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filterPrivacy="1" codeName="ThisWorkbook" defaultThemeVersion="166925"/>
  <xr:revisionPtr revIDLastSave="0" documentId="13_ncr:1_{60876FB7-D8A9-41A1-9A89-91203B121843}" xr6:coauthVersionLast="47" xr6:coauthVersionMax="47" xr10:uidLastSave="{00000000-0000-0000-0000-000000000000}"/>
  <workbookProtection workbookAlgorithmName="SHA-512" workbookHashValue="eKuj7lITPbutesySq4gJgoAujyAHKgMlD+XbAVHyD4cplBE2KfwrlfSaR9GeBLBETx23gNVWN5b5lcTHgIXTnA==" workbookSaltValue="dmrYupUAOoZPbGYEPIGFrg==" workbookSpinCount="100000" lockStructure="1"/>
  <bookViews>
    <workbookView xWindow="-120" yWindow="-16320" windowWidth="29040" windowHeight="15840" tabRatio="747" xr2:uid="{D0B8A9C2-37C8-4860-A793-EDCB493D5E22}"/>
  </bookViews>
  <sheets>
    <sheet name="従事人員申請書" sheetId="1" r:id="rId1"/>
    <sheet name="従事人員申請書 【記入例（全取組平均）】" sheetId="3" r:id="rId2"/>
    <sheet name="従事人員申請書 【記入例（取組ごと平均）】" sheetId="4" r:id="rId3"/>
    <sheet name="マスター" sheetId="2" state="hidden" r:id="rId4"/>
    <sheet name="マスター (2)" sheetId="5" state="hidden" r:id="rId5"/>
    <sheet name="マスター(公演等補正基準)" sheetId="6" state="hidden" r:id="rId6"/>
    <sheet name="マスター(展覧会補正基準)" sheetId="7" state="hidden" r:id="rId7"/>
  </sheets>
  <definedNames>
    <definedName name="_xlnm.Print_Area" localSheetId="0">従事人員申請書!$A$1:$J$1073</definedName>
    <definedName name="_xlnm.Print_Area" localSheetId="2">'従事人員申請書 【記入例（取組ごと平均）】'!$A$1:$J$1073</definedName>
    <definedName name="_xlnm.Print_Area" localSheetId="1">'従事人員申請書 【記入例（全取組平均）】'!$A$1:$J$1073</definedName>
    <definedName name="_xlnm.Print_Titles" localSheetId="0">従事人員申請書!$25:$25</definedName>
    <definedName name="_xlnm.Print_Titles" localSheetId="2">'従事人員申請書 【記入例（取組ごと平均）】'!$25:$25</definedName>
    <definedName name="_xlnm.Print_Titles" localSheetId="1">'従事人員申請書 【記入例（全取組平均）】'!$25:$25</definedName>
    <definedName name="重複除外文字列">マスター!$Q$3:$Q$4</definedName>
    <definedName name="役割">マスター!$E$12:$E$27</definedName>
    <definedName name="役割記入例">'マスター (2)'!$E$12:$E$27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7" i="1" l="1" a="1"/>
  <c r="T27" i="1" s="1"/>
  <c r="T28" i="1" a="1"/>
  <c r="T28" i="1" s="1"/>
  <c r="T29" i="1" a="1"/>
  <c r="T29" i="1" s="1"/>
  <c r="T30" i="1" a="1"/>
  <c r="T30" i="1" s="1"/>
  <c r="T31" i="1" a="1"/>
  <c r="T31" i="1" s="1"/>
  <c r="T32" i="1" a="1"/>
  <c r="T32" i="1" s="1"/>
  <c r="T33" i="1" a="1"/>
  <c r="T33" i="1" s="1"/>
  <c r="T34" i="1" a="1"/>
  <c r="T34" i="1" s="1"/>
  <c r="T35" i="1" a="1"/>
  <c r="T35" i="1" s="1"/>
  <c r="T36" i="1" a="1"/>
  <c r="T36" i="1" s="1"/>
  <c r="T37" i="1" a="1"/>
  <c r="T37" i="1" s="1"/>
  <c r="T38" i="1" a="1"/>
  <c r="T38" i="1" s="1"/>
  <c r="T39" i="1" a="1"/>
  <c r="T39" i="1" s="1"/>
  <c r="T40" i="1" a="1"/>
  <c r="T40" i="1" s="1"/>
  <c r="T41" i="1" a="1"/>
  <c r="T41" i="1" s="1"/>
  <c r="T42" i="1" a="1"/>
  <c r="T42" i="1" s="1"/>
  <c r="T43" i="1" a="1"/>
  <c r="T43" i="1" s="1"/>
  <c r="T44" i="1" a="1"/>
  <c r="T44" i="1" s="1"/>
  <c r="T45" i="1" a="1"/>
  <c r="T45" i="1" s="1"/>
  <c r="T46" i="1" a="1"/>
  <c r="T46" i="1" s="1"/>
  <c r="T47" i="1" a="1"/>
  <c r="T47" i="1" s="1"/>
  <c r="T48" i="1" a="1"/>
  <c r="T48" i="1" s="1"/>
  <c r="T49" i="1" a="1"/>
  <c r="T49" i="1" s="1"/>
  <c r="T50" i="1" a="1"/>
  <c r="T50" i="1" s="1"/>
  <c r="T51" i="1" a="1"/>
  <c r="T51" i="1" s="1"/>
  <c r="T52" i="1" a="1"/>
  <c r="T52" i="1" s="1"/>
  <c r="T53" i="1" a="1"/>
  <c r="T53" i="1" s="1"/>
  <c r="T54" i="1" a="1"/>
  <c r="T54" i="1" s="1"/>
  <c r="T55" i="1" a="1"/>
  <c r="T55" i="1" s="1"/>
  <c r="T56" i="1" a="1"/>
  <c r="T56" i="1" s="1"/>
  <c r="T57" i="1" a="1"/>
  <c r="T57" i="1" s="1"/>
  <c r="T58" i="1" a="1"/>
  <c r="T58" i="1" s="1"/>
  <c r="T59" i="1" a="1"/>
  <c r="T59" i="1" s="1"/>
  <c r="T60" i="1" a="1"/>
  <c r="T60" i="1" s="1"/>
  <c r="T61" i="1" a="1"/>
  <c r="T61" i="1" s="1"/>
  <c r="T62" i="1" a="1"/>
  <c r="T62" i="1" s="1"/>
  <c r="T63" i="1" a="1"/>
  <c r="T63" i="1" s="1"/>
  <c r="T64" i="1" a="1"/>
  <c r="T64" i="1" s="1"/>
  <c r="T65" i="1" a="1"/>
  <c r="T65" i="1" s="1"/>
  <c r="T66" i="1" a="1"/>
  <c r="T66" i="1" s="1"/>
  <c r="T67" i="1" a="1"/>
  <c r="T67" i="1" s="1"/>
  <c r="T68" i="1" a="1"/>
  <c r="T68" i="1" s="1"/>
  <c r="T69" i="1" a="1"/>
  <c r="T69" i="1" s="1"/>
  <c r="T70" i="1" a="1"/>
  <c r="T70" i="1" s="1"/>
  <c r="T71" i="1" a="1"/>
  <c r="T71" i="1" s="1"/>
  <c r="T72" i="1" a="1"/>
  <c r="T72" i="1" s="1"/>
  <c r="T73" i="1" a="1"/>
  <c r="T73" i="1" s="1"/>
  <c r="T74" i="1" a="1"/>
  <c r="T74" i="1" s="1"/>
  <c r="T75" i="1" a="1"/>
  <c r="T75" i="1" s="1"/>
  <c r="T76" i="1" a="1"/>
  <c r="T76" i="1" s="1"/>
  <c r="T77" i="1" a="1"/>
  <c r="T77" i="1" s="1"/>
  <c r="T78" i="1" a="1"/>
  <c r="T78" i="1" s="1"/>
  <c r="T79" i="1" a="1"/>
  <c r="T79" i="1" s="1"/>
  <c r="T80" i="1" a="1"/>
  <c r="T80" i="1" s="1"/>
  <c r="T81" i="1" a="1"/>
  <c r="T81" i="1" s="1"/>
  <c r="T82" i="1" a="1"/>
  <c r="T82" i="1" s="1"/>
  <c r="T83" i="1" a="1"/>
  <c r="T83" i="1" s="1"/>
  <c r="T84" i="1" a="1"/>
  <c r="T84" i="1" s="1"/>
  <c r="T85" i="1" a="1"/>
  <c r="T85" i="1" s="1"/>
  <c r="T86" i="1" a="1"/>
  <c r="T86" i="1" s="1"/>
  <c r="T87" i="1" a="1"/>
  <c r="T87" i="1" s="1"/>
  <c r="T88" i="1" a="1"/>
  <c r="T88" i="1" s="1"/>
  <c r="T89" i="1" a="1"/>
  <c r="T89" i="1" s="1"/>
  <c r="T90" i="1" a="1"/>
  <c r="T90" i="1" s="1"/>
  <c r="T91" i="1" a="1"/>
  <c r="T91" i="1" s="1"/>
  <c r="T92" i="1" a="1"/>
  <c r="T92" i="1" s="1"/>
  <c r="T93" i="1" a="1"/>
  <c r="T93" i="1" s="1"/>
  <c r="T94" i="1" a="1"/>
  <c r="T94" i="1" s="1"/>
  <c r="T95" i="1" a="1"/>
  <c r="T95" i="1" s="1"/>
  <c r="T96" i="1" a="1"/>
  <c r="T96" i="1" s="1"/>
  <c r="T97" i="1" a="1"/>
  <c r="T97" i="1" s="1"/>
  <c r="T98" i="1" a="1"/>
  <c r="T98" i="1" s="1"/>
  <c r="T99" i="1" a="1"/>
  <c r="T99" i="1" s="1"/>
  <c r="T100" i="1" a="1"/>
  <c r="T100" i="1" s="1"/>
  <c r="T101" i="1" a="1"/>
  <c r="T101" i="1" s="1"/>
  <c r="T102" i="1" a="1"/>
  <c r="T102" i="1" s="1"/>
  <c r="T103" i="1" a="1"/>
  <c r="T103" i="1" s="1"/>
  <c r="T104" i="1" a="1"/>
  <c r="T104" i="1" s="1"/>
  <c r="T105" i="1" a="1"/>
  <c r="T105" i="1" s="1"/>
  <c r="T106" i="1" a="1"/>
  <c r="T106" i="1" s="1"/>
  <c r="T107" i="1" a="1"/>
  <c r="T107" i="1" s="1"/>
  <c r="T108" i="1" a="1"/>
  <c r="T108" i="1" s="1"/>
  <c r="T109" i="1" a="1"/>
  <c r="T109" i="1" s="1"/>
  <c r="T110" i="1" a="1"/>
  <c r="T110" i="1" s="1"/>
  <c r="T111" i="1" a="1"/>
  <c r="T111" i="1" s="1"/>
  <c r="T112" i="1" a="1"/>
  <c r="T112" i="1" s="1"/>
  <c r="T113" i="1" a="1"/>
  <c r="T113" i="1" s="1"/>
  <c r="T114" i="1" a="1"/>
  <c r="T114" i="1" s="1"/>
  <c r="T115" i="1" a="1"/>
  <c r="T115" i="1" s="1"/>
  <c r="T116" i="1" a="1"/>
  <c r="T116" i="1" s="1"/>
  <c r="T117" i="1" a="1"/>
  <c r="T117" i="1" s="1"/>
  <c r="T118" i="1" a="1"/>
  <c r="T118" i="1" s="1"/>
  <c r="T119" i="1" a="1"/>
  <c r="T119" i="1" s="1"/>
  <c r="T120" i="1" a="1"/>
  <c r="T120" i="1" s="1"/>
  <c r="T121" i="1" a="1"/>
  <c r="T121" i="1" s="1"/>
  <c r="T122" i="1" a="1"/>
  <c r="T122" i="1" s="1"/>
  <c r="T123" i="1" a="1"/>
  <c r="T123" i="1" s="1"/>
  <c r="T124" i="1" a="1"/>
  <c r="T124" i="1" s="1"/>
  <c r="T125" i="1" a="1"/>
  <c r="T125" i="1" s="1"/>
  <c r="T127" i="1" a="1"/>
  <c r="T127" i="1" s="1"/>
  <c r="T128" i="1" a="1"/>
  <c r="T128" i="1" s="1"/>
  <c r="T129" i="1" a="1"/>
  <c r="T129" i="1" s="1"/>
  <c r="T130" i="1" a="1"/>
  <c r="T130" i="1" s="1"/>
  <c r="T131" i="1" a="1"/>
  <c r="T131" i="1" s="1"/>
  <c r="T132" i="1" a="1"/>
  <c r="T132" i="1" s="1"/>
  <c r="T133" i="1" a="1"/>
  <c r="T133" i="1" s="1"/>
  <c r="T134" i="1" a="1"/>
  <c r="T134" i="1" s="1"/>
  <c r="T135" i="1" a="1"/>
  <c r="T135" i="1" s="1"/>
  <c r="T136" i="1" a="1"/>
  <c r="T136" i="1" s="1"/>
  <c r="T137" i="1" a="1"/>
  <c r="T137" i="1" s="1"/>
  <c r="T138" i="1" a="1"/>
  <c r="T138" i="1" s="1"/>
  <c r="T139" i="1" a="1"/>
  <c r="T139" i="1" s="1"/>
  <c r="T140" i="1" a="1"/>
  <c r="T140" i="1" s="1"/>
  <c r="T141" i="1" a="1"/>
  <c r="T141" i="1" s="1"/>
  <c r="T142" i="1" a="1"/>
  <c r="T142" i="1" s="1"/>
  <c r="T143" i="1" a="1"/>
  <c r="T143" i="1" s="1"/>
  <c r="T144" i="1" a="1"/>
  <c r="T144" i="1" s="1"/>
  <c r="T145" i="1" a="1"/>
  <c r="T145" i="1" s="1"/>
  <c r="T146" i="1" a="1"/>
  <c r="T146" i="1" s="1"/>
  <c r="T147" i="1" a="1"/>
  <c r="T147" i="1" s="1"/>
  <c r="T148" i="1" a="1"/>
  <c r="T148" i="1" s="1"/>
  <c r="T149" i="1" a="1"/>
  <c r="T149" i="1" s="1"/>
  <c r="T150" i="1" a="1"/>
  <c r="T150" i="1" s="1"/>
  <c r="T151" i="1" a="1"/>
  <c r="T151" i="1" s="1"/>
  <c r="T152" i="1" a="1"/>
  <c r="T152" i="1" s="1"/>
  <c r="T153" i="1" a="1"/>
  <c r="T153" i="1" s="1"/>
  <c r="T154" i="1" a="1"/>
  <c r="T154" i="1" s="1"/>
  <c r="T155" i="1" a="1"/>
  <c r="T155" i="1" s="1"/>
  <c r="T156" i="1" a="1"/>
  <c r="T156" i="1" s="1"/>
  <c r="T157" i="1" a="1"/>
  <c r="T157" i="1" s="1"/>
  <c r="T158" i="1" a="1"/>
  <c r="T158" i="1" s="1"/>
  <c r="T159" i="1" a="1"/>
  <c r="T159" i="1" s="1"/>
  <c r="T160" i="1" a="1"/>
  <c r="T160" i="1" s="1"/>
  <c r="T161" i="1" a="1"/>
  <c r="T161" i="1" s="1"/>
  <c r="T162" i="1" a="1"/>
  <c r="T162" i="1" s="1"/>
  <c r="T163" i="1" a="1"/>
  <c r="T163" i="1" s="1"/>
  <c r="T164" i="1" a="1"/>
  <c r="T164" i="1" s="1"/>
  <c r="T165" i="1" a="1"/>
  <c r="T165" i="1" s="1"/>
  <c r="T166" i="1" a="1"/>
  <c r="T166" i="1" s="1"/>
  <c r="T167" i="1" a="1"/>
  <c r="T167" i="1" s="1"/>
  <c r="T168" i="1" a="1"/>
  <c r="T168" i="1" s="1"/>
  <c r="T169" i="1" a="1"/>
  <c r="T169" i="1" s="1"/>
  <c r="T170" i="1" a="1"/>
  <c r="T170" i="1" s="1"/>
  <c r="T171" i="1" a="1"/>
  <c r="T171" i="1" s="1"/>
  <c r="T172" i="1" a="1"/>
  <c r="T172" i="1" s="1"/>
  <c r="T173" i="1" a="1"/>
  <c r="T173" i="1" s="1"/>
  <c r="T174" i="1" a="1"/>
  <c r="T174" i="1" s="1"/>
  <c r="T175" i="1" a="1"/>
  <c r="T175" i="1" s="1"/>
  <c r="T176" i="1" a="1"/>
  <c r="T176" i="1" s="1"/>
  <c r="T177" i="1" a="1"/>
  <c r="T177" i="1" s="1"/>
  <c r="T178" i="1" a="1"/>
  <c r="T178" i="1" s="1"/>
  <c r="T179" i="1" a="1"/>
  <c r="T179" i="1" s="1"/>
  <c r="T180" i="1" a="1"/>
  <c r="T180" i="1" s="1"/>
  <c r="T181" i="1" a="1"/>
  <c r="T181" i="1" s="1"/>
  <c r="T182" i="1" a="1"/>
  <c r="T182" i="1" s="1"/>
  <c r="T183" i="1" a="1"/>
  <c r="T183" i="1" s="1"/>
  <c r="T184" i="1" a="1"/>
  <c r="T184" i="1" s="1"/>
  <c r="T185" i="1" a="1"/>
  <c r="T185" i="1" s="1"/>
  <c r="T186" i="1" a="1"/>
  <c r="T186" i="1" s="1"/>
  <c r="T187" i="1" a="1"/>
  <c r="T187" i="1" s="1"/>
  <c r="T188" i="1" a="1"/>
  <c r="T188" i="1" s="1"/>
  <c r="T189" i="1" a="1"/>
  <c r="T189" i="1" s="1"/>
  <c r="T190" i="1" a="1"/>
  <c r="T190" i="1" s="1"/>
  <c r="T191" i="1" a="1"/>
  <c r="T191" i="1" s="1"/>
  <c r="T192" i="1" a="1"/>
  <c r="T192" i="1" s="1"/>
  <c r="T193" i="1" a="1"/>
  <c r="T193" i="1" s="1"/>
  <c r="T194" i="1" a="1"/>
  <c r="T194" i="1" s="1"/>
  <c r="T195" i="1" a="1"/>
  <c r="T195" i="1" s="1"/>
  <c r="T196" i="1" a="1"/>
  <c r="T196" i="1" s="1"/>
  <c r="T197" i="1" a="1"/>
  <c r="T197" i="1" s="1"/>
  <c r="T198" i="1" a="1"/>
  <c r="T198" i="1" s="1"/>
  <c r="T199" i="1" a="1"/>
  <c r="T199" i="1" s="1"/>
  <c r="T200" i="1" a="1"/>
  <c r="T200" i="1" s="1"/>
  <c r="T201" i="1" a="1"/>
  <c r="T201" i="1" s="1"/>
  <c r="T202" i="1" a="1"/>
  <c r="T202" i="1" s="1"/>
  <c r="T203" i="1" a="1"/>
  <c r="T203" i="1" s="1"/>
  <c r="T204" i="1" a="1"/>
  <c r="T204" i="1" s="1"/>
  <c r="T205" i="1" a="1"/>
  <c r="T205" i="1" s="1"/>
  <c r="T206" i="1" a="1"/>
  <c r="T206" i="1" s="1"/>
  <c r="T207" i="1" a="1"/>
  <c r="T207" i="1" s="1"/>
  <c r="T208" i="1" a="1"/>
  <c r="T208" i="1" s="1"/>
  <c r="T209" i="1" a="1"/>
  <c r="T209" i="1" s="1"/>
  <c r="T210" i="1" a="1"/>
  <c r="T210" i="1" s="1"/>
  <c r="T211" i="1" a="1"/>
  <c r="T211" i="1" s="1"/>
  <c r="T212" i="1" a="1"/>
  <c r="T212" i="1" s="1"/>
  <c r="T213" i="1" a="1"/>
  <c r="T213" i="1" s="1"/>
  <c r="T214" i="1" a="1"/>
  <c r="T214" i="1" s="1"/>
  <c r="T215" i="1" a="1"/>
  <c r="T215" i="1" s="1"/>
  <c r="T216" i="1" a="1"/>
  <c r="T216" i="1" s="1"/>
  <c r="T217" i="1" a="1"/>
  <c r="T217" i="1" s="1"/>
  <c r="T218" i="1" a="1"/>
  <c r="T218" i="1" s="1"/>
  <c r="T219" i="1" a="1"/>
  <c r="T219" i="1" s="1"/>
  <c r="T220" i="1" a="1"/>
  <c r="T220" i="1" s="1"/>
  <c r="T221" i="1" a="1"/>
  <c r="T221" i="1" s="1"/>
  <c r="T222" i="1" a="1"/>
  <c r="T222" i="1" s="1"/>
  <c r="T223" i="1" a="1"/>
  <c r="T223" i="1" s="1"/>
  <c r="T224" i="1" a="1"/>
  <c r="T224" i="1" s="1"/>
  <c r="T225" i="1" a="1"/>
  <c r="T225" i="1" s="1"/>
  <c r="T226" i="1" a="1"/>
  <c r="T226" i="1" s="1"/>
  <c r="T228" i="1" a="1"/>
  <c r="T228" i="1" s="1"/>
  <c r="T229" i="1" a="1"/>
  <c r="T229" i="1" s="1"/>
  <c r="T230" i="1" a="1"/>
  <c r="T230" i="1" s="1"/>
  <c r="T231" i="1" a="1"/>
  <c r="T231" i="1" s="1"/>
  <c r="T232" i="1" a="1"/>
  <c r="T232" i="1" s="1"/>
  <c r="T233" i="1" a="1"/>
  <c r="T233" i="1" s="1"/>
  <c r="T234" i="1" a="1"/>
  <c r="T234" i="1" s="1"/>
  <c r="T235" i="1" a="1"/>
  <c r="T235" i="1" s="1"/>
  <c r="T236" i="1" a="1"/>
  <c r="T236" i="1" s="1"/>
  <c r="T237" i="1" a="1"/>
  <c r="T237" i="1" s="1"/>
  <c r="T238" i="1" a="1"/>
  <c r="T238" i="1" s="1"/>
  <c r="T239" i="1" a="1"/>
  <c r="T239" i="1" s="1"/>
  <c r="T240" i="1" a="1"/>
  <c r="T240" i="1" s="1"/>
  <c r="T241" i="1" a="1"/>
  <c r="T241" i="1" s="1"/>
  <c r="T242" i="1" a="1"/>
  <c r="T242" i="1" s="1"/>
  <c r="T243" i="1" a="1"/>
  <c r="T243" i="1" s="1"/>
  <c r="T244" i="1" a="1"/>
  <c r="T244" i="1" s="1"/>
  <c r="T245" i="1" a="1"/>
  <c r="T245" i="1" s="1"/>
  <c r="T246" i="1" a="1"/>
  <c r="T246" i="1" s="1"/>
  <c r="T247" i="1" a="1"/>
  <c r="T247" i="1" s="1"/>
  <c r="T248" i="1" a="1"/>
  <c r="T248" i="1" s="1"/>
  <c r="T249" i="1" a="1"/>
  <c r="T249" i="1" s="1"/>
  <c r="T250" i="1" a="1"/>
  <c r="T250" i="1" s="1"/>
  <c r="T251" i="1" a="1"/>
  <c r="T251" i="1" s="1"/>
  <c r="T252" i="1" a="1"/>
  <c r="T252" i="1" s="1"/>
  <c r="T253" i="1" a="1"/>
  <c r="T253" i="1" s="1"/>
  <c r="T254" i="1" a="1"/>
  <c r="T254" i="1" s="1"/>
  <c r="T255" i="1" a="1"/>
  <c r="T255" i="1" s="1"/>
  <c r="T256" i="1" a="1"/>
  <c r="T256" i="1" s="1"/>
  <c r="T257" i="1" a="1"/>
  <c r="T257" i="1" s="1"/>
  <c r="T258" i="1" a="1"/>
  <c r="T258" i="1" s="1"/>
  <c r="T259" i="1" a="1"/>
  <c r="T259" i="1" s="1"/>
  <c r="T260" i="1" a="1"/>
  <c r="T260" i="1" s="1"/>
  <c r="T261" i="1" a="1"/>
  <c r="T261" i="1" s="1"/>
  <c r="T262" i="1" a="1"/>
  <c r="T262" i="1" s="1"/>
  <c r="T263" i="1" a="1"/>
  <c r="T263" i="1" s="1"/>
  <c r="T264" i="1" a="1"/>
  <c r="T264" i="1" s="1"/>
  <c r="T265" i="1" a="1"/>
  <c r="T265" i="1" s="1"/>
  <c r="T266" i="1" a="1"/>
  <c r="T266" i="1" s="1"/>
  <c r="T267" i="1" a="1"/>
  <c r="T267" i="1" s="1"/>
  <c r="T268" i="1" a="1"/>
  <c r="T268" i="1" s="1"/>
  <c r="T269" i="1" a="1"/>
  <c r="T269" i="1" s="1"/>
  <c r="T270" i="1" a="1"/>
  <c r="T270" i="1" s="1"/>
  <c r="T271" i="1" a="1"/>
  <c r="T271" i="1" s="1"/>
  <c r="T272" i="1" a="1"/>
  <c r="T272" i="1" s="1"/>
  <c r="T273" i="1" a="1"/>
  <c r="T273" i="1" s="1"/>
  <c r="T274" i="1" a="1"/>
  <c r="T274" i="1" s="1"/>
  <c r="T275" i="1" a="1"/>
  <c r="T275" i="1" s="1"/>
  <c r="T276" i="1" a="1"/>
  <c r="T276" i="1" s="1"/>
  <c r="T277" i="1" a="1"/>
  <c r="T277" i="1" s="1"/>
  <c r="T278" i="1" a="1"/>
  <c r="T278" i="1" s="1"/>
  <c r="T279" i="1" a="1"/>
  <c r="T279" i="1" s="1"/>
  <c r="T280" i="1" a="1"/>
  <c r="T280" i="1" s="1"/>
  <c r="T281" i="1" a="1"/>
  <c r="T281" i="1" s="1"/>
  <c r="T282" i="1" a="1"/>
  <c r="T282" i="1" s="1"/>
  <c r="T283" i="1" a="1"/>
  <c r="T283" i="1" s="1"/>
  <c r="T284" i="1" a="1"/>
  <c r="T284" i="1" s="1"/>
  <c r="T285" i="1" a="1"/>
  <c r="T285" i="1" s="1"/>
  <c r="T286" i="1" a="1"/>
  <c r="T286" i="1" s="1"/>
  <c r="T287" i="1" a="1"/>
  <c r="T287" i="1" s="1"/>
  <c r="T288" i="1" a="1"/>
  <c r="T288" i="1" s="1"/>
  <c r="T289" i="1" a="1"/>
  <c r="T289" i="1" s="1"/>
  <c r="T290" i="1" a="1"/>
  <c r="T290" i="1" s="1"/>
  <c r="T291" i="1" a="1"/>
  <c r="T291" i="1" s="1"/>
  <c r="T292" i="1" a="1"/>
  <c r="T292" i="1" s="1"/>
  <c r="T293" i="1" a="1"/>
  <c r="T293" i="1" s="1"/>
  <c r="T294" i="1" a="1"/>
  <c r="T294" i="1" s="1"/>
  <c r="T295" i="1" a="1"/>
  <c r="T295" i="1" s="1"/>
  <c r="T296" i="1" a="1"/>
  <c r="T296" i="1" s="1"/>
  <c r="T297" i="1" a="1"/>
  <c r="T297" i="1" s="1"/>
  <c r="T298" i="1" a="1"/>
  <c r="T298" i="1" s="1"/>
  <c r="T299" i="1" a="1"/>
  <c r="T299" i="1" s="1"/>
  <c r="T300" i="1" a="1"/>
  <c r="T300" i="1" s="1"/>
  <c r="T301" i="1" a="1"/>
  <c r="T301" i="1" s="1"/>
  <c r="T302" i="1" a="1"/>
  <c r="T302" i="1" s="1"/>
  <c r="T303" i="1" a="1"/>
  <c r="T303" i="1" s="1"/>
  <c r="T304" i="1" a="1"/>
  <c r="T304" i="1" s="1"/>
  <c r="T305" i="1" a="1"/>
  <c r="T305" i="1" s="1"/>
  <c r="T306" i="1" a="1"/>
  <c r="T306" i="1" s="1"/>
  <c r="T307" i="1" a="1"/>
  <c r="T307" i="1" s="1"/>
  <c r="T308" i="1" a="1"/>
  <c r="T308" i="1" s="1"/>
  <c r="T309" i="1" a="1"/>
  <c r="T309" i="1" s="1"/>
  <c r="T310" i="1" a="1"/>
  <c r="T310" i="1" s="1"/>
  <c r="T311" i="1" a="1"/>
  <c r="T311" i="1" s="1"/>
  <c r="T312" i="1" a="1"/>
  <c r="T312" i="1" s="1"/>
  <c r="T313" i="1" a="1"/>
  <c r="T313" i="1" s="1"/>
  <c r="T314" i="1" a="1"/>
  <c r="T314" i="1" s="1"/>
  <c r="T315" i="1" a="1"/>
  <c r="T315" i="1" s="1"/>
  <c r="T316" i="1" a="1"/>
  <c r="T316" i="1" s="1"/>
  <c r="T317" i="1" a="1"/>
  <c r="T317" i="1" s="1"/>
  <c r="T318" i="1" a="1"/>
  <c r="T318" i="1" s="1"/>
  <c r="T319" i="1" a="1"/>
  <c r="T319" i="1" s="1"/>
  <c r="T320" i="1" a="1"/>
  <c r="T320" i="1" s="1"/>
  <c r="T321" i="1" a="1"/>
  <c r="T321" i="1" s="1"/>
  <c r="T322" i="1" a="1"/>
  <c r="T322" i="1" s="1"/>
  <c r="T323" i="1" a="1"/>
  <c r="T323" i="1" s="1"/>
  <c r="T324" i="1" a="1"/>
  <c r="T324" i="1" s="1"/>
  <c r="T325" i="1" a="1"/>
  <c r="T325" i="1" s="1"/>
  <c r="T326" i="1" a="1"/>
  <c r="T326" i="1" s="1"/>
  <c r="T327" i="1" a="1"/>
  <c r="T327" i="1" s="1"/>
  <c r="T328" i="1" a="1"/>
  <c r="T328" i="1" s="1"/>
  <c r="T329" i="1" a="1"/>
  <c r="T329" i="1" s="1"/>
  <c r="T330" i="1" a="1"/>
  <c r="T330" i="1" s="1"/>
  <c r="T331" i="1" a="1"/>
  <c r="T331" i="1" s="1"/>
  <c r="T332" i="1" a="1"/>
  <c r="T332" i="1" s="1"/>
  <c r="T333" i="1" a="1"/>
  <c r="T333" i="1" s="1"/>
  <c r="T334" i="1" a="1"/>
  <c r="T334" i="1" s="1"/>
  <c r="T335" i="1" a="1"/>
  <c r="T335" i="1" s="1"/>
  <c r="T336" i="1" a="1"/>
  <c r="T336" i="1" s="1"/>
  <c r="T337" i="1" a="1"/>
  <c r="T337" i="1" s="1"/>
  <c r="T338" i="1" a="1"/>
  <c r="T338" i="1" s="1"/>
  <c r="T339" i="1" a="1"/>
  <c r="T339" i="1" s="1"/>
  <c r="T340" i="1" a="1"/>
  <c r="T340" i="1" s="1"/>
  <c r="T341" i="1" a="1"/>
  <c r="T341" i="1" s="1"/>
  <c r="T342" i="1" a="1"/>
  <c r="T342" i="1" s="1"/>
  <c r="T343" i="1" a="1"/>
  <c r="T343" i="1" s="1"/>
  <c r="T344" i="1" a="1"/>
  <c r="T344" i="1" s="1"/>
  <c r="T345" i="1" a="1"/>
  <c r="T345" i="1" s="1"/>
  <c r="T346" i="1" a="1"/>
  <c r="T346" i="1" s="1"/>
  <c r="T347" i="1" a="1"/>
  <c r="T347" i="1" s="1"/>
  <c r="T348" i="1" a="1"/>
  <c r="T348" i="1" s="1"/>
  <c r="T349" i="1" a="1"/>
  <c r="T349" i="1" s="1"/>
  <c r="T350" i="1" a="1"/>
  <c r="T350" i="1" s="1"/>
  <c r="T351" i="1" a="1"/>
  <c r="T351" i="1" s="1"/>
  <c r="T352" i="1" a="1"/>
  <c r="T352" i="1" s="1"/>
  <c r="T353" i="1" a="1"/>
  <c r="T353" i="1" s="1"/>
  <c r="T354" i="1" a="1"/>
  <c r="T354" i="1" s="1"/>
  <c r="T355" i="1" a="1"/>
  <c r="T355" i="1" s="1"/>
  <c r="T356" i="1" a="1"/>
  <c r="T356" i="1" s="1"/>
  <c r="T357" i="1" a="1"/>
  <c r="T357" i="1" s="1"/>
  <c r="T358" i="1" a="1"/>
  <c r="T358" i="1" s="1"/>
  <c r="T359" i="1" a="1"/>
  <c r="T359" i="1" s="1"/>
  <c r="T360" i="1" a="1"/>
  <c r="T360" i="1" s="1"/>
  <c r="T361" i="1" a="1"/>
  <c r="T361" i="1" s="1"/>
  <c r="T362" i="1" a="1"/>
  <c r="T362" i="1" s="1"/>
  <c r="T363" i="1" a="1"/>
  <c r="T363" i="1" s="1"/>
  <c r="T364" i="1" a="1"/>
  <c r="T364" i="1" s="1"/>
  <c r="T365" i="1" a="1"/>
  <c r="T365" i="1" s="1"/>
  <c r="T366" i="1" a="1"/>
  <c r="T366" i="1" s="1"/>
  <c r="T367" i="1" a="1"/>
  <c r="T367" i="1" s="1"/>
  <c r="T368" i="1" a="1"/>
  <c r="T368" i="1" s="1"/>
  <c r="T369" i="1" a="1"/>
  <c r="T369" i="1" s="1"/>
  <c r="T370" i="1" a="1"/>
  <c r="T370" i="1" s="1"/>
  <c r="T371" i="1" a="1"/>
  <c r="T371" i="1" s="1"/>
  <c r="T372" i="1" a="1"/>
  <c r="T372" i="1" s="1"/>
  <c r="T373" i="1" a="1"/>
  <c r="T373" i="1" s="1"/>
  <c r="T374" i="1" a="1"/>
  <c r="T374" i="1" s="1"/>
  <c r="T375" i="1" a="1"/>
  <c r="T375" i="1" s="1"/>
  <c r="T376" i="1" a="1"/>
  <c r="T376" i="1" s="1"/>
  <c r="T377" i="1" a="1"/>
  <c r="T377" i="1" s="1"/>
  <c r="T378" i="1" a="1"/>
  <c r="T378" i="1" s="1"/>
  <c r="T379" i="1" a="1"/>
  <c r="T379" i="1" s="1"/>
  <c r="T380" i="1" a="1"/>
  <c r="T380" i="1" s="1"/>
  <c r="T381" i="1" a="1"/>
  <c r="T381" i="1" s="1"/>
  <c r="T382" i="1" a="1"/>
  <c r="T382" i="1" s="1"/>
  <c r="T383" i="1" a="1"/>
  <c r="T383" i="1" s="1"/>
  <c r="T384" i="1" a="1"/>
  <c r="T384" i="1" s="1"/>
  <c r="T385" i="1" a="1"/>
  <c r="T385" i="1" s="1"/>
  <c r="T386" i="1" a="1"/>
  <c r="T386" i="1" s="1"/>
  <c r="T387" i="1" a="1"/>
  <c r="T387" i="1" s="1"/>
  <c r="T388" i="1" a="1"/>
  <c r="T388" i="1" s="1"/>
  <c r="T389" i="1" a="1"/>
  <c r="T389" i="1" s="1"/>
  <c r="T390" i="1" a="1"/>
  <c r="T390" i="1" s="1"/>
  <c r="T391" i="1" a="1"/>
  <c r="T391" i="1" s="1"/>
  <c r="T392" i="1" a="1"/>
  <c r="T392" i="1" s="1"/>
  <c r="T393" i="1" a="1"/>
  <c r="T393" i="1" s="1"/>
  <c r="T394" i="1" a="1"/>
  <c r="T394" i="1" s="1"/>
  <c r="T395" i="1" a="1"/>
  <c r="T395" i="1" s="1"/>
  <c r="T396" i="1" a="1"/>
  <c r="T396" i="1" s="1"/>
  <c r="T397" i="1" a="1"/>
  <c r="T397" i="1" s="1"/>
  <c r="T398" i="1" a="1"/>
  <c r="T398" i="1" s="1"/>
  <c r="T399" i="1" a="1"/>
  <c r="T399" i="1" s="1"/>
  <c r="T400" i="1" a="1"/>
  <c r="T400" i="1" s="1"/>
  <c r="T401" i="1" a="1"/>
  <c r="T401" i="1" s="1"/>
  <c r="T402" i="1" a="1"/>
  <c r="T402" i="1" s="1"/>
  <c r="T403" i="1" a="1"/>
  <c r="T403" i="1" s="1"/>
  <c r="T404" i="1" a="1"/>
  <c r="T404" i="1" s="1"/>
  <c r="T405" i="1" a="1"/>
  <c r="T405" i="1" s="1"/>
  <c r="T406" i="1" a="1"/>
  <c r="T406" i="1" s="1"/>
  <c r="T407" i="1" a="1"/>
  <c r="T407" i="1" s="1"/>
  <c r="T408" i="1" a="1"/>
  <c r="T408" i="1" s="1"/>
  <c r="T409" i="1" a="1"/>
  <c r="T409" i="1" s="1"/>
  <c r="T410" i="1" a="1"/>
  <c r="T410" i="1" s="1"/>
  <c r="T411" i="1" a="1"/>
  <c r="T411" i="1" s="1"/>
  <c r="T412" i="1" a="1"/>
  <c r="T412" i="1" s="1"/>
  <c r="T413" i="1" a="1"/>
  <c r="T413" i="1" s="1"/>
  <c r="T414" i="1" a="1"/>
  <c r="T414" i="1" s="1"/>
  <c r="T415" i="1" a="1"/>
  <c r="T415" i="1" s="1"/>
  <c r="T416" i="1" a="1"/>
  <c r="T416" i="1" s="1"/>
  <c r="T417" i="1" a="1"/>
  <c r="T417" i="1" s="1"/>
  <c r="T418" i="1" a="1"/>
  <c r="T418" i="1" s="1"/>
  <c r="T419" i="1" a="1"/>
  <c r="T419" i="1" s="1"/>
  <c r="T420" i="1" a="1"/>
  <c r="T420" i="1" s="1"/>
  <c r="T421" i="1" a="1"/>
  <c r="T421" i="1" s="1"/>
  <c r="T422" i="1" a="1"/>
  <c r="T422" i="1" s="1"/>
  <c r="T423" i="1" a="1"/>
  <c r="T423" i="1" s="1"/>
  <c r="T424" i="1" a="1"/>
  <c r="T424" i="1" s="1"/>
  <c r="T425" i="1" a="1"/>
  <c r="T425" i="1" s="1"/>
  <c r="T426" i="1" a="1"/>
  <c r="T426" i="1" s="1"/>
  <c r="T427" i="1" a="1"/>
  <c r="T427" i="1" s="1"/>
  <c r="T428" i="1" a="1"/>
  <c r="T428" i="1" s="1"/>
  <c r="T429" i="1" a="1"/>
  <c r="T429" i="1" s="1"/>
  <c r="T430" i="1" a="1"/>
  <c r="T430" i="1" s="1"/>
  <c r="T431" i="1" a="1"/>
  <c r="T431" i="1" s="1"/>
  <c r="T432" i="1" a="1"/>
  <c r="T432" i="1" s="1"/>
  <c r="T433" i="1" a="1"/>
  <c r="T433" i="1" s="1"/>
  <c r="T434" i="1" a="1"/>
  <c r="T434" i="1" s="1"/>
  <c r="T435" i="1" a="1"/>
  <c r="T435" i="1" s="1"/>
  <c r="T436" i="1" a="1"/>
  <c r="T436" i="1" s="1"/>
  <c r="T437" i="1" a="1"/>
  <c r="T437" i="1" s="1"/>
  <c r="T438" i="1" a="1"/>
  <c r="T438" i="1" s="1"/>
  <c r="T439" i="1" a="1"/>
  <c r="T439" i="1" s="1"/>
  <c r="T440" i="1" a="1"/>
  <c r="T440" i="1" s="1"/>
  <c r="T441" i="1" a="1"/>
  <c r="T441" i="1" s="1"/>
  <c r="T442" i="1" a="1"/>
  <c r="T442" i="1" s="1"/>
  <c r="T443" i="1" a="1"/>
  <c r="T443" i="1" s="1"/>
  <c r="T444" i="1" a="1"/>
  <c r="T444" i="1" s="1"/>
  <c r="T445" i="1" a="1"/>
  <c r="T445" i="1" s="1"/>
  <c r="T446" i="1" a="1"/>
  <c r="T446" i="1" s="1"/>
  <c r="T447" i="1" a="1"/>
  <c r="T447" i="1" s="1"/>
  <c r="T448" i="1" a="1"/>
  <c r="T448" i="1" s="1"/>
  <c r="T449" i="1" a="1"/>
  <c r="T449" i="1" s="1"/>
  <c r="T450" i="1" a="1"/>
  <c r="T450" i="1" s="1"/>
  <c r="T451" i="1" a="1"/>
  <c r="T451" i="1" s="1"/>
  <c r="T452" i="1" a="1"/>
  <c r="T452" i="1" s="1"/>
  <c r="T453" i="1" a="1"/>
  <c r="T453" i="1" s="1"/>
  <c r="T454" i="1" a="1"/>
  <c r="T454" i="1" s="1"/>
  <c r="T455" i="1" a="1"/>
  <c r="T455" i="1" s="1"/>
  <c r="T456" i="1" a="1"/>
  <c r="T456" i="1" s="1"/>
  <c r="T457" i="1" a="1"/>
  <c r="T457" i="1" s="1"/>
  <c r="T458" i="1" a="1"/>
  <c r="T458" i="1" s="1"/>
  <c r="T459" i="1" a="1"/>
  <c r="T459" i="1" s="1"/>
  <c r="T460" i="1" a="1"/>
  <c r="T460" i="1" s="1"/>
  <c r="T461" i="1" a="1"/>
  <c r="T461" i="1" s="1"/>
  <c r="T462" i="1" a="1"/>
  <c r="T462" i="1" s="1"/>
  <c r="T463" i="1" a="1"/>
  <c r="T463" i="1" s="1"/>
  <c r="T464" i="1" a="1"/>
  <c r="T464" i="1" s="1"/>
  <c r="T465" i="1" a="1"/>
  <c r="T465" i="1" s="1"/>
  <c r="T466" i="1" a="1"/>
  <c r="T466" i="1" s="1"/>
  <c r="T467" i="1" a="1"/>
  <c r="T467" i="1" s="1"/>
  <c r="T468" i="1" a="1"/>
  <c r="T468" i="1" s="1"/>
  <c r="T469" i="1" a="1"/>
  <c r="T469" i="1" s="1"/>
  <c r="T470" i="1" a="1"/>
  <c r="T470" i="1" s="1"/>
  <c r="T471" i="1" a="1"/>
  <c r="T471" i="1" s="1"/>
  <c r="T472" i="1" a="1"/>
  <c r="T472" i="1" s="1"/>
  <c r="T473" i="1" a="1"/>
  <c r="T473" i="1" s="1"/>
  <c r="T474" i="1" a="1"/>
  <c r="T474" i="1" s="1"/>
  <c r="T475" i="1" a="1"/>
  <c r="T475" i="1" s="1"/>
  <c r="T476" i="1" a="1"/>
  <c r="T476" i="1" s="1"/>
  <c r="T477" i="1" a="1"/>
  <c r="T477" i="1" s="1"/>
  <c r="T478" i="1" a="1"/>
  <c r="T478" i="1" s="1"/>
  <c r="T479" i="1" a="1"/>
  <c r="T479" i="1" s="1"/>
  <c r="T480" i="1" a="1"/>
  <c r="T480" i="1" s="1"/>
  <c r="T481" i="1" a="1"/>
  <c r="T481" i="1" s="1"/>
  <c r="T482" i="1" a="1"/>
  <c r="T482" i="1" s="1"/>
  <c r="T483" i="1" a="1"/>
  <c r="T483" i="1" s="1"/>
  <c r="T484" i="1" a="1"/>
  <c r="T484" i="1" s="1"/>
  <c r="T485" i="1" a="1"/>
  <c r="T485" i="1" s="1"/>
  <c r="T486" i="1" a="1"/>
  <c r="T486" i="1" s="1"/>
  <c r="T487" i="1" a="1"/>
  <c r="T487" i="1" s="1"/>
  <c r="T488" i="1" a="1"/>
  <c r="T488" i="1" s="1"/>
  <c r="T489" i="1" a="1"/>
  <c r="T489" i="1" s="1"/>
  <c r="T490" i="1" a="1"/>
  <c r="T490" i="1" s="1"/>
  <c r="T491" i="1" a="1"/>
  <c r="T491" i="1" s="1"/>
  <c r="T492" i="1" a="1"/>
  <c r="T492" i="1" s="1"/>
  <c r="T493" i="1" a="1"/>
  <c r="T493" i="1" s="1"/>
  <c r="T494" i="1" a="1"/>
  <c r="T494" i="1" s="1"/>
  <c r="T495" i="1" a="1"/>
  <c r="T495" i="1" s="1"/>
  <c r="T496" i="1" a="1"/>
  <c r="T496" i="1" s="1"/>
  <c r="T497" i="1" a="1"/>
  <c r="T497" i="1" s="1"/>
  <c r="T498" i="1" a="1"/>
  <c r="T498" i="1" s="1"/>
  <c r="T499" i="1" a="1"/>
  <c r="T499" i="1" s="1"/>
  <c r="T500" i="1" a="1"/>
  <c r="T500" i="1" s="1"/>
  <c r="T501" i="1" a="1"/>
  <c r="T501" i="1" s="1"/>
  <c r="T502" i="1" a="1"/>
  <c r="T502" i="1" s="1"/>
  <c r="T503" i="1" a="1"/>
  <c r="T503" i="1" s="1"/>
  <c r="T504" i="1" a="1"/>
  <c r="T504" i="1" s="1"/>
  <c r="T505" i="1" a="1"/>
  <c r="T505" i="1" s="1"/>
  <c r="T506" i="1" a="1"/>
  <c r="T506" i="1" s="1"/>
  <c r="T507" i="1" a="1"/>
  <c r="T507" i="1" s="1"/>
  <c r="T508" i="1" a="1"/>
  <c r="T508" i="1" s="1"/>
  <c r="T509" i="1" a="1"/>
  <c r="T509" i="1" s="1"/>
  <c r="T510" i="1" a="1"/>
  <c r="T510" i="1" s="1"/>
  <c r="T511" i="1" a="1"/>
  <c r="T511" i="1" s="1"/>
  <c r="T512" i="1" a="1"/>
  <c r="T512" i="1" s="1"/>
  <c r="T513" i="1" a="1"/>
  <c r="T513" i="1" s="1"/>
  <c r="T514" i="1" a="1"/>
  <c r="T514" i="1" s="1"/>
  <c r="T515" i="1" a="1"/>
  <c r="T515" i="1" s="1"/>
  <c r="T516" i="1" a="1"/>
  <c r="T516" i="1" s="1"/>
  <c r="T517" i="1" a="1"/>
  <c r="T517" i="1" s="1"/>
  <c r="T518" i="1" a="1"/>
  <c r="T518" i="1" s="1"/>
  <c r="T519" i="1" a="1"/>
  <c r="T519" i="1" s="1"/>
  <c r="T520" i="1" a="1"/>
  <c r="T520" i="1" s="1"/>
  <c r="T521" i="1" a="1"/>
  <c r="T521" i="1" s="1"/>
  <c r="T522" i="1" a="1"/>
  <c r="T522" i="1" s="1"/>
  <c r="T523" i="1" a="1"/>
  <c r="T523" i="1" s="1"/>
  <c r="T524" i="1" a="1"/>
  <c r="T524" i="1" s="1"/>
  <c r="T525" i="1" a="1"/>
  <c r="T525" i="1" s="1"/>
  <c r="T526" i="1" a="1"/>
  <c r="T526" i="1" s="1"/>
  <c r="T527" i="1" a="1"/>
  <c r="T527" i="1" s="1"/>
  <c r="T529" i="1" a="1"/>
  <c r="T529" i="1" s="1"/>
  <c r="T530" i="1" a="1"/>
  <c r="T530" i="1" s="1"/>
  <c r="T531" i="1" a="1"/>
  <c r="T531" i="1" s="1"/>
  <c r="T532" i="1" a="1"/>
  <c r="T532" i="1" s="1"/>
  <c r="T533" i="1" a="1"/>
  <c r="T533" i="1" s="1"/>
  <c r="T534" i="1" a="1"/>
  <c r="T534" i="1" s="1"/>
  <c r="T535" i="1" a="1"/>
  <c r="T535" i="1" s="1"/>
  <c r="T536" i="1" a="1"/>
  <c r="T536" i="1" s="1"/>
  <c r="T537" i="1" a="1"/>
  <c r="T537" i="1" s="1"/>
  <c r="T538" i="1" a="1"/>
  <c r="T538" i="1" s="1"/>
  <c r="T539" i="1" a="1"/>
  <c r="T539" i="1" s="1"/>
  <c r="T540" i="1" a="1"/>
  <c r="T540" i="1" s="1"/>
  <c r="T541" i="1" a="1"/>
  <c r="T541" i="1" s="1"/>
  <c r="T542" i="1" a="1"/>
  <c r="T542" i="1" s="1"/>
  <c r="T543" i="1" a="1"/>
  <c r="T543" i="1" s="1"/>
  <c r="T544" i="1" a="1"/>
  <c r="T544" i="1" s="1"/>
  <c r="T545" i="1" a="1"/>
  <c r="T545" i="1" s="1"/>
  <c r="T546" i="1" a="1"/>
  <c r="T546" i="1" s="1"/>
  <c r="T547" i="1" a="1"/>
  <c r="T547" i="1" s="1"/>
  <c r="T548" i="1" a="1"/>
  <c r="T548" i="1" s="1"/>
  <c r="T549" i="1" a="1"/>
  <c r="T549" i="1" s="1"/>
  <c r="T550" i="1" a="1"/>
  <c r="T550" i="1" s="1"/>
  <c r="T551" i="1" a="1"/>
  <c r="T551" i="1" s="1"/>
  <c r="T552" i="1" a="1"/>
  <c r="T552" i="1" s="1"/>
  <c r="T553" i="1" a="1"/>
  <c r="T553" i="1" s="1"/>
  <c r="T554" i="1" a="1"/>
  <c r="T554" i="1" s="1"/>
  <c r="T555" i="1" a="1"/>
  <c r="T555" i="1" s="1"/>
  <c r="T556" i="1" a="1"/>
  <c r="T556" i="1" s="1"/>
  <c r="T557" i="1" a="1"/>
  <c r="T557" i="1" s="1"/>
  <c r="T558" i="1" a="1"/>
  <c r="T558" i="1" s="1"/>
  <c r="T559" i="1" a="1"/>
  <c r="T559" i="1" s="1"/>
  <c r="T560" i="1" a="1"/>
  <c r="T560" i="1" s="1"/>
  <c r="T561" i="1" a="1"/>
  <c r="T561" i="1" s="1"/>
  <c r="T562" i="1" a="1"/>
  <c r="T562" i="1" s="1"/>
  <c r="T563" i="1" a="1"/>
  <c r="T563" i="1" s="1"/>
  <c r="T564" i="1" a="1"/>
  <c r="T564" i="1" s="1"/>
  <c r="T565" i="1" a="1"/>
  <c r="T565" i="1" s="1"/>
  <c r="T566" i="1" a="1"/>
  <c r="T566" i="1" s="1"/>
  <c r="T567" i="1" a="1"/>
  <c r="T567" i="1" s="1"/>
  <c r="T568" i="1" a="1"/>
  <c r="T568" i="1" s="1"/>
  <c r="T569" i="1" a="1"/>
  <c r="T569" i="1" s="1"/>
  <c r="T570" i="1" a="1"/>
  <c r="T570" i="1" s="1"/>
  <c r="T571" i="1" a="1"/>
  <c r="T571" i="1" s="1"/>
  <c r="T572" i="1" a="1"/>
  <c r="T572" i="1" s="1"/>
  <c r="T573" i="1" a="1"/>
  <c r="T573" i="1" s="1"/>
  <c r="T574" i="1" a="1"/>
  <c r="T574" i="1" s="1"/>
  <c r="T575" i="1" a="1"/>
  <c r="T575" i="1" s="1"/>
  <c r="T576" i="1" a="1"/>
  <c r="T576" i="1" s="1"/>
  <c r="T577" i="1" a="1"/>
  <c r="T577" i="1" s="1"/>
  <c r="T578" i="1" a="1"/>
  <c r="T578" i="1" s="1"/>
  <c r="T579" i="1" a="1"/>
  <c r="T579" i="1" s="1"/>
  <c r="T580" i="1" a="1"/>
  <c r="T580" i="1" s="1"/>
  <c r="T581" i="1" a="1"/>
  <c r="T581" i="1" s="1"/>
  <c r="T582" i="1" a="1"/>
  <c r="T582" i="1" s="1"/>
  <c r="T583" i="1" a="1"/>
  <c r="T583" i="1" s="1"/>
  <c r="T584" i="1" a="1"/>
  <c r="T584" i="1" s="1"/>
  <c r="T585" i="1" a="1"/>
  <c r="T585" i="1" s="1"/>
  <c r="T586" i="1" a="1"/>
  <c r="T586" i="1" s="1"/>
  <c r="T587" i="1" a="1"/>
  <c r="T587" i="1" s="1"/>
  <c r="T588" i="1" a="1"/>
  <c r="T588" i="1" s="1"/>
  <c r="T589" i="1" a="1"/>
  <c r="T589" i="1" s="1"/>
  <c r="T590" i="1" a="1"/>
  <c r="T590" i="1" s="1"/>
  <c r="T591" i="1" a="1"/>
  <c r="T591" i="1" s="1"/>
  <c r="T592" i="1" a="1"/>
  <c r="T592" i="1" s="1"/>
  <c r="T593" i="1" a="1"/>
  <c r="T593" i="1" s="1"/>
  <c r="T594" i="1" a="1"/>
  <c r="T594" i="1" s="1"/>
  <c r="T595" i="1" a="1"/>
  <c r="T595" i="1" s="1"/>
  <c r="T596" i="1" a="1"/>
  <c r="T596" i="1" s="1"/>
  <c r="T597" i="1" a="1"/>
  <c r="T597" i="1" s="1"/>
  <c r="T598" i="1" a="1"/>
  <c r="T598" i="1" s="1"/>
  <c r="T599" i="1" a="1"/>
  <c r="T599" i="1" s="1"/>
  <c r="T600" i="1" a="1"/>
  <c r="T600" i="1" s="1"/>
  <c r="T601" i="1" a="1"/>
  <c r="T601" i="1" s="1"/>
  <c r="T602" i="1" a="1"/>
  <c r="T602" i="1" s="1"/>
  <c r="T603" i="1" a="1"/>
  <c r="T603" i="1" s="1"/>
  <c r="T604" i="1" a="1"/>
  <c r="T604" i="1" s="1"/>
  <c r="T605" i="1" a="1"/>
  <c r="T605" i="1" s="1"/>
  <c r="T606" i="1" a="1"/>
  <c r="T606" i="1" s="1"/>
  <c r="T607" i="1" a="1"/>
  <c r="T607" i="1" s="1"/>
  <c r="T608" i="1" a="1"/>
  <c r="T608" i="1" s="1"/>
  <c r="T609" i="1" a="1"/>
  <c r="T609" i="1" s="1"/>
  <c r="T610" i="1" a="1"/>
  <c r="T610" i="1" s="1"/>
  <c r="T611" i="1" a="1"/>
  <c r="T611" i="1" s="1"/>
  <c r="T612" i="1" a="1"/>
  <c r="T612" i="1" s="1"/>
  <c r="T613" i="1" a="1"/>
  <c r="T613" i="1" s="1"/>
  <c r="T614" i="1" a="1"/>
  <c r="T614" i="1" s="1"/>
  <c r="T615" i="1" a="1"/>
  <c r="T615" i="1" s="1"/>
  <c r="T616" i="1" a="1"/>
  <c r="T616" i="1" s="1"/>
  <c r="T617" i="1" a="1"/>
  <c r="T617" i="1" s="1"/>
  <c r="T618" i="1" a="1"/>
  <c r="T618" i="1" s="1"/>
  <c r="T619" i="1" a="1"/>
  <c r="T619" i="1" s="1"/>
  <c r="T620" i="1" a="1"/>
  <c r="T620" i="1" s="1"/>
  <c r="T621" i="1" a="1"/>
  <c r="T621" i="1" s="1"/>
  <c r="T622" i="1" a="1"/>
  <c r="T622" i="1" s="1"/>
  <c r="T623" i="1" a="1"/>
  <c r="T623" i="1" s="1"/>
  <c r="T624" i="1" a="1"/>
  <c r="T624" i="1" s="1"/>
  <c r="T625" i="1" a="1"/>
  <c r="T625" i="1" s="1"/>
  <c r="T626" i="1" a="1"/>
  <c r="T626" i="1" s="1"/>
  <c r="T627" i="1" a="1"/>
  <c r="T627" i="1" s="1"/>
  <c r="T628" i="1" a="1"/>
  <c r="T628" i="1" s="1"/>
  <c r="T629" i="1" a="1"/>
  <c r="T629" i="1" s="1"/>
  <c r="T630" i="1" a="1"/>
  <c r="T630" i="1" s="1"/>
  <c r="T631" i="1" a="1"/>
  <c r="T631" i="1" s="1"/>
  <c r="T632" i="1" a="1"/>
  <c r="T632" i="1" s="1"/>
  <c r="T633" i="1" a="1"/>
  <c r="T633" i="1" s="1"/>
  <c r="T634" i="1" a="1"/>
  <c r="T634" i="1" s="1"/>
  <c r="T635" i="1" a="1"/>
  <c r="T635" i="1" s="1"/>
  <c r="T636" i="1" a="1"/>
  <c r="T636" i="1" s="1"/>
  <c r="T637" i="1" a="1"/>
  <c r="T637" i="1" s="1"/>
  <c r="T638" i="1" a="1"/>
  <c r="T638" i="1" s="1"/>
  <c r="T639" i="1" a="1"/>
  <c r="T639" i="1" s="1"/>
  <c r="T640" i="1" a="1"/>
  <c r="T640" i="1" s="1"/>
  <c r="T641" i="1" a="1"/>
  <c r="T641" i="1" s="1"/>
  <c r="T642" i="1" a="1"/>
  <c r="T642" i="1" s="1"/>
  <c r="T643" i="1" a="1"/>
  <c r="T643" i="1" s="1"/>
  <c r="T644" i="1" a="1"/>
  <c r="T644" i="1" s="1"/>
  <c r="T645" i="1" a="1"/>
  <c r="T645" i="1" s="1"/>
  <c r="T646" i="1" a="1"/>
  <c r="T646" i="1" s="1"/>
  <c r="T647" i="1" a="1"/>
  <c r="T647" i="1" s="1"/>
  <c r="T648" i="1" a="1"/>
  <c r="T648" i="1" s="1"/>
  <c r="T649" i="1" a="1"/>
  <c r="T649" i="1" s="1"/>
  <c r="T650" i="1" a="1"/>
  <c r="T650" i="1" s="1"/>
  <c r="T651" i="1" a="1"/>
  <c r="T651" i="1" s="1"/>
  <c r="T652" i="1" a="1"/>
  <c r="T652" i="1" s="1"/>
  <c r="T653" i="1" a="1"/>
  <c r="T653" i="1" s="1"/>
  <c r="T654" i="1" a="1"/>
  <c r="T654" i="1" s="1"/>
  <c r="T655" i="1" a="1"/>
  <c r="T655" i="1" s="1"/>
  <c r="T656" i="1" a="1"/>
  <c r="T656" i="1" s="1"/>
  <c r="T657" i="1" a="1"/>
  <c r="T657" i="1" s="1"/>
  <c r="T658" i="1" a="1"/>
  <c r="T658" i="1" s="1"/>
  <c r="T659" i="1" a="1"/>
  <c r="T659" i="1" s="1"/>
  <c r="T660" i="1" a="1"/>
  <c r="T660" i="1" s="1"/>
  <c r="T661" i="1" a="1"/>
  <c r="T661" i="1" s="1"/>
  <c r="T662" i="1" a="1"/>
  <c r="T662" i="1" s="1"/>
  <c r="T663" i="1" a="1"/>
  <c r="T663" i="1" s="1"/>
  <c r="T664" i="1" a="1"/>
  <c r="T664" i="1" s="1"/>
  <c r="T665" i="1" a="1"/>
  <c r="T665" i="1" s="1"/>
  <c r="T666" i="1" a="1"/>
  <c r="T666" i="1" s="1"/>
  <c r="T667" i="1" a="1"/>
  <c r="T667" i="1" s="1"/>
  <c r="T668" i="1" a="1"/>
  <c r="T668" i="1" s="1"/>
  <c r="T669" i="1" a="1"/>
  <c r="T669" i="1" s="1"/>
  <c r="T670" i="1" a="1"/>
  <c r="T670" i="1" s="1"/>
  <c r="T671" i="1" a="1"/>
  <c r="T671" i="1" s="1"/>
  <c r="T672" i="1" a="1"/>
  <c r="T672" i="1" s="1"/>
  <c r="T673" i="1" a="1"/>
  <c r="T673" i="1" s="1"/>
  <c r="T674" i="1" a="1"/>
  <c r="T674" i="1" s="1"/>
  <c r="T675" i="1" a="1"/>
  <c r="T675" i="1" s="1"/>
  <c r="T676" i="1" a="1"/>
  <c r="T676" i="1" s="1"/>
  <c r="T677" i="1" a="1"/>
  <c r="T677" i="1" s="1"/>
  <c r="T678" i="1" a="1"/>
  <c r="T678" i="1" s="1"/>
  <c r="T679" i="1" a="1"/>
  <c r="T679" i="1" s="1"/>
  <c r="T680" i="1" a="1"/>
  <c r="T680" i="1" s="1"/>
  <c r="T681" i="1" a="1"/>
  <c r="T681" i="1" s="1"/>
  <c r="T682" i="1" a="1"/>
  <c r="T682" i="1" s="1"/>
  <c r="T683" i="1" a="1"/>
  <c r="T683" i="1" s="1"/>
  <c r="T684" i="1" a="1"/>
  <c r="T684" i="1" s="1"/>
  <c r="T685" i="1" a="1"/>
  <c r="T685" i="1" s="1"/>
  <c r="T686" i="1" a="1"/>
  <c r="T686" i="1" s="1"/>
  <c r="T687" i="1" a="1"/>
  <c r="T687" i="1" s="1"/>
  <c r="T688" i="1" a="1"/>
  <c r="T688" i="1" s="1"/>
  <c r="T689" i="1" a="1"/>
  <c r="T689" i="1" s="1"/>
  <c r="T690" i="1" a="1"/>
  <c r="T690" i="1" s="1"/>
  <c r="T691" i="1" a="1"/>
  <c r="T691" i="1" s="1"/>
  <c r="T692" i="1" a="1"/>
  <c r="T692" i="1" s="1"/>
  <c r="T693" i="1" a="1"/>
  <c r="T693" i="1" s="1"/>
  <c r="T694" i="1" a="1"/>
  <c r="T694" i="1" s="1"/>
  <c r="T695" i="1" a="1"/>
  <c r="T695" i="1" s="1"/>
  <c r="T696" i="1" a="1"/>
  <c r="T696" i="1" s="1"/>
  <c r="T697" i="1" a="1"/>
  <c r="T697" i="1" s="1"/>
  <c r="T698" i="1" a="1"/>
  <c r="T698" i="1" s="1"/>
  <c r="T699" i="1" a="1"/>
  <c r="T699" i="1" s="1"/>
  <c r="T700" i="1" a="1"/>
  <c r="T700" i="1" s="1"/>
  <c r="T701" i="1" a="1"/>
  <c r="T701" i="1" s="1"/>
  <c r="T702" i="1" a="1"/>
  <c r="T702" i="1" s="1"/>
  <c r="T703" i="1" a="1"/>
  <c r="T703" i="1" s="1"/>
  <c r="T704" i="1" a="1"/>
  <c r="T704" i="1" s="1"/>
  <c r="T705" i="1" a="1"/>
  <c r="T705" i="1" s="1"/>
  <c r="T706" i="1" a="1"/>
  <c r="T706" i="1" s="1"/>
  <c r="T707" i="1" a="1"/>
  <c r="T707" i="1" s="1"/>
  <c r="T708" i="1" a="1"/>
  <c r="T708" i="1" s="1"/>
  <c r="T709" i="1" a="1"/>
  <c r="T709" i="1" s="1"/>
  <c r="T710" i="1" a="1"/>
  <c r="T710" i="1" s="1"/>
  <c r="T711" i="1" a="1"/>
  <c r="T711" i="1" s="1"/>
  <c r="T712" i="1" a="1"/>
  <c r="T712" i="1" s="1"/>
  <c r="T713" i="1" a="1"/>
  <c r="T713" i="1" s="1"/>
  <c r="T714" i="1" a="1"/>
  <c r="T714" i="1" s="1"/>
  <c r="T715" i="1" a="1"/>
  <c r="T715" i="1" s="1"/>
  <c r="T716" i="1" a="1"/>
  <c r="T716" i="1" s="1"/>
  <c r="T717" i="1" a="1"/>
  <c r="T717" i="1" s="1"/>
  <c r="T718" i="1" a="1"/>
  <c r="T718" i="1" s="1"/>
  <c r="T719" i="1" a="1"/>
  <c r="T719" i="1" s="1"/>
  <c r="T720" i="1" a="1"/>
  <c r="T720" i="1" s="1"/>
  <c r="T721" i="1" a="1"/>
  <c r="T721" i="1" s="1"/>
  <c r="T722" i="1" a="1"/>
  <c r="T722" i="1" s="1"/>
  <c r="T723" i="1" a="1"/>
  <c r="T723" i="1" s="1"/>
  <c r="T724" i="1" a="1"/>
  <c r="T724" i="1" s="1"/>
  <c r="T725" i="1" a="1"/>
  <c r="T725" i="1" s="1"/>
  <c r="T726" i="1" a="1"/>
  <c r="T726" i="1" s="1"/>
  <c r="T727" i="1" a="1"/>
  <c r="T727" i="1" s="1"/>
  <c r="T728" i="1" a="1"/>
  <c r="T728" i="1" s="1"/>
  <c r="T729" i="1" a="1"/>
  <c r="T729" i="1" s="1"/>
  <c r="T730" i="1" a="1"/>
  <c r="T730" i="1" s="1"/>
  <c r="T731" i="1" a="1"/>
  <c r="T731" i="1" s="1"/>
  <c r="T732" i="1" a="1"/>
  <c r="T732" i="1" s="1"/>
  <c r="T733" i="1" a="1"/>
  <c r="T733" i="1" s="1"/>
  <c r="T734" i="1" a="1"/>
  <c r="T734" i="1" s="1"/>
  <c r="T735" i="1" a="1"/>
  <c r="T735" i="1" s="1"/>
  <c r="T736" i="1" a="1"/>
  <c r="T736" i="1" s="1"/>
  <c r="T737" i="1" a="1"/>
  <c r="T737" i="1" s="1"/>
  <c r="T738" i="1" a="1"/>
  <c r="T738" i="1" s="1"/>
  <c r="T739" i="1" a="1"/>
  <c r="T739" i="1" s="1"/>
  <c r="T740" i="1" a="1"/>
  <c r="T740" i="1" s="1"/>
  <c r="T741" i="1" a="1"/>
  <c r="T741" i="1" s="1"/>
  <c r="T742" i="1" a="1"/>
  <c r="T742" i="1" s="1"/>
  <c r="T743" i="1" a="1"/>
  <c r="T743" i="1" s="1"/>
  <c r="T744" i="1" a="1"/>
  <c r="T744" i="1" s="1"/>
  <c r="T745" i="1" a="1"/>
  <c r="T745" i="1" s="1"/>
  <c r="T746" i="1" a="1"/>
  <c r="T746" i="1" s="1"/>
  <c r="T747" i="1" a="1"/>
  <c r="T747" i="1" s="1"/>
  <c r="T748" i="1" a="1"/>
  <c r="T748" i="1" s="1"/>
  <c r="T749" i="1" a="1"/>
  <c r="T749" i="1" s="1"/>
  <c r="T750" i="1" a="1"/>
  <c r="T750" i="1" s="1"/>
  <c r="T751" i="1" a="1"/>
  <c r="T751" i="1" s="1"/>
  <c r="T752" i="1" a="1"/>
  <c r="T752" i="1" s="1"/>
  <c r="T753" i="1" a="1"/>
  <c r="T753" i="1" s="1"/>
  <c r="T754" i="1" a="1"/>
  <c r="T754" i="1" s="1"/>
  <c r="T755" i="1" a="1"/>
  <c r="T755" i="1" s="1"/>
  <c r="T756" i="1" a="1"/>
  <c r="T756" i="1" s="1"/>
  <c r="T757" i="1" a="1"/>
  <c r="T757" i="1" s="1"/>
  <c r="T758" i="1" a="1"/>
  <c r="T758" i="1" s="1"/>
  <c r="T759" i="1" a="1"/>
  <c r="T759" i="1" s="1"/>
  <c r="T760" i="1" a="1"/>
  <c r="T760" i="1" s="1"/>
  <c r="T761" i="1" a="1"/>
  <c r="T761" i="1" s="1"/>
  <c r="T762" i="1" a="1"/>
  <c r="T762" i="1" s="1"/>
  <c r="T763" i="1" a="1"/>
  <c r="T763" i="1" s="1"/>
  <c r="T764" i="1" a="1"/>
  <c r="T764" i="1" s="1"/>
  <c r="T765" i="1" a="1"/>
  <c r="T765" i="1" s="1"/>
  <c r="T766" i="1" a="1"/>
  <c r="T766" i="1" s="1"/>
  <c r="T767" i="1" a="1"/>
  <c r="T767" i="1" s="1"/>
  <c r="T768" i="1" a="1"/>
  <c r="T768" i="1" s="1"/>
  <c r="T769" i="1" a="1"/>
  <c r="T769" i="1" s="1"/>
  <c r="T770" i="1" a="1"/>
  <c r="T770" i="1" s="1"/>
  <c r="T771" i="1" a="1"/>
  <c r="T771" i="1" s="1"/>
  <c r="T772" i="1" a="1"/>
  <c r="T772" i="1" s="1"/>
  <c r="T773" i="1" a="1"/>
  <c r="T773" i="1" s="1"/>
  <c r="T774" i="1" a="1"/>
  <c r="T774" i="1" s="1"/>
  <c r="T775" i="1" a="1"/>
  <c r="T775" i="1" s="1"/>
  <c r="T776" i="1" a="1"/>
  <c r="T776" i="1" s="1"/>
  <c r="T777" i="1" a="1"/>
  <c r="T777" i="1" s="1"/>
  <c r="T778" i="1" a="1"/>
  <c r="T778" i="1" s="1"/>
  <c r="T779" i="1" a="1"/>
  <c r="T779" i="1" s="1"/>
  <c r="T780" i="1" a="1"/>
  <c r="T780" i="1" s="1"/>
  <c r="T781" i="1" a="1"/>
  <c r="T781" i="1" s="1"/>
  <c r="T782" i="1" a="1"/>
  <c r="T782" i="1" s="1"/>
  <c r="T783" i="1" a="1"/>
  <c r="T783" i="1" s="1"/>
  <c r="T784" i="1" a="1"/>
  <c r="T784" i="1" s="1"/>
  <c r="T785" i="1" a="1"/>
  <c r="T785" i="1" s="1"/>
  <c r="T786" i="1" a="1"/>
  <c r="T786" i="1" s="1"/>
  <c r="T787" i="1" a="1"/>
  <c r="T787" i="1" s="1"/>
  <c r="T788" i="1" a="1"/>
  <c r="T788" i="1" s="1"/>
  <c r="T789" i="1" a="1"/>
  <c r="T789" i="1" s="1"/>
  <c r="T790" i="1" a="1"/>
  <c r="T790" i="1" s="1"/>
  <c r="T791" i="1" a="1"/>
  <c r="T791" i="1" s="1"/>
  <c r="T792" i="1" a="1"/>
  <c r="T792" i="1" s="1"/>
  <c r="T793" i="1" a="1"/>
  <c r="T793" i="1" s="1"/>
  <c r="T794" i="1" a="1"/>
  <c r="T794" i="1" s="1"/>
  <c r="T795" i="1" a="1"/>
  <c r="T795" i="1" s="1"/>
  <c r="T796" i="1" a="1"/>
  <c r="T796" i="1" s="1"/>
  <c r="T797" i="1" a="1"/>
  <c r="T797" i="1" s="1"/>
  <c r="T798" i="1" a="1"/>
  <c r="T798" i="1" s="1"/>
  <c r="T799" i="1" a="1"/>
  <c r="T799" i="1" s="1"/>
  <c r="T800" i="1" a="1"/>
  <c r="T800" i="1" s="1"/>
  <c r="T801" i="1" a="1"/>
  <c r="T801" i="1" s="1"/>
  <c r="T802" i="1" a="1"/>
  <c r="T802" i="1" s="1"/>
  <c r="T803" i="1" a="1"/>
  <c r="T803" i="1" s="1"/>
  <c r="T804" i="1" a="1"/>
  <c r="T804" i="1" s="1"/>
  <c r="T805" i="1" a="1"/>
  <c r="T805" i="1" s="1"/>
  <c r="T806" i="1" a="1"/>
  <c r="T806" i="1" s="1"/>
  <c r="T807" i="1" a="1"/>
  <c r="T807" i="1" s="1"/>
  <c r="T808" i="1" a="1"/>
  <c r="T808" i="1" s="1"/>
  <c r="T809" i="1" a="1"/>
  <c r="T809" i="1" s="1"/>
  <c r="T810" i="1" a="1"/>
  <c r="T810" i="1" s="1"/>
  <c r="T811" i="1" a="1"/>
  <c r="T811" i="1" s="1"/>
  <c r="T812" i="1" a="1"/>
  <c r="T812" i="1" s="1"/>
  <c r="T813" i="1" a="1"/>
  <c r="T813" i="1" s="1"/>
  <c r="T814" i="1" a="1"/>
  <c r="T814" i="1" s="1"/>
  <c r="T815" i="1" a="1"/>
  <c r="T815" i="1" s="1"/>
  <c r="T816" i="1" a="1"/>
  <c r="T816" i="1" s="1"/>
  <c r="T817" i="1" a="1"/>
  <c r="T817" i="1" s="1"/>
  <c r="T818" i="1" a="1"/>
  <c r="T818" i="1" s="1"/>
  <c r="T819" i="1" a="1"/>
  <c r="T819" i="1" s="1"/>
  <c r="T820" i="1" a="1"/>
  <c r="T820" i="1" s="1"/>
  <c r="T821" i="1" a="1"/>
  <c r="T821" i="1" s="1"/>
  <c r="T822" i="1" a="1"/>
  <c r="T822" i="1" s="1"/>
  <c r="T823" i="1" a="1"/>
  <c r="T823" i="1" s="1"/>
  <c r="T824" i="1" a="1"/>
  <c r="T824" i="1" s="1"/>
  <c r="T825" i="1" a="1"/>
  <c r="T825" i="1" s="1"/>
  <c r="T826" i="1" a="1"/>
  <c r="T826" i="1" s="1"/>
  <c r="T827" i="1" a="1"/>
  <c r="T827" i="1" s="1"/>
  <c r="T828" i="1" a="1"/>
  <c r="T828" i="1" s="1"/>
  <c r="T829" i="1" a="1"/>
  <c r="T829" i="1" s="1"/>
  <c r="T830" i="1" a="1"/>
  <c r="T830" i="1" s="1"/>
  <c r="T831" i="1" a="1"/>
  <c r="T831" i="1" s="1"/>
  <c r="T832" i="1" a="1"/>
  <c r="T832" i="1" s="1"/>
  <c r="T833" i="1" a="1"/>
  <c r="T833" i="1" s="1"/>
  <c r="T834" i="1" a="1"/>
  <c r="T834" i="1" s="1"/>
  <c r="T835" i="1" a="1"/>
  <c r="T835" i="1" s="1"/>
  <c r="T836" i="1" a="1"/>
  <c r="T836" i="1" s="1"/>
  <c r="T837" i="1" a="1"/>
  <c r="T837" i="1" s="1"/>
  <c r="T838" i="1" a="1"/>
  <c r="T838" i="1" s="1"/>
  <c r="T839" i="1" a="1"/>
  <c r="T839" i="1" s="1"/>
  <c r="T840" i="1" a="1"/>
  <c r="T840" i="1" s="1"/>
  <c r="T841" i="1" a="1"/>
  <c r="T841" i="1" s="1"/>
  <c r="T842" i="1" a="1"/>
  <c r="T842" i="1" s="1"/>
  <c r="T843" i="1" a="1"/>
  <c r="T843" i="1" s="1"/>
  <c r="T844" i="1" a="1"/>
  <c r="T844" i="1" s="1"/>
  <c r="T845" i="1" a="1"/>
  <c r="T845" i="1" s="1"/>
  <c r="T846" i="1" a="1"/>
  <c r="T846" i="1" s="1"/>
  <c r="T847" i="1" a="1"/>
  <c r="T847" i="1" s="1"/>
  <c r="T848" i="1" a="1"/>
  <c r="T848" i="1" s="1"/>
  <c r="T849" i="1" a="1"/>
  <c r="T849" i="1" s="1"/>
  <c r="T850" i="1" a="1"/>
  <c r="T850" i="1" s="1"/>
  <c r="T851" i="1" a="1"/>
  <c r="T851" i="1" s="1"/>
  <c r="T852" i="1" a="1"/>
  <c r="T852" i="1" s="1"/>
  <c r="T853" i="1" a="1"/>
  <c r="T853" i="1" s="1"/>
  <c r="T854" i="1" a="1"/>
  <c r="T854" i="1" s="1"/>
  <c r="T855" i="1" a="1"/>
  <c r="T855" i="1" s="1"/>
  <c r="T856" i="1" a="1"/>
  <c r="T856" i="1" s="1"/>
  <c r="T857" i="1" a="1"/>
  <c r="T857" i="1" s="1"/>
  <c r="T858" i="1" a="1"/>
  <c r="T858" i="1" s="1"/>
  <c r="T859" i="1" a="1"/>
  <c r="T859" i="1" s="1"/>
  <c r="T860" i="1" a="1"/>
  <c r="T860" i="1" s="1"/>
  <c r="T861" i="1" a="1"/>
  <c r="T861" i="1" s="1"/>
  <c r="T862" i="1" a="1"/>
  <c r="T862" i="1" s="1"/>
  <c r="T863" i="1" a="1"/>
  <c r="T863" i="1" s="1"/>
  <c r="T864" i="1" a="1"/>
  <c r="T864" i="1" s="1"/>
  <c r="T865" i="1" a="1"/>
  <c r="T865" i="1" s="1"/>
  <c r="T866" i="1" a="1"/>
  <c r="T866" i="1" s="1"/>
  <c r="T867" i="1" a="1"/>
  <c r="T867" i="1" s="1"/>
  <c r="T868" i="1" a="1"/>
  <c r="T868" i="1" s="1"/>
  <c r="T869" i="1" a="1"/>
  <c r="T869" i="1" s="1"/>
  <c r="T870" i="1" a="1"/>
  <c r="T870" i="1" s="1"/>
  <c r="T871" i="1" a="1"/>
  <c r="T871" i="1" s="1"/>
  <c r="T872" i="1" a="1"/>
  <c r="T872" i="1" s="1"/>
  <c r="T873" i="1" a="1"/>
  <c r="T873" i="1" s="1"/>
  <c r="T874" i="1" a="1"/>
  <c r="T874" i="1" s="1"/>
  <c r="T875" i="1" a="1"/>
  <c r="T875" i="1" s="1"/>
  <c r="T876" i="1" a="1"/>
  <c r="T876" i="1" s="1"/>
  <c r="T877" i="1" a="1"/>
  <c r="T877" i="1" s="1"/>
  <c r="T878" i="1" a="1"/>
  <c r="T878" i="1" s="1"/>
  <c r="T879" i="1" a="1"/>
  <c r="T879" i="1" s="1"/>
  <c r="T880" i="1" a="1"/>
  <c r="T880" i="1" s="1"/>
  <c r="T881" i="1" a="1"/>
  <c r="T881" i="1" s="1"/>
  <c r="T882" i="1" a="1"/>
  <c r="T882" i="1" s="1"/>
  <c r="T883" i="1" a="1"/>
  <c r="T883" i="1" s="1"/>
  <c r="T884" i="1" a="1"/>
  <c r="T884" i="1" s="1"/>
  <c r="T885" i="1" a="1"/>
  <c r="T885" i="1" s="1"/>
  <c r="T886" i="1" a="1"/>
  <c r="T886" i="1" s="1"/>
  <c r="T887" i="1" a="1"/>
  <c r="T887" i="1" s="1"/>
  <c r="T888" i="1" a="1"/>
  <c r="T888" i="1" s="1"/>
  <c r="T889" i="1" a="1"/>
  <c r="T889" i="1" s="1"/>
  <c r="T890" i="1" a="1"/>
  <c r="T890" i="1" s="1"/>
  <c r="T891" i="1" a="1"/>
  <c r="T891" i="1" s="1"/>
  <c r="T892" i="1" a="1"/>
  <c r="T892" i="1" s="1"/>
  <c r="T893" i="1" a="1"/>
  <c r="T893" i="1" s="1"/>
  <c r="T894" i="1" a="1"/>
  <c r="T894" i="1" s="1"/>
  <c r="T895" i="1" a="1"/>
  <c r="T895" i="1" s="1"/>
  <c r="T896" i="1" a="1"/>
  <c r="T896" i="1" s="1"/>
  <c r="T897" i="1" a="1"/>
  <c r="T897" i="1" s="1"/>
  <c r="T898" i="1" a="1"/>
  <c r="T898" i="1" s="1"/>
  <c r="T899" i="1" a="1"/>
  <c r="T899" i="1" s="1"/>
  <c r="T900" i="1" a="1"/>
  <c r="T900" i="1" s="1"/>
  <c r="T901" i="1" a="1"/>
  <c r="T901" i="1" s="1"/>
  <c r="T902" i="1" a="1"/>
  <c r="T902" i="1" s="1"/>
  <c r="T903" i="1" a="1"/>
  <c r="T903" i="1" s="1"/>
  <c r="T904" i="1" a="1"/>
  <c r="T904" i="1" s="1"/>
  <c r="T905" i="1" a="1"/>
  <c r="T905" i="1" s="1"/>
  <c r="T906" i="1" a="1"/>
  <c r="T906" i="1" s="1"/>
  <c r="T907" i="1" a="1"/>
  <c r="T907" i="1" s="1"/>
  <c r="T908" i="1" a="1"/>
  <c r="T908" i="1" s="1"/>
  <c r="T909" i="1" a="1"/>
  <c r="T909" i="1" s="1"/>
  <c r="T910" i="1" a="1"/>
  <c r="T910" i="1" s="1"/>
  <c r="T911" i="1" a="1"/>
  <c r="T911" i="1" s="1"/>
  <c r="T912" i="1" a="1"/>
  <c r="T912" i="1" s="1"/>
  <c r="T913" i="1" a="1"/>
  <c r="T913" i="1" s="1"/>
  <c r="T914" i="1" a="1"/>
  <c r="T914" i="1" s="1"/>
  <c r="T915" i="1" a="1"/>
  <c r="T915" i="1" s="1"/>
  <c r="T916" i="1" a="1"/>
  <c r="T916" i="1" s="1"/>
  <c r="T917" i="1" a="1"/>
  <c r="T917" i="1" s="1"/>
  <c r="T918" i="1" a="1"/>
  <c r="T918" i="1" s="1"/>
  <c r="T919" i="1" a="1"/>
  <c r="T919" i="1" s="1"/>
  <c r="T920" i="1" a="1"/>
  <c r="T920" i="1" s="1"/>
  <c r="T921" i="1" a="1"/>
  <c r="T921" i="1" s="1"/>
  <c r="T922" i="1" a="1"/>
  <c r="T922" i="1" s="1"/>
  <c r="T923" i="1" a="1"/>
  <c r="T923" i="1" s="1"/>
  <c r="T924" i="1" a="1"/>
  <c r="T924" i="1" s="1"/>
  <c r="T925" i="1" a="1"/>
  <c r="T925" i="1" s="1"/>
  <c r="T926" i="1" a="1"/>
  <c r="T926" i="1" s="1"/>
  <c r="T927" i="1" a="1"/>
  <c r="T927" i="1" s="1"/>
  <c r="T928" i="1" a="1"/>
  <c r="T928" i="1" s="1"/>
  <c r="T929" i="1" a="1"/>
  <c r="T929" i="1" s="1"/>
  <c r="T930" i="1" a="1"/>
  <c r="T930" i="1" s="1"/>
  <c r="T931" i="1" a="1"/>
  <c r="T931" i="1" s="1"/>
  <c r="T932" i="1" a="1"/>
  <c r="T932" i="1" s="1"/>
  <c r="T933" i="1" a="1"/>
  <c r="T933" i="1" s="1"/>
  <c r="T934" i="1" a="1"/>
  <c r="T934" i="1" s="1"/>
  <c r="T935" i="1" a="1"/>
  <c r="T935" i="1" s="1"/>
  <c r="T936" i="1" a="1"/>
  <c r="T936" i="1" s="1"/>
  <c r="T937" i="1" a="1"/>
  <c r="T937" i="1" s="1"/>
  <c r="T938" i="1" a="1"/>
  <c r="T938" i="1" s="1"/>
  <c r="T939" i="1" a="1"/>
  <c r="T939" i="1" s="1"/>
  <c r="T940" i="1" a="1"/>
  <c r="T940" i="1" s="1"/>
  <c r="T941" i="1" a="1"/>
  <c r="T941" i="1" s="1"/>
  <c r="T942" i="1" a="1"/>
  <c r="T942" i="1" s="1"/>
  <c r="T943" i="1" a="1"/>
  <c r="T943" i="1" s="1"/>
  <c r="T944" i="1" a="1"/>
  <c r="T944" i="1" s="1"/>
  <c r="T945" i="1" a="1"/>
  <c r="T945" i="1" s="1"/>
  <c r="T946" i="1" a="1"/>
  <c r="T946" i="1" s="1"/>
  <c r="T947" i="1" a="1"/>
  <c r="T947" i="1" s="1"/>
  <c r="T948" i="1" a="1"/>
  <c r="T948" i="1" s="1"/>
  <c r="T949" i="1" a="1"/>
  <c r="T949" i="1" s="1"/>
  <c r="T950" i="1" a="1"/>
  <c r="T950" i="1" s="1"/>
  <c r="T951" i="1" a="1"/>
  <c r="T951" i="1" s="1"/>
  <c r="T952" i="1" a="1"/>
  <c r="T952" i="1" s="1"/>
  <c r="T953" i="1" a="1"/>
  <c r="T953" i="1" s="1"/>
  <c r="T954" i="1" a="1"/>
  <c r="T954" i="1" s="1"/>
  <c r="T955" i="1" a="1"/>
  <c r="T955" i="1" s="1"/>
  <c r="T956" i="1" a="1"/>
  <c r="T956" i="1" s="1"/>
  <c r="T957" i="1" a="1"/>
  <c r="T957" i="1" s="1"/>
  <c r="T958" i="1" a="1"/>
  <c r="T958" i="1" s="1"/>
  <c r="T959" i="1" a="1"/>
  <c r="T959" i="1" s="1"/>
  <c r="T960" i="1" a="1"/>
  <c r="T960" i="1" s="1"/>
  <c r="T961" i="1" a="1"/>
  <c r="T961" i="1" s="1"/>
  <c r="T962" i="1" a="1"/>
  <c r="T962" i="1" s="1"/>
  <c r="T963" i="1" a="1"/>
  <c r="T963" i="1" s="1"/>
  <c r="T964" i="1" a="1"/>
  <c r="T964" i="1" s="1"/>
  <c r="T965" i="1" a="1"/>
  <c r="T965" i="1" s="1"/>
  <c r="T966" i="1" a="1"/>
  <c r="T966" i="1" s="1"/>
  <c r="T967" i="1" a="1"/>
  <c r="T967" i="1" s="1"/>
  <c r="T968" i="1" a="1"/>
  <c r="T968" i="1" s="1"/>
  <c r="T969" i="1" a="1"/>
  <c r="T969" i="1" s="1"/>
  <c r="T970" i="1" a="1"/>
  <c r="T970" i="1" s="1"/>
  <c r="T971" i="1" a="1"/>
  <c r="T971" i="1" s="1"/>
  <c r="T972" i="1" a="1"/>
  <c r="T972" i="1" s="1"/>
  <c r="T973" i="1" a="1"/>
  <c r="T973" i="1" s="1"/>
  <c r="T974" i="1" a="1"/>
  <c r="T974" i="1" s="1"/>
  <c r="T975" i="1" a="1"/>
  <c r="T975" i="1" s="1"/>
  <c r="T976" i="1" a="1"/>
  <c r="T976" i="1" s="1"/>
  <c r="T977" i="1" a="1"/>
  <c r="T977" i="1" s="1"/>
  <c r="T978" i="1" a="1"/>
  <c r="T978" i="1" s="1"/>
  <c r="T979" i="1" a="1"/>
  <c r="T979" i="1" s="1"/>
  <c r="T980" i="1" a="1"/>
  <c r="T980" i="1" s="1"/>
  <c r="T981" i="1" a="1"/>
  <c r="T981" i="1" s="1"/>
  <c r="T982" i="1" a="1"/>
  <c r="T982" i="1" s="1"/>
  <c r="T983" i="1" a="1"/>
  <c r="T983" i="1" s="1"/>
  <c r="T984" i="1" a="1"/>
  <c r="T984" i="1" s="1"/>
  <c r="T985" i="1" a="1"/>
  <c r="T985" i="1" s="1"/>
  <c r="T986" i="1" a="1"/>
  <c r="T986" i="1" s="1"/>
  <c r="T987" i="1" a="1"/>
  <c r="T987" i="1" s="1"/>
  <c r="T988" i="1" a="1"/>
  <c r="T988" i="1" s="1"/>
  <c r="T989" i="1" a="1"/>
  <c r="T989" i="1" s="1"/>
  <c r="T990" i="1" a="1"/>
  <c r="T990" i="1" s="1"/>
  <c r="T991" i="1" a="1"/>
  <c r="T991" i="1" s="1"/>
  <c r="T992" i="1" a="1"/>
  <c r="T992" i="1" s="1"/>
  <c r="T993" i="1" a="1"/>
  <c r="T993" i="1" s="1"/>
  <c r="T994" i="1" a="1"/>
  <c r="T994" i="1" s="1"/>
  <c r="T995" i="1" a="1"/>
  <c r="T995" i="1" s="1"/>
  <c r="T996" i="1" a="1"/>
  <c r="T996" i="1" s="1"/>
  <c r="T997" i="1" a="1"/>
  <c r="T997" i="1" s="1"/>
  <c r="T998" i="1" a="1"/>
  <c r="T998" i="1" s="1"/>
  <c r="T999" i="1" a="1"/>
  <c r="T999" i="1" s="1"/>
  <c r="T1000" i="1" a="1"/>
  <c r="T1000" i="1" s="1"/>
  <c r="T1001" i="1" a="1"/>
  <c r="T1001" i="1" s="1"/>
  <c r="T1002" i="1" a="1"/>
  <c r="T1002" i="1" s="1"/>
  <c r="T1003" i="1" a="1"/>
  <c r="T1003" i="1" s="1"/>
  <c r="T1004" i="1" a="1"/>
  <c r="T1004" i="1" s="1"/>
  <c r="T1005" i="1" a="1"/>
  <c r="T1005" i="1" s="1"/>
  <c r="T1006" i="1" a="1"/>
  <c r="T1006" i="1" s="1"/>
  <c r="T1007" i="1" a="1"/>
  <c r="T1007" i="1" s="1"/>
  <c r="T1008" i="1" a="1"/>
  <c r="T1008" i="1" s="1"/>
  <c r="T1009" i="1" a="1"/>
  <c r="T1009" i="1" s="1"/>
  <c r="T1010" i="1" a="1"/>
  <c r="T1010" i="1" s="1"/>
  <c r="T1011" i="1" a="1"/>
  <c r="T1011" i="1" s="1"/>
  <c r="T1012" i="1" a="1"/>
  <c r="T1012" i="1" s="1"/>
  <c r="T1013" i="1" a="1"/>
  <c r="T1013" i="1" s="1"/>
  <c r="T1014" i="1" a="1"/>
  <c r="T1014" i="1" s="1"/>
  <c r="T1015" i="1" a="1"/>
  <c r="T1015" i="1" s="1"/>
  <c r="T1016" i="1" a="1"/>
  <c r="T1016" i="1" s="1"/>
  <c r="T1017" i="1" a="1"/>
  <c r="T1017" i="1" s="1"/>
  <c r="T1018" i="1" a="1"/>
  <c r="T1018" i="1" s="1"/>
  <c r="T1019" i="1" a="1"/>
  <c r="T1019" i="1" s="1"/>
  <c r="T1020" i="1" a="1"/>
  <c r="T1020" i="1" s="1"/>
  <c r="T1021" i="1" a="1"/>
  <c r="T1021" i="1" s="1"/>
  <c r="T1022" i="1" a="1"/>
  <c r="T1022" i="1" s="1"/>
  <c r="T1023" i="1" a="1"/>
  <c r="T1023" i="1" s="1"/>
  <c r="T1024" i="1" a="1"/>
  <c r="T1024" i="1" s="1"/>
  <c r="T1025" i="1" a="1"/>
  <c r="T1025" i="1" s="1"/>
  <c r="T1026" i="1" a="1"/>
  <c r="T1026" i="1" s="1"/>
  <c r="T1027" i="1" a="1"/>
  <c r="T1027" i="1" s="1"/>
  <c r="T1028" i="1" a="1"/>
  <c r="T1028" i="1" s="1"/>
  <c r="T26" i="1" a="1"/>
  <c r="T26" i="1" s="1"/>
  <c r="M16" i="2"/>
  <c r="M17" i="2"/>
  <c r="M18" i="2"/>
  <c r="M15" i="2"/>
  <c r="S14" i="1" l="1"/>
  <c r="AH7" i="1"/>
  <c r="AO2" i="1"/>
  <c r="N30" i="1" l="1" a="1"/>
  <c r="N30" i="1" s="1"/>
  <c r="N31" i="1" a="1"/>
  <c r="N31" i="1" s="1"/>
  <c r="N32" i="1" a="1"/>
  <c r="N32" i="1" s="1"/>
  <c r="N33" i="1" a="1"/>
  <c r="N33" i="1" s="1"/>
  <c r="N34" i="1" a="1"/>
  <c r="N34" i="1" s="1"/>
  <c r="N35" i="1" a="1"/>
  <c r="N35" i="1" s="1"/>
  <c r="N36" i="1" a="1"/>
  <c r="N36" i="1" s="1"/>
  <c r="N37" i="1" a="1"/>
  <c r="N37" i="1" s="1"/>
  <c r="N38" i="1" a="1"/>
  <c r="N38" i="1" s="1"/>
  <c r="N39" i="1" a="1"/>
  <c r="N39" i="1" s="1"/>
  <c r="N40" i="1" a="1"/>
  <c r="N40" i="1" s="1"/>
  <c r="N41" i="1" a="1"/>
  <c r="N41" i="1" s="1"/>
  <c r="N42" i="1" a="1"/>
  <c r="N42" i="1" s="1"/>
  <c r="N43" i="1" a="1"/>
  <c r="N43" i="1" s="1"/>
  <c r="N44" i="1" a="1"/>
  <c r="N44" i="1" s="1"/>
  <c r="N45" i="1" a="1"/>
  <c r="N45" i="1" s="1"/>
  <c r="N46" i="1" a="1"/>
  <c r="N46" i="1" s="1"/>
  <c r="N47" i="1" a="1"/>
  <c r="N47" i="1" s="1"/>
  <c r="N48" i="1" a="1"/>
  <c r="N48" i="1" s="1"/>
  <c r="N49" i="1" a="1"/>
  <c r="N49" i="1" s="1"/>
  <c r="N50" i="1" a="1"/>
  <c r="N50" i="1" s="1"/>
  <c r="N51" i="1" a="1"/>
  <c r="N51" i="1" s="1"/>
  <c r="N52" i="1" a="1"/>
  <c r="N52" i="1" s="1"/>
  <c r="N53" i="1" a="1"/>
  <c r="N53" i="1" s="1"/>
  <c r="N54" i="1" a="1"/>
  <c r="N54" i="1" s="1"/>
  <c r="N55" i="1" a="1"/>
  <c r="N55" i="1" s="1"/>
  <c r="N56" i="1" a="1"/>
  <c r="N56" i="1" s="1"/>
  <c r="N57" i="1" a="1"/>
  <c r="N57" i="1" s="1"/>
  <c r="N58" i="1" a="1"/>
  <c r="N58" i="1" s="1"/>
  <c r="N59" i="1" a="1"/>
  <c r="N59" i="1" s="1"/>
  <c r="N60" i="1" a="1"/>
  <c r="N60" i="1" s="1"/>
  <c r="N61" i="1" a="1"/>
  <c r="N61" i="1" s="1"/>
  <c r="N62" i="1" a="1"/>
  <c r="N62" i="1" s="1"/>
  <c r="N63" i="1" a="1"/>
  <c r="N63" i="1" s="1"/>
  <c r="N64" i="1" a="1"/>
  <c r="N64" i="1" s="1"/>
  <c r="N65" i="1" a="1"/>
  <c r="N65" i="1" s="1"/>
  <c r="N66" i="1" a="1"/>
  <c r="N66" i="1" s="1"/>
  <c r="N67" i="1" a="1"/>
  <c r="N67" i="1" s="1"/>
  <c r="N68" i="1" a="1"/>
  <c r="N68" i="1" s="1"/>
  <c r="N69" i="1" a="1"/>
  <c r="N69" i="1" s="1"/>
  <c r="N70" i="1" a="1"/>
  <c r="N70" i="1" s="1"/>
  <c r="N71" i="1" a="1"/>
  <c r="N71" i="1" s="1"/>
  <c r="N72" i="1" a="1"/>
  <c r="N72" i="1" s="1"/>
  <c r="N73" i="1" a="1"/>
  <c r="N73" i="1" s="1"/>
  <c r="N74" i="1" a="1"/>
  <c r="N74" i="1" s="1"/>
  <c r="N75" i="1" a="1"/>
  <c r="N75" i="1" s="1"/>
  <c r="N76" i="1" a="1"/>
  <c r="N76" i="1" s="1"/>
  <c r="N77" i="1" a="1"/>
  <c r="N77" i="1" s="1"/>
  <c r="N78" i="1" a="1"/>
  <c r="N78" i="1" s="1"/>
  <c r="N79" i="1" a="1"/>
  <c r="N79" i="1" s="1"/>
  <c r="N80" i="1" a="1"/>
  <c r="N80" i="1" s="1"/>
  <c r="N81" i="1" a="1"/>
  <c r="N81" i="1" s="1"/>
  <c r="N82" i="1" a="1"/>
  <c r="N82" i="1" s="1"/>
  <c r="N83" i="1" a="1"/>
  <c r="N83" i="1" s="1"/>
  <c r="N84" i="1" a="1"/>
  <c r="N84" i="1" s="1"/>
  <c r="N85" i="1" a="1"/>
  <c r="N85" i="1" s="1"/>
  <c r="N86" i="1" a="1"/>
  <c r="N86" i="1" s="1"/>
  <c r="N87" i="1" a="1"/>
  <c r="N87" i="1" s="1"/>
  <c r="N88" i="1" a="1"/>
  <c r="N88" i="1" s="1"/>
  <c r="N89" i="1" a="1"/>
  <c r="N89" i="1" s="1"/>
  <c r="N90" i="1" a="1"/>
  <c r="N90" i="1" s="1"/>
  <c r="N91" i="1" a="1"/>
  <c r="N91" i="1" s="1"/>
  <c r="N92" i="1" a="1"/>
  <c r="N92" i="1" s="1"/>
  <c r="N93" i="1" a="1"/>
  <c r="N93" i="1" s="1"/>
  <c r="N94" i="1" a="1"/>
  <c r="N94" i="1" s="1"/>
  <c r="N95" i="1" a="1"/>
  <c r="N95" i="1" s="1"/>
  <c r="N96" i="1" a="1"/>
  <c r="N96" i="1" s="1"/>
  <c r="N97" i="1" a="1"/>
  <c r="N97" i="1" s="1"/>
  <c r="N98" i="1" a="1"/>
  <c r="N98" i="1" s="1"/>
  <c r="N99" i="1" a="1"/>
  <c r="N99" i="1" s="1"/>
  <c r="N100" i="1" a="1"/>
  <c r="N100" i="1" s="1"/>
  <c r="N101" i="1" a="1"/>
  <c r="N101" i="1" s="1"/>
  <c r="N102" i="1" a="1"/>
  <c r="N102" i="1" s="1"/>
  <c r="N103" i="1" a="1"/>
  <c r="N103" i="1" s="1"/>
  <c r="N104" i="1" a="1"/>
  <c r="N104" i="1" s="1"/>
  <c r="N105" i="1" a="1"/>
  <c r="N105" i="1" s="1"/>
  <c r="N106" i="1" a="1"/>
  <c r="N106" i="1" s="1"/>
  <c r="N107" i="1" a="1"/>
  <c r="N107" i="1" s="1"/>
  <c r="N108" i="1" a="1"/>
  <c r="N108" i="1" s="1"/>
  <c r="N109" i="1" a="1"/>
  <c r="N109" i="1" s="1"/>
  <c r="N110" i="1" a="1"/>
  <c r="N110" i="1" s="1"/>
  <c r="N111" i="1" a="1"/>
  <c r="N111" i="1" s="1"/>
  <c r="N112" i="1" a="1"/>
  <c r="N112" i="1" s="1"/>
  <c r="N113" i="1" a="1"/>
  <c r="N113" i="1" s="1"/>
  <c r="N114" i="1" a="1"/>
  <c r="N114" i="1" s="1"/>
  <c r="N115" i="1" a="1"/>
  <c r="N115" i="1" s="1"/>
  <c r="N116" i="1" a="1"/>
  <c r="N116" i="1" s="1"/>
  <c r="N117" i="1" a="1"/>
  <c r="N117" i="1" s="1"/>
  <c r="N118" i="1" a="1"/>
  <c r="N118" i="1" s="1"/>
  <c r="N119" i="1" a="1"/>
  <c r="N119" i="1" s="1"/>
  <c r="N120" i="1" a="1"/>
  <c r="N120" i="1" s="1"/>
  <c r="N121" i="1" a="1"/>
  <c r="N121" i="1" s="1"/>
  <c r="N122" i="1" a="1"/>
  <c r="N122" i="1" s="1"/>
  <c r="N123" i="1" a="1"/>
  <c r="N123" i="1" s="1"/>
  <c r="N124" i="1" a="1"/>
  <c r="N124" i="1" s="1"/>
  <c r="N125" i="1" a="1"/>
  <c r="N125" i="1" s="1"/>
  <c r="N126" i="1" a="1"/>
  <c r="N126" i="1" s="1"/>
  <c r="N127" i="1" a="1"/>
  <c r="N127" i="1" s="1"/>
  <c r="N128" i="1" a="1"/>
  <c r="N128" i="1" s="1"/>
  <c r="N129" i="1" a="1"/>
  <c r="N129" i="1" s="1"/>
  <c r="N130" i="1" a="1"/>
  <c r="N130" i="1" s="1"/>
  <c r="N131" i="1" a="1"/>
  <c r="N131" i="1" s="1"/>
  <c r="N132" i="1" a="1"/>
  <c r="N132" i="1" s="1"/>
  <c r="N133" i="1" a="1"/>
  <c r="N133" i="1" s="1"/>
  <c r="N134" i="1" a="1"/>
  <c r="N134" i="1" s="1"/>
  <c r="N135" i="1" a="1"/>
  <c r="N135" i="1" s="1"/>
  <c r="N136" i="1" a="1"/>
  <c r="N136" i="1" s="1"/>
  <c r="N137" i="1" a="1"/>
  <c r="N137" i="1" s="1"/>
  <c r="N138" i="1" a="1"/>
  <c r="N138" i="1" s="1"/>
  <c r="N139" i="1" a="1"/>
  <c r="N139" i="1" s="1"/>
  <c r="N140" i="1" a="1"/>
  <c r="N140" i="1" s="1"/>
  <c r="N141" i="1" a="1"/>
  <c r="N141" i="1" s="1"/>
  <c r="N142" i="1" a="1"/>
  <c r="N142" i="1" s="1"/>
  <c r="N143" i="1" a="1"/>
  <c r="N143" i="1" s="1"/>
  <c r="N144" i="1" a="1"/>
  <c r="N144" i="1" s="1"/>
  <c r="N145" i="1" a="1"/>
  <c r="N145" i="1" s="1"/>
  <c r="N146" i="1" a="1"/>
  <c r="N146" i="1" s="1"/>
  <c r="N147" i="1" a="1"/>
  <c r="N147" i="1" s="1"/>
  <c r="N148" i="1" a="1"/>
  <c r="N148" i="1" s="1"/>
  <c r="N149" i="1" a="1"/>
  <c r="N149" i="1" s="1"/>
  <c r="N150" i="1" a="1"/>
  <c r="N150" i="1" s="1"/>
  <c r="N151" i="1" a="1"/>
  <c r="N151" i="1" s="1"/>
  <c r="N152" i="1" a="1"/>
  <c r="N152" i="1" s="1"/>
  <c r="N153" i="1" a="1"/>
  <c r="N153" i="1" s="1"/>
  <c r="N154" i="1" a="1"/>
  <c r="N154" i="1" s="1"/>
  <c r="N155" i="1" a="1"/>
  <c r="N155" i="1" s="1"/>
  <c r="N156" i="1" a="1"/>
  <c r="N156" i="1" s="1"/>
  <c r="N157" i="1" a="1"/>
  <c r="N157" i="1" s="1"/>
  <c r="N158" i="1" a="1"/>
  <c r="N158" i="1" s="1"/>
  <c r="N159" i="1" a="1"/>
  <c r="N159" i="1" s="1"/>
  <c r="N160" i="1" a="1"/>
  <c r="N160" i="1" s="1"/>
  <c r="N161" i="1" a="1"/>
  <c r="N161" i="1" s="1"/>
  <c r="N162" i="1" a="1"/>
  <c r="N162" i="1" s="1"/>
  <c r="N163" i="1" a="1"/>
  <c r="N163" i="1" s="1"/>
  <c r="N164" i="1" a="1"/>
  <c r="N164" i="1" s="1"/>
  <c r="N165" i="1" a="1"/>
  <c r="N165" i="1" s="1"/>
  <c r="N166" i="1" a="1"/>
  <c r="N166" i="1" s="1"/>
  <c r="N167" i="1" a="1"/>
  <c r="N167" i="1" s="1"/>
  <c r="N168" i="1" a="1"/>
  <c r="N168" i="1" s="1"/>
  <c r="N169" i="1" a="1"/>
  <c r="N169" i="1" s="1"/>
  <c r="N170" i="1" a="1"/>
  <c r="N170" i="1" s="1"/>
  <c r="N171" i="1" a="1"/>
  <c r="N171" i="1" s="1"/>
  <c r="N172" i="1" a="1"/>
  <c r="N172" i="1" s="1"/>
  <c r="N173" i="1" a="1"/>
  <c r="N173" i="1" s="1"/>
  <c r="N174" i="1" a="1"/>
  <c r="N174" i="1" s="1"/>
  <c r="N175" i="1" a="1"/>
  <c r="N175" i="1" s="1"/>
  <c r="N176" i="1" a="1"/>
  <c r="N176" i="1" s="1"/>
  <c r="N177" i="1" a="1"/>
  <c r="N177" i="1" s="1"/>
  <c r="N178" i="1" a="1"/>
  <c r="N178" i="1" s="1"/>
  <c r="N179" i="1" a="1"/>
  <c r="N179" i="1" s="1"/>
  <c r="N180" i="1" a="1"/>
  <c r="N180" i="1" s="1"/>
  <c r="N181" i="1" a="1"/>
  <c r="N181" i="1" s="1"/>
  <c r="N182" i="1" a="1"/>
  <c r="N182" i="1" s="1"/>
  <c r="N183" i="1" a="1"/>
  <c r="N183" i="1" s="1"/>
  <c r="N184" i="1" a="1"/>
  <c r="N184" i="1" s="1"/>
  <c r="N185" i="1" a="1"/>
  <c r="N185" i="1" s="1"/>
  <c r="N186" i="1" a="1"/>
  <c r="N186" i="1" s="1"/>
  <c r="N187" i="1" a="1"/>
  <c r="N187" i="1" s="1"/>
  <c r="N188" i="1" a="1"/>
  <c r="N188" i="1" s="1"/>
  <c r="N189" i="1" a="1"/>
  <c r="N189" i="1" s="1"/>
  <c r="N190" i="1" a="1"/>
  <c r="N190" i="1" s="1"/>
  <c r="N191" i="1" a="1"/>
  <c r="N191" i="1" s="1"/>
  <c r="N192" i="1" a="1"/>
  <c r="N192" i="1" s="1"/>
  <c r="N193" i="1" a="1"/>
  <c r="N193" i="1" s="1"/>
  <c r="N194" i="1" a="1"/>
  <c r="N194" i="1" s="1"/>
  <c r="N195" i="1" a="1"/>
  <c r="N195" i="1" s="1"/>
  <c r="N196" i="1" a="1"/>
  <c r="N196" i="1" s="1"/>
  <c r="N197" i="1" a="1"/>
  <c r="N197" i="1" s="1"/>
  <c r="N198" i="1" a="1"/>
  <c r="N198" i="1" s="1"/>
  <c r="N199" i="1" a="1"/>
  <c r="N199" i="1" s="1"/>
  <c r="N200" i="1" a="1"/>
  <c r="N200" i="1" s="1"/>
  <c r="N201" i="1" a="1"/>
  <c r="N201" i="1" s="1"/>
  <c r="N202" i="1" a="1"/>
  <c r="N202" i="1" s="1"/>
  <c r="N203" i="1" a="1"/>
  <c r="N203" i="1" s="1"/>
  <c r="N204" i="1" a="1"/>
  <c r="N204" i="1" s="1"/>
  <c r="N205" i="1" a="1"/>
  <c r="N205" i="1" s="1"/>
  <c r="N206" i="1" a="1"/>
  <c r="N206" i="1" s="1"/>
  <c r="N207" i="1" a="1"/>
  <c r="N207" i="1" s="1"/>
  <c r="N208" i="1" a="1"/>
  <c r="N208" i="1" s="1"/>
  <c r="N209" i="1" a="1"/>
  <c r="N209" i="1" s="1"/>
  <c r="N210" i="1" a="1"/>
  <c r="N210" i="1" s="1"/>
  <c r="N211" i="1" a="1"/>
  <c r="N211" i="1" s="1"/>
  <c r="N212" i="1" a="1"/>
  <c r="N212" i="1" s="1"/>
  <c r="N213" i="1" a="1"/>
  <c r="N213" i="1" s="1"/>
  <c r="N214" i="1" a="1"/>
  <c r="N214" i="1" s="1"/>
  <c r="N215" i="1" a="1"/>
  <c r="N215" i="1" s="1"/>
  <c r="N216" i="1" a="1"/>
  <c r="N216" i="1" s="1"/>
  <c r="N217" i="1" a="1"/>
  <c r="N217" i="1" s="1"/>
  <c r="N218" i="1" a="1"/>
  <c r="N218" i="1" s="1"/>
  <c r="N219" i="1" a="1"/>
  <c r="N219" i="1" s="1"/>
  <c r="N220" i="1" a="1"/>
  <c r="N220" i="1" s="1"/>
  <c r="N221" i="1" a="1"/>
  <c r="N221" i="1" s="1"/>
  <c r="N222" i="1" a="1"/>
  <c r="N222" i="1" s="1"/>
  <c r="N223" i="1" a="1"/>
  <c r="N223" i="1" s="1"/>
  <c r="N224" i="1" a="1"/>
  <c r="N224" i="1" s="1"/>
  <c r="N225" i="1" a="1"/>
  <c r="N225" i="1" s="1"/>
  <c r="N226" i="1" a="1"/>
  <c r="N226" i="1" s="1"/>
  <c r="N227" i="1" a="1"/>
  <c r="N227" i="1" s="1"/>
  <c r="N228" i="1" a="1"/>
  <c r="N228" i="1" s="1"/>
  <c r="N229" i="1" a="1"/>
  <c r="N229" i="1" s="1"/>
  <c r="N230" i="1" a="1"/>
  <c r="N230" i="1" s="1"/>
  <c r="N231" i="1" a="1"/>
  <c r="N231" i="1" s="1"/>
  <c r="N232" i="1" a="1"/>
  <c r="N232" i="1" s="1"/>
  <c r="N233" i="1" a="1"/>
  <c r="N233" i="1" s="1"/>
  <c r="N234" i="1" a="1"/>
  <c r="N234" i="1" s="1"/>
  <c r="N235" i="1" a="1"/>
  <c r="N235" i="1" s="1"/>
  <c r="N236" i="1" a="1"/>
  <c r="N236" i="1" s="1"/>
  <c r="N237" i="1" a="1"/>
  <c r="N237" i="1" s="1"/>
  <c r="N238" i="1" a="1"/>
  <c r="N238" i="1" s="1"/>
  <c r="N239" i="1" a="1"/>
  <c r="N239" i="1" s="1"/>
  <c r="N240" i="1" a="1"/>
  <c r="N240" i="1" s="1"/>
  <c r="N241" i="1" a="1"/>
  <c r="N241" i="1" s="1"/>
  <c r="N242" i="1" a="1"/>
  <c r="N242" i="1" s="1"/>
  <c r="N243" i="1" a="1"/>
  <c r="N243" i="1" s="1"/>
  <c r="N244" i="1" a="1"/>
  <c r="N244" i="1" s="1"/>
  <c r="N245" i="1" a="1"/>
  <c r="N245" i="1" s="1"/>
  <c r="N246" i="1" a="1"/>
  <c r="N246" i="1" s="1"/>
  <c r="N247" i="1" a="1"/>
  <c r="N247" i="1" s="1"/>
  <c r="N248" i="1" a="1"/>
  <c r="N248" i="1" s="1"/>
  <c r="N249" i="1" a="1"/>
  <c r="N249" i="1" s="1"/>
  <c r="N250" i="1" a="1"/>
  <c r="N250" i="1" s="1"/>
  <c r="N251" i="1" a="1"/>
  <c r="N251" i="1" s="1"/>
  <c r="N252" i="1" a="1"/>
  <c r="N252" i="1" s="1"/>
  <c r="N253" i="1" a="1"/>
  <c r="N253" i="1" s="1"/>
  <c r="N254" i="1" a="1"/>
  <c r="N254" i="1" s="1"/>
  <c r="N255" i="1" a="1"/>
  <c r="N255" i="1" s="1"/>
  <c r="N256" i="1" a="1"/>
  <c r="N256" i="1" s="1"/>
  <c r="N257" i="1" a="1"/>
  <c r="N257" i="1" s="1"/>
  <c r="N258" i="1" a="1"/>
  <c r="N258" i="1" s="1"/>
  <c r="N259" i="1" a="1"/>
  <c r="N259" i="1" s="1"/>
  <c r="N260" i="1" a="1"/>
  <c r="N260" i="1" s="1"/>
  <c r="N261" i="1" a="1"/>
  <c r="N261" i="1" s="1"/>
  <c r="N262" i="1" a="1"/>
  <c r="N262" i="1" s="1"/>
  <c r="N263" i="1" a="1"/>
  <c r="N263" i="1" s="1"/>
  <c r="N264" i="1" a="1"/>
  <c r="N264" i="1" s="1"/>
  <c r="N265" i="1" a="1"/>
  <c r="N265" i="1" s="1"/>
  <c r="N266" i="1" a="1"/>
  <c r="N266" i="1" s="1"/>
  <c r="N267" i="1" a="1"/>
  <c r="N267" i="1" s="1"/>
  <c r="N268" i="1" a="1"/>
  <c r="N268" i="1" s="1"/>
  <c r="N269" i="1" a="1"/>
  <c r="N269" i="1" s="1"/>
  <c r="N270" i="1" a="1"/>
  <c r="N270" i="1" s="1"/>
  <c r="N271" i="1" a="1"/>
  <c r="N271" i="1" s="1"/>
  <c r="N272" i="1" a="1"/>
  <c r="N272" i="1" s="1"/>
  <c r="N273" i="1" a="1"/>
  <c r="N273" i="1" s="1"/>
  <c r="N274" i="1" a="1"/>
  <c r="N274" i="1" s="1"/>
  <c r="N275" i="1" a="1"/>
  <c r="N275" i="1" s="1"/>
  <c r="N276" i="1" a="1"/>
  <c r="N276" i="1" s="1"/>
  <c r="N277" i="1" a="1"/>
  <c r="N277" i="1" s="1"/>
  <c r="N278" i="1" a="1"/>
  <c r="N278" i="1" s="1"/>
  <c r="N279" i="1" a="1"/>
  <c r="N279" i="1" s="1"/>
  <c r="N280" i="1" a="1"/>
  <c r="N280" i="1" s="1"/>
  <c r="N281" i="1" a="1"/>
  <c r="N281" i="1" s="1"/>
  <c r="N282" i="1" a="1"/>
  <c r="N282" i="1" s="1"/>
  <c r="N283" i="1" a="1"/>
  <c r="N283" i="1" s="1"/>
  <c r="N284" i="1" a="1"/>
  <c r="N284" i="1" s="1"/>
  <c r="N285" i="1" a="1"/>
  <c r="N285" i="1" s="1"/>
  <c r="N286" i="1" a="1"/>
  <c r="N286" i="1" s="1"/>
  <c r="N287" i="1" a="1"/>
  <c r="N287" i="1" s="1"/>
  <c r="N288" i="1" a="1"/>
  <c r="N288" i="1" s="1"/>
  <c r="N289" i="1" a="1"/>
  <c r="N289" i="1" s="1"/>
  <c r="N290" i="1" a="1"/>
  <c r="N290" i="1" s="1"/>
  <c r="N291" i="1" a="1"/>
  <c r="N291" i="1" s="1"/>
  <c r="N292" i="1" a="1"/>
  <c r="N292" i="1" s="1"/>
  <c r="N293" i="1" a="1"/>
  <c r="N293" i="1" s="1"/>
  <c r="N294" i="1" a="1"/>
  <c r="N294" i="1" s="1"/>
  <c r="N295" i="1" a="1"/>
  <c r="N295" i="1" s="1"/>
  <c r="N296" i="1" a="1"/>
  <c r="N296" i="1" s="1"/>
  <c r="N297" i="1" a="1"/>
  <c r="N297" i="1" s="1"/>
  <c r="N298" i="1" a="1"/>
  <c r="N298" i="1" s="1"/>
  <c r="N299" i="1" a="1"/>
  <c r="N299" i="1" s="1"/>
  <c r="N300" i="1" a="1"/>
  <c r="N300" i="1" s="1"/>
  <c r="N301" i="1" a="1"/>
  <c r="N301" i="1" s="1"/>
  <c r="N302" i="1" a="1"/>
  <c r="N302" i="1" s="1"/>
  <c r="N303" i="1" a="1"/>
  <c r="N303" i="1" s="1"/>
  <c r="N304" i="1" a="1"/>
  <c r="N304" i="1" s="1"/>
  <c r="N305" i="1" a="1"/>
  <c r="N305" i="1" s="1"/>
  <c r="N306" i="1" a="1"/>
  <c r="N306" i="1" s="1"/>
  <c r="N307" i="1" a="1"/>
  <c r="N307" i="1" s="1"/>
  <c r="N308" i="1" a="1"/>
  <c r="N308" i="1" s="1"/>
  <c r="N309" i="1" a="1"/>
  <c r="N309" i="1" s="1"/>
  <c r="N310" i="1" a="1"/>
  <c r="N310" i="1" s="1"/>
  <c r="N311" i="1" a="1"/>
  <c r="N311" i="1" s="1"/>
  <c r="N312" i="1" a="1"/>
  <c r="N312" i="1" s="1"/>
  <c r="N313" i="1" a="1"/>
  <c r="N313" i="1" s="1"/>
  <c r="N314" i="1" a="1"/>
  <c r="N314" i="1" s="1"/>
  <c r="N315" i="1" a="1"/>
  <c r="N315" i="1" s="1"/>
  <c r="N316" i="1" a="1"/>
  <c r="N316" i="1" s="1"/>
  <c r="N317" i="1" a="1"/>
  <c r="N317" i="1" s="1"/>
  <c r="N318" i="1" a="1"/>
  <c r="N318" i="1" s="1"/>
  <c r="N319" i="1" a="1"/>
  <c r="N319" i="1" s="1"/>
  <c r="N320" i="1" a="1"/>
  <c r="N320" i="1" s="1"/>
  <c r="N321" i="1" a="1"/>
  <c r="N321" i="1" s="1"/>
  <c r="N322" i="1" a="1"/>
  <c r="N322" i="1" s="1"/>
  <c r="N323" i="1" a="1"/>
  <c r="N323" i="1" s="1"/>
  <c r="N324" i="1" a="1"/>
  <c r="N324" i="1" s="1"/>
  <c r="N325" i="1" a="1"/>
  <c r="N325" i="1" s="1"/>
  <c r="N326" i="1" a="1"/>
  <c r="N326" i="1" s="1"/>
  <c r="N327" i="1" a="1"/>
  <c r="N327" i="1" s="1"/>
  <c r="N328" i="1" a="1"/>
  <c r="N328" i="1" s="1"/>
  <c r="N329" i="1" a="1"/>
  <c r="N329" i="1" s="1"/>
  <c r="N330" i="1" a="1"/>
  <c r="N330" i="1" s="1"/>
  <c r="N331" i="1" a="1"/>
  <c r="N331" i="1" s="1"/>
  <c r="N332" i="1" a="1"/>
  <c r="N332" i="1" s="1"/>
  <c r="N333" i="1" a="1"/>
  <c r="N333" i="1" s="1"/>
  <c r="N334" i="1" a="1"/>
  <c r="N334" i="1" s="1"/>
  <c r="N335" i="1" a="1"/>
  <c r="N335" i="1" s="1"/>
  <c r="N336" i="1" a="1"/>
  <c r="N336" i="1" s="1"/>
  <c r="N337" i="1" a="1"/>
  <c r="N337" i="1" s="1"/>
  <c r="N338" i="1" a="1"/>
  <c r="N338" i="1" s="1"/>
  <c r="N339" i="1" a="1"/>
  <c r="N339" i="1" s="1"/>
  <c r="N340" i="1" a="1"/>
  <c r="N340" i="1" s="1"/>
  <c r="N341" i="1" a="1"/>
  <c r="N341" i="1" s="1"/>
  <c r="N342" i="1" a="1"/>
  <c r="N342" i="1" s="1"/>
  <c r="N343" i="1" a="1"/>
  <c r="N343" i="1" s="1"/>
  <c r="N344" i="1" a="1"/>
  <c r="N344" i="1" s="1"/>
  <c r="N345" i="1" a="1"/>
  <c r="N345" i="1" s="1"/>
  <c r="N346" i="1" a="1"/>
  <c r="N346" i="1" s="1"/>
  <c r="N347" i="1" a="1"/>
  <c r="N347" i="1" s="1"/>
  <c r="N348" i="1" a="1"/>
  <c r="N348" i="1" s="1"/>
  <c r="N349" i="1" a="1"/>
  <c r="N349" i="1" s="1"/>
  <c r="N350" i="1" a="1"/>
  <c r="N350" i="1" s="1"/>
  <c r="N351" i="1" a="1"/>
  <c r="N351" i="1" s="1"/>
  <c r="N352" i="1" a="1"/>
  <c r="N352" i="1" s="1"/>
  <c r="N353" i="1" a="1"/>
  <c r="N353" i="1" s="1"/>
  <c r="N354" i="1" a="1"/>
  <c r="N354" i="1" s="1"/>
  <c r="N355" i="1" a="1"/>
  <c r="N355" i="1" s="1"/>
  <c r="N356" i="1" a="1"/>
  <c r="N356" i="1" s="1"/>
  <c r="N357" i="1" a="1"/>
  <c r="N357" i="1" s="1"/>
  <c r="N358" i="1" a="1"/>
  <c r="N358" i="1" s="1"/>
  <c r="N359" i="1" a="1"/>
  <c r="N359" i="1" s="1"/>
  <c r="N360" i="1" a="1"/>
  <c r="N360" i="1" s="1"/>
  <c r="N361" i="1" a="1"/>
  <c r="N361" i="1" s="1"/>
  <c r="N362" i="1" a="1"/>
  <c r="N362" i="1" s="1"/>
  <c r="N363" i="1" a="1"/>
  <c r="N363" i="1" s="1"/>
  <c r="N364" i="1" a="1"/>
  <c r="N364" i="1" s="1"/>
  <c r="N365" i="1" a="1"/>
  <c r="N365" i="1" s="1"/>
  <c r="N366" i="1" a="1"/>
  <c r="N366" i="1" s="1"/>
  <c r="N367" i="1" a="1"/>
  <c r="N367" i="1" s="1"/>
  <c r="N368" i="1" a="1"/>
  <c r="N368" i="1" s="1"/>
  <c r="N369" i="1" a="1"/>
  <c r="N369" i="1" s="1"/>
  <c r="N370" i="1" a="1"/>
  <c r="N370" i="1" s="1"/>
  <c r="N371" i="1" a="1"/>
  <c r="N371" i="1" s="1"/>
  <c r="N372" i="1" a="1"/>
  <c r="N372" i="1" s="1"/>
  <c r="N373" i="1" a="1"/>
  <c r="N373" i="1" s="1"/>
  <c r="N374" i="1" a="1"/>
  <c r="N374" i="1" s="1"/>
  <c r="N375" i="1" a="1"/>
  <c r="N375" i="1" s="1"/>
  <c r="N376" i="1" a="1"/>
  <c r="N376" i="1" s="1"/>
  <c r="N377" i="1" a="1"/>
  <c r="N377" i="1" s="1"/>
  <c r="N378" i="1" a="1"/>
  <c r="N378" i="1" s="1"/>
  <c r="N379" i="1" a="1"/>
  <c r="N379" i="1" s="1"/>
  <c r="N380" i="1" a="1"/>
  <c r="N380" i="1" s="1"/>
  <c r="N381" i="1" a="1"/>
  <c r="N381" i="1" s="1"/>
  <c r="N382" i="1" a="1"/>
  <c r="N382" i="1" s="1"/>
  <c r="N383" i="1" a="1"/>
  <c r="N383" i="1" s="1"/>
  <c r="N384" i="1" a="1"/>
  <c r="N384" i="1" s="1"/>
  <c r="N385" i="1" a="1"/>
  <c r="N385" i="1" s="1"/>
  <c r="N386" i="1" a="1"/>
  <c r="N386" i="1" s="1"/>
  <c r="N387" i="1" a="1"/>
  <c r="N387" i="1" s="1"/>
  <c r="N388" i="1" a="1"/>
  <c r="N388" i="1" s="1"/>
  <c r="N389" i="1" a="1"/>
  <c r="N389" i="1" s="1"/>
  <c r="N390" i="1" a="1"/>
  <c r="N390" i="1" s="1"/>
  <c r="N391" i="1" a="1"/>
  <c r="N391" i="1" s="1"/>
  <c r="N392" i="1" a="1"/>
  <c r="N392" i="1" s="1"/>
  <c r="N393" i="1" a="1"/>
  <c r="N393" i="1" s="1"/>
  <c r="N394" i="1" a="1"/>
  <c r="N394" i="1" s="1"/>
  <c r="N395" i="1" a="1"/>
  <c r="N395" i="1" s="1"/>
  <c r="N396" i="1" a="1"/>
  <c r="N396" i="1" s="1"/>
  <c r="N397" i="1" a="1"/>
  <c r="N397" i="1" s="1"/>
  <c r="N398" i="1" a="1"/>
  <c r="N398" i="1" s="1"/>
  <c r="N399" i="1" a="1"/>
  <c r="N399" i="1" s="1"/>
  <c r="N400" i="1" a="1"/>
  <c r="N400" i="1" s="1"/>
  <c r="N401" i="1" a="1"/>
  <c r="N401" i="1" s="1"/>
  <c r="N402" i="1" a="1"/>
  <c r="N402" i="1" s="1"/>
  <c r="N403" i="1" a="1"/>
  <c r="N403" i="1" s="1"/>
  <c r="N404" i="1" a="1"/>
  <c r="N404" i="1" s="1"/>
  <c r="N405" i="1" a="1"/>
  <c r="N405" i="1" s="1"/>
  <c r="N406" i="1" a="1"/>
  <c r="N406" i="1" s="1"/>
  <c r="N407" i="1" a="1"/>
  <c r="N407" i="1" s="1"/>
  <c r="N408" i="1" a="1"/>
  <c r="N408" i="1" s="1"/>
  <c r="N409" i="1" a="1"/>
  <c r="N409" i="1" s="1"/>
  <c r="N410" i="1" a="1"/>
  <c r="N410" i="1" s="1"/>
  <c r="N411" i="1" a="1"/>
  <c r="N411" i="1" s="1"/>
  <c r="N412" i="1" a="1"/>
  <c r="N412" i="1" s="1"/>
  <c r="N413" i="1" a="1"/>
  <c r="N413" i="1" s="1"/>
  <c r="N414" i="1" a="1"/>
  <c r="N414" i="1" s="1"/>
  <c r="N415" i="1" a="1"/>
  <c r="N415" i="1" s="1"/>
  <c r="N416" i="1" a="1"/>
  <c r="N416" i="1" s="1"/>
  <c r="N417" i="1" a="1"/>
  <c r="N417" i="1" s="1"/>
  <c r="N418" i="1" a="1"/>
  <c r="N418" i="1" s="1"/>
  <c r="N419" i="1" a="1"/>
  <c r="N419" i="1" s="1"/>
  <c r="N420" i="1" a="1"/>
  <c r="N420" i="1" s="1"/>
  <c r="N421" i="1" a="1"/>
  <c r="N421" i="1" s="1"/>
  <c r="N422" i="1" a="1"/>
  <c r="N422" i="1" s="1"/>
  <c r="N423" i="1" a="1"/>
  <c r="N423" i="1" s="1"/>
  <c r="N424" i="1" a="1"/>
  <c r="N424" i="1" s="1"/>
  <c r="N425" i="1" a="1"/>
  <c r="N425" i="1" s="1"/>
  <c r="N426" i="1" a="1"/>
  <c r="N426" i="1" s="1"/>
  <c r="N427" i="1" a="1"/>
  <c r="N427" i="1" s="1"/>
  <c r="N428" i="1" a="1"/>
  <c r="N428" i="1" s="1"/>
  <c r="N429" i="1" a="1"/>
  <c r="N429" i="1" s="1"/>
  <c r="N430" i="1" a="1"/>
  <c r="N430" i="1" s="1"/>
  <c r="N431" i="1" a="1"/>
  <c r="N431" i="1" s="1"/>
  <c r="N432" i="1" a="1"/>
  <c r="N432" i="1" s="1"/>
  <c r="N433" i="1" a="1"/>
  <c r="N433" i="1" s="1"/>
  <c r="N434" i="1" a="1"/>
  <c r="N434" i="1" s="1"/>
  <c r="N435" i="1" a="1"/>
  <c r="N435" i="1" s="1"/>
  <c r="N436" i="1" a="1"/>
  <c r="N436" i="1" s="1"/>
  <c r="N437" i="1" a="1"/>
  <c r="N437" i="1" s="1"/>
  <c r="N438" i="1" a="1"/>
  <c r="N438" i="1" s="1"/>
  <c r="N439" i="1" a="1"/>
  <c r="N439" i="1" s="1"/>
  <c r="N440" i="1" a="1"/>
  <c r="N440" i="1" s="1"/>
  <c r="N441" i="1" a="1"/>
  <c r="N441" i="1" s="1"/>
  <c r="N442" i="1" a="1"/>
  <c r="N442" i="1" s="1"/>
  <c r="N443" i="1" a="1"/>
  <c r="N443" i="1" s="1"/>
  <c r="N444" i="1" a="1"/>
  <c r="N444" i="1" s="1"/>
  <c r="N445" i="1" a="1"/>
  <c r="N445" i="1" s="1"/>
  <c r="N446" i="1" a="1"/>
  <c r="N446" i="1" s="1"/>
  <c r="N447" i="1" a="1"/>
  <c r="N447" i="1" s="1"/>
  <c r="N448" i="1" a="1"/>
  <c r="N448" i="1" s="1"/>
  <c r="N449" i="1" a="1"/>
  <c r="N449" i="1" s="1"/>
  <c r="N450" i="1" a="1"/>
  <c r="N450" i="1" s="1"/>
  <c r="N451" i="1" a="1"/>
  <c r="N451" i="1" s="1"/>
  <c r="N452" i="1" a="1"/>
  <c r="N452" i="1" s="1"/>
  <c r="N453" i="1" a="1"/>
  <c r="N453" i="1" s="1"/>
  <c r="N454" i="1" a="1"/>
  <c r="N454" i="1" s="1"/>
  <c r="N455" i="1" a="1"/>
  <c r="N455" i="1" s="1"/>
  <c r="N456" i="1" a="1"/>
  <c r="N456" i="1" s="1"/>
  <c r="N457" i="1" a="1"/>
  <c r="N457" i="1" s="1"/>
  <c r="N458" i="1" a="1"/>
  <c r="N458" i="1" s="1"/>
  <c r="N459" i="1" a="1"/>
  <c r="N459" i="1" s="1"/>
  <c r="N460" i="1" a="1"/>
  <c r="N460" i="1" s="1"/>
  <c r="N461" i="1" a="1"/>
  <c r="N461" i="1" s="1"/>
  <c r="N462" i="1" a="1"/>
  <c r="N462" i="1" s="1"/>
  <c r="N463" i="1" a="1"/>
  <c r="N463" i="1" s="1"/>
  <c r="N464" i="1" a="1"/>
  <c r="N464" i="1" s="1"/>
  <c r="N465" i="1" a="1"/>
  <c r="N465" i="1" s="1"/>
  <c r="N466" i="1" a="1"/>
  <c r="N466" i="1" s="1"/>
  <c r="N467" i="1" a="1"/>
  <c r="N467" i="1" s="1"/>
  <c r="N468" i="1" a="1"/>
  <c r="N468" i="1" s="1"/>
  <c r="N469" i="1" a="1"/>
  <c r="N469" i="1" s="1"/>
  <c r="N470" i="1" a="1"/>
  <c r="N470" i="1" s="1"/>
  <c r="N471" i="1" a="1"/>
  <c r="N471" i="1" s="1"/>
  <c r="N472" i="1" a="1"/>
  <c r="N472" i="1" s="1"/>
  <c r="N473" i="1" a="1"/>
  <c r="N473" i="1" s="1"/>
  <c r="N474" i="1" a="1"/>
  <c r="N474" i="1" s="1"/>
  <c r="N475" i="1" a="1"/>
  <c r="N475" i="1" s="1"/>
  <c r="N476" i="1" a="1"/>
  <c r="N476" i="1" s="1"/>
  <c r="N477" i="1" a="1"/>
  <c r="N477" i="1" s="1"/>
  <c r="N478" i="1" a="1"/>
  <c r="N478" i="1" s="1"/>
  <c r="N479" i="1" a="1"/>
  <c r="N479" i="1" s="1"/>
  <c r="N480" i="1" a="1"/>
  <c r="N480" i="1" s="1"/>
  <c r="N481" i="1" a="1"/>
  <c r="N481" i="1" s="1"/>
  <c r="N482" i="1" a="1"/>
  <c r="N482" i="1" s="1"/>
  <c r="N483" i="1" a="1"/>
  <c r="N483" i="1" s="1"/>
  <c r="N484" i="1" a="1"/>
  <c r="N484" i="1" s="1"/>
  <c r="N485" i="1" a="1"/>
  <c r="N485" i="1" s="1"/>
  <c r="N486" i="1" a="1"/>
  <c r="N486" i="1" s="1"/>
  <c r="N487" i="1" a="1"/>
  <c r="N487" i="1" s="1"/>
  <c r="N488" i="1" a="1"/>
  <c r="N488" i="1" s="1"/>
  <c r="N489" i="1" a="1"/>
  <c r="N489" i="1" s="1"/>
  <c r="N490" i="1" a="1"/>
  <c r="N490" i="1" s="1"/>
  <c r="N491" i="1" a="1"/>
  <c r="N491" i="1" s="1"/>
  <c r="N492" i="1" a="1"/>
  <c r="N492" i="1" s="1"/>
  <c r="N493" i="1" a="1"/>
  <c r="N493" i="1" s="1"/>
  <c r="N494" i="1" a="1"/>
  <c r="N494" i="1" s="1"/>
  <c r="N495" i="1" a="1"/>
  <c r="N495" i="1" s="1"/>
  <c r="N496" i="1" a="1"/>
  <c r="N496" i="1" s="1"/>
  <c r="N497" i="1" a="1"/>
  <c r="N497" i="1" s="1"/>
  <c r="N498" i="1" a="1"/>
  <c r="N498" i="1" s="1"/>
  <c r="N499" i="1" a="1"/>
  <c r="N499" i="1" s="1"/>
  <c r="N500" i="1" a="1"/>
  <c r="N500" i="1" s="1"/>
  <c r="N501" i="1" a="1"/>
  <c r="N501" i="1" s="1"/>
  <c r="N502" i="1" a="1"/>
  <c r="N502" i="1" s="1"/>
  <c r="N503" i="1" a="1"/>
  <c r="N503" i="1" s="1"/>
  <c r="N504" i="1" a="1"/>
  <c r="N504" i="1" s="1"/>
  <c r="N505" i="1" a="1"/>
  <c r="N505" i="1" s="1"/>
  <c r="N506" i="1" a="1"/>
  <c r="N506" i="1" s="1"/>
  <c r="N507" i="1" a="1"/>
  <c r="N507" i="1" s="1"/>
  <c r="N508" i="1" a="1"/>
  <c r="N508" i="1" s="1"/>
  <c r="N509" i="1" a="1"/>
  <c r="N509" i="1" s="1"/>
  <c r="N510" i="1" a="1"/>
  <c r="N510" i="1" s="1"/>
  <c r="N511" i="1" a="1"/>
  <c r="N511" i="1" s="1"/>
  <c r="N512" i="1" a="1"/>
  <c r="N512" i="1" s="1"/>
  <c r="N513" i="1" a="1"/>
  <c r="N513" i="1" s="1"/>
  <c r="N514" i="1" a="1"/>
  <c r="N514" i="1" s="1"/>
  <c r="N515" i="1" a="1"/>
  <c r="N515" i="1" s="1"/>
  <c r="N516" i="1" a="1"/>
  <c r="N516" i="1" s="1"/>
  <c r="N517" i="1" a="1"/>
  <c r="N517" i="1" s="1"/>
  <c r="N518" i="1" a="1"/>
  <c r="N518" i="1" s="1"/>
  <c r="N519" i="1" a="1"/>
  <c r="N519" i="1" s="1"/>
  <c r="N520" i="1" a="1"/>
  <c r="N520" i="1" s="1"/>
  <c r="N521" i="1" a="1"/>
  <c r="N521" i="1" s="1"/>
  <c r="N522" i="1" a="1"/>
  <c r="N522" i="1" s="1"/>
  <c r="N523" i="1" a="1"/>
  <c r="N523" i="1" s="1"/>
  <c r="N524" i="1" a="1"/>
  <c r="N524" i="1" s="1"/>
  <c r="N525" i="1" a="1"/>
  <c r="N525" i="1" s="1"/>
  <c r="N526" i="1" a="1"/>
  <c r="N526" i="1" s="1"/>
  <c r="N527" i="1" a="1"/>
  <c r="N527" i="1" s="1"/>
  <c r="N528" i="1" a="1"/>
  <c r="N528" i="1" s="1"/>
  <c r="N529" i="1" a="1"/>
  <c r="N529" i="1" s="1"/>
  <c r="N530" i="1" a="1"/>
  <c r="N530" i="1" s="1"/>
  <c r="N531" i="1" a="1"/>
  <c r="N531" i="1" s="1"/>
  <c r="N532" i="1" a="1"/>
  <c r="N532" i="1" s="1"/>
  <c r="N533" i="1" a="1"/>
  <c r="N533" i="1" s="1"/>
  <c r="N534" i="1" a="1"/>
  <c r="N534" i="1" s="1"/>
  <c r="N535" i="1" a="1"/>
  <c r="N535" i="1" s="1"/>
  <c r="N536" i="1" a="1"/>
  <c r="N536" i="1" s="1"/>
  <c r="N537" i="1" a="1"/>
  <c r="N537" i="1" s="1"/>
  <c r="N538" i="1" a="1"/>
  <c r="N538" i="1" s="1"/>
  <c r="N539" i="1" a="1"/>
  <c r="N539" i="1" s="1"/>
  <c r="N540" i="1" a="1"/>
  <c r="N540" i="1" s="1"/>
  <c r="N541" i="1" a="1"/>
  <c r="N541" i="1" s="1"/>
  <c r="N542" i="1" a="1"/>
  <c r="N542" i="1" s="1"/>
  <c r="N543" i="1" a="1"/>
  <c r="N543" i="1" s="1"/>
  <c r="N544" i="1" a="1"/>
  <c r="N544" i="1" s="1"/>
  <c r="N545" i="1" a="1"/>
  <c r="N545" i="1" s="1"/>
  <c r="N546" i="1" a="1"/>
  <c r="N546" i="1" s="1"/>
  <c r="N547" i="1" a="1"/>
  <c r="N547" i="1" s="1"/>
  <c r="N548" i="1" a="1"/>
  <c r="N548" i="1" s="1"/>
  <c r="N549" i="1" a="1"/>
  <c r="N549" i="1" s="1"/>
  <c r="N550" i="1" a="1"/>
  <c r="N550" i="1" s="1"/>
  <c r="N551" i="1" a="1"/>
  <c r="N551" i="1" s="1"/>
  <c r="N552" i="1" a="1"/>
  <c r="N552" i="1" s="1"/>
  <c r="N553" i="1" a="1"/>
  <c r="N553" i="1" s="1"/>
  <c r="N554" i="1" a="1"/>
  <c r="N554" i="1" s="1"/>
  <c r="N555" i="1" a="1"/>
  <c r="N555" i="1" s="1"/>
  <c r="N556" i="1" a="1"/>
  <c r="N556" i="1" s="1"/>
  <c r="N557" i="1" a="1"/>
  <c r="N557" i="1" s="1"/>
  <c r="N558" i="1" a="1"/>
  <c r="N558" i="1" s="1"/>
  <c r="N559" i="1" a="1"/>
  <c r="N559" i="1" s="1"/>
  <c r="N560" i="1" a="1"/>
  <c r="N560" i="1" s="1"/>
  <c r="N561" i="1" a="1"/>
  <c r="N561" i="1" s="1"/>
  <c r="N562" i="1" a="1"/>
  <c r="N562" i="1" s="1"/>
  <c r="N563" i="1" a="1"/>
  <c r="N563" i="1" s="1"/>
  <c r="N564" i="1" a="1"/>
  <c r="N564" i="1" s="1"/>
  <c r="N565" i="1" a="1"/>
  <c r="N565" i="1" s="1"/>
  <c r="N566" i="1" a="1"/>
  <c r="N566" i="1" s="1"/>
  <c r="N567" i="1" a="1"/>
  <c r="N567" i="1" s="1"/>
  <c r="N568" i="1" a="1"/>
  <c r="N568" i="1" s="1"/>
  <c r="N569" i="1" a="1"/>
  <c r="N569" i="1" s="1"/>
  <c r="N570" i="1" a="1"/>
  <c r="N570" i="1" s="1"/>
  <c r="N571" i="1" a="1"/>
  <c r="N571" i="1" s="1"/>
  <c r="N572" i="1" a="1"/>
  <c r="N572" i="1" s="1"/>
  <c r="N573" i="1" a="1"/>
  <c r="N573" i="1" s="1"/>
  <c r="N574" i="1" a="1"/>
  <c r="N574" i="1" s="1"/>
  <c r="N575" i="1" a="1"/>
  <c r="N575" i="1" s="1"/>
  <c r="N576" i="1" a="1"/>
  <c r="N576" i="1" s="1"/>
  <c r="N577" i="1" a="1"/>
  <c r="N577" i="1" s="1"/>
  <c r="N578" i="1" a="1"/>
  <c r="N578" i="1" s="1"/>
  <c r="N579" i="1" a="1"/>
  <c r="N579" i="1" s="1"/>
  <c r="N580" i="1" a="1"/>
  <c r="N580" i="1" s="1"/>
  <c r="N581" i="1" a="1"/>
  <c r="N581" i="1" s="1"/>
  <c r="N582" i="1" a="1"/>
  <c r="N582" i="1" s="1"/>
  <c r="N583" i="1" a="1"/>
  <c r="N583" i="1" s="1"/>
  <c r="N584" i="1" a="1"/>
  <c r="N584" i="1" s="1"/>
  <c r="N585" i="1" a="1"/>
  <c r="N585" i="1" s="1"/>
  <c r="N586" i="1" a="1"/>
  <c r="N586" i="1" s="1"/>
  <c r="N587" i="1" a="1"/>
  <c r="N587" i="1" s="1"/>
  <c r="N588" i="1" a="1"/>
  <c r="N588" i="1" s="1"/>
  <c r="N589" i="1" a="1"/>
  <c r="N589" i="1" s="1"/>
  <c r="N590" i="1" a="1"/>
  <c r="N590" i="1" s="1"/>
  <c r="N591" i="1" a="1"/>
  <c r="N591" i="1" s="1"/>
  <c r="N592" i="1" a="1"/>
  <c r="N592" i="1" s="1"/>
  <c r="N593" i="1" a="1"/>
  <c r="N593" i="1" s="1"/>
  <c r="N594" i="1" a="1"/>
  <c r="N594" i="1" s="1"/>
  <c r="N595" i="1" a="1"/>
  <c r="N595" i="1" s="1"/>
  <c r="N596" i="1" a="1"/>
  <c r="N596" i="1" s="1"/>
  <c r="N597" i="1" a="1"/>
  <c r="N597" i="1" s="1"/>
  <c r="N598" i="1" a="1"/>
  <c r="N598" i="1" s="1"/>
  <c r="N599" i="1" a="1"/>
  <c r="N599" i="1" s="1"/>
  <c r="N600" i="1" a="1"/>
  <c r="N600" i="1" s="1"/>
  <c r="N601" i="1" a="1"/>
  <c r="N601" i="1" s="1"/>
  <c r="N602" i="1" a="1"/>
  <c r="N602" i="1" s="1"/>
  <c r="N603" i="1" a="1"/>
  <c r="N603" i="1" s="1"/>
  <c r="N604" i="1" a="1"/>
  <c r="N604" i="1" s="1"/>
  <c r="N605" i="1" a="1"/>
  <c r="N605" i="1" s="1"/>
  <c r="N606" i="1" a="1"/>
  <c r="N606" i="1" s="1"/>
  <c r="N607" i="1" a="1"/>
  <c r="N607" i="1" s="1"/>
  <c r="N608" i="1" a="1"/>
  <c r="N608" i="1" s="1"/>
  <c r="N609" i="1" a="1"/>
  <c r="N609" i="1" s="1"/>
  <c r="N610" i="1" a="1"/>
  <c r="N610" i="1" s="1"/>
  <c r="N611" i="1" a="1"/>
  <c r="N611" i="1" s="1"/>
  <c r="N612" i="1" a="1"/>
  <c r="N612" i="1" s="1"/>
  <c r="N613" i="1" a="1"/>
  <c r="N613" i="1" s="1"/>
  <c r="N614" i="1" a="1"/>
  <c r="N614" i="1" s="1"/>
  <c r="N615" i="1" a="1"/>
  <c r="N615" i="1" s="1"/>
  <c r="N616" i="1" a="1"/>
  <c r="N616" i="1" s="1"/>
  <c r="N617" i="1" a="1"/>
  <c r="N617" i="1" s="1"/>
  <c r="N618" i="1" a="1"/>
  <c r="N618" i="1" s="1"/>
  <c r="N619" i="1" a="1"/>
  <c r="N619" i="1" s="1"/>
  <c r="N620" i="1" a="1"/>
  <c r="N620" i="1" s="1"/>
  <c r="N621" i="1" a="1"/>
  <c r="N621" i="1" s="1"/>
  <c r="N622" i="1" a="1"/>
  <c r="N622" i="1" s="1"/>
  <c r="N623" i="1" a="1"/>
  <c r="N623" i="1" s="1"/>
  <c r="N624" i="1" a="1"/>
  <c r="N624" i="1" s="1"/>
  <c r="N625" i="1" a="1"/>
  <c r="N625" i="1" s="1"/>
  <c r="N626" i="1" a="1"/>
  <c r="N626" i="1" s="1"/>
  <c r="N627" i="1" a="1"/>
  <c r="N627" i="1" s="1"/>
  <c r="N628" i="1" a="1"/>
  <c r="N628" i="1" s="1"/>
  <c r="N629" i="1" a="1"/>
  <c r="N629" i="1" s="1"/>
  <c r="N630" i="1" a="1"/>
  <c r="N630" i="1" s="1"/>
  <c r="N631" i="1" a="1"/>
  <c r="N631" i="1" s="1"/>
  <c r="N632" i="1" a="1"/>
  <c r="N632" i="1" s="1"/>
  <c r="N633" i="1" a="1"/>
  <c r="N633" i="1" s="1"/>
  <c r="N634" i="1" a="1"/>
  <c r="N634" i="1" s="1"/>
  <c r="N635" i="1" a="1"/>
  <c r="N635" i="1" s="1"/>
  <c r="N636" i="1" a="1"/>
  <c r="N636" i="1" s="1"/>
  <c r="N637" i="1" a="1"/>
  <c r="N637" i="1" s="1"/>
  <c r="N638" i="1" a="1"/>
  <c r="N638" i="1" s="1"/>
  <c r="N639" i="1" a="1"/>
  <c r="N639" i="1" s="1"/>
  <c r="N640" i="1" a="1"/>
  <c r="N640" i="1" s="1"/>
  <c r="N641" i="1" a="1"/>
  <c r="N641" i="1" s="1"/>
  <c r="N642" i="1" a="1"/>
  <c r="N642" i="1" s="1"/>
  <c r="N643" i="1" a="1"/>
  <c r="N643" i="1" s="1"/>
  <c r="N644" i="1" a="1"/>
  <c r="N644" i="1" s="1"/>
  <c r="N645" i="1" a="1"/>
  <c r="N645" i="1" s="1"/>
  <c r="N646" i="1" a="1"/>
  <c r="N646" i="1" s="1"/>
  <c r="N647" i="1" a="1"/>
  <c r="N647" i="1" s="1"/>
  <c r="N648" i="1" a="1"/>
  <c r="N648" i="1" s="1"/>
  <c r="N649" i="1" a="1"/>
  <c r="N649" i="1" s="1"/>
  <c r="N650" i="1" a="1"/>
  <c r="N650" i="1" s="1"/>
  <c r="N651" i="1" a="1"/>
  <c r="N651" i="1" s="1"/>
  <c r="N652" i="1" a="1"/>
  <c r="N652" i="1" s="1"/>
  <c r="N653" i="1" a="1"/>
  <c r="N653" i="1" s="1"/>
  <c r="N654" i="1" a="1"/>
  <c r="N654" i="1" s="1"/>
  <c r="N655" i="1" a="1"/>
  <c r="N655" i="1" s="1"/>
  <c r="N656" i="1" a="1"/>
  <c r="N656" i="1" s="1"/>
  <c r="N657" i="1" a="1"/>
  <c r="N657" i="1" s="1"/>
  <c r="N658" i="1" a="1"/>
  <c r="N658" i="1" s="1"/>
  <c r="N659" i="1" a="1"/>
  <c r="N659" i="1" s="1"/>
  <c r="N660" i="1" a="1"/>
  <c r="N660" i="1" s="1"/>
  <c r="N661" i="1" a="1"/>
  <c r="N661" i="1" s="1"/>
  <c r="N662" i="1" a="1"/>
  <c r="N662" i="1" s="1"/>
  <c r="N663" i="1" a="1"/>
  <c r="N663" i="1" s="1"/>
  <c r="N664" i="1" a="1"/>
  <c r="N664" i="1" s="1"/>
  <c r="N665" i="1" a="1"/>
  <c r="N665" i="1" s="1"/>
  <c r="N666" i="1" a="1"/>
  <c r="N666" i="1" s="1"/>
  <c r="N667" i="1" a="1"/>
  <c r="N667" i="1" s="1"/>
  <c r="N668" i="1" a="1"/>
  <c r="N668" i="1" s="1"/>
  <c r="N669" i="1" a="1"/>
  <c r="N669" i="1" s="1"/>
  <c r="N670" i="1" a="1"/>
  <c r="N670" i="1" s="1"/>
  <c r="N671" i="1" a="1"/>
  <c r="N671" i="1" s="1"/>
  <c r="N672" i="1" a="1"/>
  <c r="N672" i="1" s="1"/>
  <c r="N673" i="1" a="1"/>
  <c r="N673" i="1" s="1"/>
  <c r="N674" i="1" a="1"/>
  <c r="N674" i="1" s="1"/>
  <c r="N675" i="1" a="1"/>
  <c r="N675" i="1" s="1"/>
  <c r="N676" i="1" a="1"/>
  <c r="N676" i="1" s="1"/>
  <c r="N677" i="1" a="1"/>
  <c r="N677" i="1" s="1"/>
  <c r="N678" i="1" a="1"/>
  <c r="N678" i="1" s="1"/>
  <c r="N679" i="1" a="1"/>
  <c r="N679" i="1" s="1"/>
  <c r="N680" i="1" a="1"/>
  <c r="N680" i="1" s="1"/>
  <c r="N681" i="1" a="1"/>
  <c r="N681" i="1" s="1"/>
  <c r="N682" i="1" a="1"/>
  <c r="N682" i="1" s="1"/>
  <c r="N683" i="1" a="1"/>
  <c r="N683" i="1" s="1"/>
  <c r="N684" i="1" a="1"/>
  <c r="N684" i="1" s="1"/>
  <c r="N685" i="1" a="1"/>
  <c r="N685" i="1" s="1"/>
  <c r="N686" i="1" a="1"/>
  <c r="N686" i="1" s="1"/>
  <c r="N687" i="1" a="1"/>
  <c r="N687" i="1" s="1"/>
  <c r="N688" i="1" a="1"/>
  <c r="N688" i="1" s="1"/>
  <c r="N689" i="1" a="1"/>
  <c r="N689" i="1" s="1"/>
  <c r="N690" i="1" a="1"/>
  <c r="N690" i="1" s="1"/>
  <c r="N691" i="1" a="1"/>
  <c r="N691" i="1" s="1"/>
  <c r="N692" i="1" a="1"/>
  <c r="N692" i="1" s="1"/>
  <c r="N693" i="1" a="1"/>
  <c r="N693" i="1" s="1"/>
  <c r="N694" i="1" a="1"/>
  <c r="N694" i="1" s="1"/>
  <c r="N695" i="1" a="1"/>
  <c r="N695" i="1" s="1"/>
  <c r="N696" i="1" a="1"/>
  <c r="N696" i="1" s="1"/>
  <c r="N697" i="1" a="1"/>
  <c r="N697" i="1" s="1"/>
  <c r="N698" i="1" a="1"/>
  <c r="N698" i="1" s="1"/>
  <c r="N699" i="1" a="1"/>
  <c r="N699" i="1" s="1"/>
  <c r="N700" i="1" a="1"/>
  <c r="N700" i="1" s="1"/>
  <c r="N701" i="1" a="1"/>
  <c r="N701" i="1" s="1"/>
  <c r="N702" i="1" a="1"/>
  <c r="N702" i="1" s="1"/>
  <c r="N703" i="1" a="1"/>
  <c r="N703" i="1" s="1"/>
  <c r="N704" i="1" a="1"/>
  <c r="N704" i="1" s="1"/>
  <c r="N705" i="1" a="1"/>
  <c r="N705" i="1" s="1"/>
  <c r="N706" i="1" a="1"/>
  <c r="N706" i="1" s="1"/>
  <c r="N707" i="1" a="1"/>
  <c r="N707" i="1" s="1"/>
  <c r="N708" i="1" a="1"/>
  <c r="N708" i="1" s="1"/>
  <c r="N709" i="1" a="1"/>
  <c r="N709" i="1" s="1"/>
  <c r="N710" i="1" a="1"/>
  <c r="N710" i="1" s="1"/>
  <c r="N711" i="1" a="1"/>
  <c r="N711" i="1" s="1"/>
  <c r="N712" i="1" a="1"/>
  <c r="N712" i="1" s="1"/>
  <c r="N713" i="1" a="1"/>
  <c r="N713" i="1" s="1"/>
  <c r="N714" i="1" a="1"/>
  <c r="N714" i="1" s="1"/>
  <c r="N715" i="1" a="1"/>
  <c r="N715" i="1" s="1"/>
  <c r="N716" i="1" a="1"/>
  <c r="N716" i="1" s="1"/>
  <c r="N717" i="1" a="1"/>
  <c r="N717" i="1" s="1"/>
  <c r="N718" i="1" a="1"/>
  <c r="N718" i="1" s="1"/>
  <c r="N719" i="1" a="1"/>
  <c r="N719" i="1" s="1"/>
  <c r="N720" i="1" a="1"/>
  <c r="N720" i="1" s="1"/>
  <c r="N721" i="1" a="1"/>
  <c r="N721" i="1" s="1"/>
  <c r="N722" i="1" a="1"/>
  <c r="N722" i="1" s="1"/>
  <c r="N723" i="1" a="1"/>
  <c r="N723" i="1" s="1"/>
  <c r="N724" i="1" a="1"/>
  <c r="N724" i="1" s="1"/>
  <c r="N725" i="1" a="1"/>
  <c r="N725" i="1" s="1"/>
  <c r="N726" i="1" a="1"/>
  <c r="N726" i="1" s="1"/>
  <c r="N727" i="1" a="1"/>
  <c r="N727" i="1" s="1"/>
  <c r="N728" i="1" a="1"/>
  <c r="N728" i="1" s="1"/>
  <c r="N729" i="1" a="1"/>
  <c r="N729" i="1" s="1"/>
  <c r="N730" i="1" a="1"/>
  <c r="N730" i="1" s="1"/>
  <c r="N731" i="1" a="1"/>
  <c r="N731" i="1" s="1"/>
  <c r="N732" i="1" a="1"/>
  <c r="N732" i="1" s="1"/>
  <c r="N733" i="1" a="1"/>
  <c r="N733" i="1" s="1"/>
  <c r="N734" i="1" a="1"/>
  <c r="N734" i="1" s="1"/>
  <c r="N735" i="1" a="1"/>
  <c r="N735" i="1" s="1"/>
  <c r="N736" i="1" a="1"/>
  <c r="N736" i="1" s="1"/>
  <c r="N737" i="1" a="1"/>
  <c r="N737" i="1" s="1"/>
  <c r="N738" i="1" a="1"/>
  <c r="N738" i="1" s="1"/>
  <c r="N739" i="1" a="1"/>
  <c r="N739" i="1" s="1"/>
  <c r="N740" i="1" a="1"/>
  <c r="N740" i="1" s="1"/>
  <c r="N741" i="1" a="1"/>
  <c r="N741" i="1" s="1"/>
  <c r="N742" i="1" a="1"/>
  <c r="N742" i="1" s="1"/>
  <c r="N743" i="1" a="1"/>
  <c r="N743" i="1" s="1"/>
  <c r="N744" i="1" a="1"/>
  <c r="N744" i="1" s="1"/>
  <c r="N745" i="1" a="1"/>
  <c r="N745" i="1" s="1"/>
  <c r="N746" i="1" a="1"/>
  <c r="N746" i="1" s="1"/>
  <c r="N747" i="1" a="1"/>
  <c r="N747" i="1" s="1"/>
  <c r="N748" i="1" a="1"/>
  <c r="N748" i="1" s="1"/>
  <c r="N749" i="1" a="1"/>
  <c r="N749" i="1" s="1"/>
  <c r="N750" i="1" a="1"/>
  <c r="N750" i="1" s="1"/>
  <c r="N751" i="1" a="1"/>
  <c r="N751" i="1" s="1"/>
  <c r="N752" i="1" a="1"/>
  <c r="N752" i="1" s="1"/>
  <c r="N753" i="1" a="1"/>
  <c r="N753" i="1" s="1"/>
  <c r="N754" i="1" a="1"/>
  <c r="N754" i="1" s="1"/>
  <c r="N755" i="1" a="1"/>
  <c r="N755" i="1" s="1"/>
  <c r="N756" i="1" a="1"/>
  <c r="N756" i="1" s="1"/>
  <c r="N757" i="1" a="1"/>
  <c r="N757" i="1" s="1"/>
  <c r="N758" i="1" a="1"/>
  <c r="N758" i="1" s="1"/>
  <c r="N759" i="1" a="1"/>
  <c r="N759" i="1" s="1"/>
  <c r="N760" i="1" a="1"/>
  <c r="N760" i="1" s="1"/>
  <c r="N761" i="1" a="1"/>
  <c r="N761" i="1" s="1"/>
  <c r="N762" i="1" a="1"/>
  <c r="N762" i="1" s="1"/>
  <c r="N763" i="1" a="1"/>
  <c r="N763" i="1" s="1"/>
  <c r="N764" i="1" a="1"/>
  <c r="N764" i="1" s="1"/>
  <c r="N765" i="1" a="1"/>
  <c r="N765" i="1" s="1"/>
  <c r="N766" i="1" a="1"/>
  <c r="N766" i="1" s="1"/>
  <c r="N767" i="1" a="1"/>
  <c r="N767" i="1" s="1"/>
  <c r="N768" i="1" a="1"/>
  <c r="N768" i="1" s="1"/>
  <c r="N769" i="1" a="1"/>
  <c r="N769" i="1" s="1"/>
  <c r="N770" i="1" a="1"/>
  <c r="N770" i="1" s="1"/>
  <c r="N771" i="1" a="1"/>
  <c r="N771" i="1" s="1"/>
  <c r="N772" i="1" a="1"/>
  <c r="N772" i="1" s="1"/>
  <c r="N773" i="1" a="1"/>
  <c r="N773" i="1" s="1"/>
  <c r="N774" i="1" a="1"/>
  <c r="N774" i="1" s="1"/>
  <c r="N775" i="1" a="1"/>
  <c r="N775" i="1" s="1"/>
  <c r="N776" i="1" a="1"/>
  <c r="N776" i="1" s="1"/>
  <c r="N777" i="1" a="1"/>
  <c r="N777" i="1" s="1"/>
  <c r="N778" i="1" a="1"/>
  <c r="N778" i="1" s="1"/>
  <c r="N779" i="1" a="1"/>
  <c r="N779" i="1" s="1"/>
  <c r="N780" i="1" a="1"/>
  <c r="N780" i="1" s="1"/>
  <c r="N781" i="1" a="1"/>
  <c r="N781" i="1" s="1"/>
  <c r="N782" i="1" a="1"/>
  <c r="N782" i="1" s="1"/>
  <c r="N783" i="1" a="1"/>
  <c r="N783" i="1" s="1"/>
  <c r="N784" i="1" a="1"/>
  <c r="N784" i="1" s="1"/>
  <c r="N785" i="1" a="1"/>
  <c r="N785" i="1" s="1"/>
  <c r="N786" i="1" a="1"/>
  <c r="N786" i="1" s="1"/>
  <c r="N787" i="1" a="1"/>
  <c r="N787" i="1" s="1"/>
  <c r="N788" i="1" a="1"/>
  <c r="N788" i="1" s="1"/>
  <c r="N789" i="1" a="1"/>
  <c r="N789" i="1" s="1"/>
  <c r="N790" i="1" a="1"/>
  <c r="N790" i="1" s="1"/>
  <c r="N791" i="1" a="1"/>
  <c r="N791" i="1" s="1"/>
  <c r="N792" i="1" a="1"/>
  <c r="N792" i="1" s="1"/>
  <c r="N793" i="1" a="1"/>
  <c r="N793" i="1" s="1"/>
  <c r="N794" i="1" a="1"/>
  <c r="N794" i="1" s="1"/>
  <c r="N795" i="1" a="1"/>
  <c r="N795" i="1" s="1"/>
  <c r="N796" i="1" a="1"/>
  <c r="N796" i="1" s="1"/>
  <c r="N797" i="1" a="1"/>
  <c r="N797" i="1" s="1"/>
  <c r="N798" i="1" a="1"/>
  <c r="N798" i="1" s="1"/>
  <c r="N799" i="1" a="1"/>
  <c r="N799" i="1" s="1"/>
  <c r="N800" i="1" a="1"/>
  <c r="N800" i="1" s="1"/>
  <c r="N801" i="1" a="1"/>
  <c r="N801" i="1" s="1"/>
  <c r="N802" i="1" a="1"/>
  <c r="N802" i="1" s="1"/>
  <c r="N803" i="1" a="1"/>
  <c r="N803" i="1" s="1"/>
  <c r="N804" i="1" a="1"/>
  <c r="N804" i="1" s="1"/>
  <c r="N805" i="1" a="1"/>
  <c r="N805" i="1" s="1"/>
  <c r="N806" i="1" a="1"/>
  <c r="N806" i="1" s="1"/>
  <c r="N807" i="1" a="1"/>
  <c r="N807" i="1" s="1"/>
  <c r="N808" i="1" a="1"/>
  <c r="N808" i="1" s="1"/>
  <c r="N809" i="1" a="1"/>
  <c r="N809" i="1" s="1"/>
  <c r="N810" i="1" a="1"/>
  <c r="N810" i="1" s="1"/>
  <c r="N811" i="1" a="1"/>
  <c r="N811" i="1" s="1"/>
  <c r="N812" i="1" a="1"/>
  <c r="N812" i="1" s="1"/>
  <c r="N813" i="1" a="1"/>
  <c r="N813" i="1" s="1"/>
  <c r="N814" i="1" a="1"/>
  <c r="N814" i="1" s="1"/>
  <c r="N815" i="1" a="1"/>
  <c r="N815" i="1" s="1"/>
  <c r="N816" i="1" a="1"/>
  <c r="N816" i="1" s="1"/>
  <c r="N817" i="1" a="1"/>
  <c r="N817" i="1" s="1"/>
  <c r="N818" i="1" a="1"/>
  <c r="N818" i="1" s="1"/>
  <c r="N819" i="1" a="1"/>
  <c r="N819" i="1" s="1"/>
  <c r="N820" i="1" a="1"/>
  <c r="N820" i="1" s="1"/>
  <c r="N821" i="1" a="1"/>
  <c r="N821" i="1" s="1"/>
  <c r="N822" i="1" a="1"/>
  <c r="N822" i="1" s="1"/>
  <c r="N823" i="1" a="1"/>
  <c r="N823" i="1" s="1"/>
  <c r="N824" i="1" a="1"/>
  <c r="N824" i="1" s="1"/>
  <c r="N825" i="1" a="1"/>
  <c r="N825" i="1" s="1"/>
  <c r="N826" i="1" a="1"/>
  <c r="N826" i="1" s="1"/>
  <c r="N827" i="1" a="1"/>
  <c r="N827" i="1" s="1"/>
  <c r="N828" i="1" a="1"/>
  <c r="N828" i="1" s="1"/>
  <c r="N829" i="1" a="1"/>
  <c r="N829" i="1" s="1"/>
  <c r="N830" i="1" a="1"/>
  <c r="N830" i="1" s="1"/>
  <c r="N831" i="1" a="1"/>
  <c r="N831" i="1" s="1"/>
  <c r="N832" i="1" a="1"/>
  <c r="N832" i="1" s="1"/>
  <c r="N833" i="1" a="1"/>
  <c r="N833" i="1" s="1"/>
  <c r="N834" i="1" a="1"/>
  <c r="N834" i="1" s="1"/>
  <c r="N835" i="1" a="1"/>
  <c r="N835" i="1" s="1"/>
  <c r="N836" i="1" a="1"/>
  <c r="N836" i="1" s="1"/>
  <c r="N837" i="1" a="1"/>
  <c r="N837" i="1" s="1"/>
  <c r="N838" i="1" a="1"/>
  <c r="N838" i="1" s="1"/>
  <c r="N839" i="1" a="1"/>
  <c r="N839" i="1" s="1"/>
  <c r="N840" i="1" a="1"/>
  <c r="N840" i="1" s="1"/>
  <c r="N841" i="1" a="1"/>
  <c r="N841" i="1" s="1"/>
  <c r="N842" i="1" a="1"/>
  <c r="N842" i="1" s="1"/>
  <c r="N843" i="1" a="1"/>
  <c r="N843" i="1" s="1"/>
  <c r="N844" i="1" a="1"/>
  <c r="N844" i="1" s="1"/>
  <c r="N845" i="1" a="1"/>
  <c r="N845" i="1" s="1"/>
  <c r="N846" i="1" a="1"/>
  <c r="N846" i="1" s="1"/>
  <c r="N847" i="1" a="1"/>
  <c r="N847" i="1" s="1"/>
  <c r="N848" i="1" a="1"/>
  <c r="N848" i="1" s="1"/>
  <c r="N849" i="1" a="1"/>
  <c r="N849" i="1" s="1"/>
  <c r="N850" i="1" a="1"/>
  <c r="N850" i="1" s="1"/>
  <c r="N851" i="1" a="1"/>
  <c r="N851" i="1" s="1"/>
  <c r="N852" i="1" a="1"/>
  <c r="N852" i="1" s="1"/>
  <c r="N853" i="1" a="1"/>
  <c r="N853" i="1" s="1"/>
  <c r="N854" i="1" a="1"/>
  <c r="N854" i="1" s="1"/>
  <c r="N855" i="1" a="1"/>
  <c r="N855" i="1" s="1"/>
  <c r="N856" i="1" a="1"/>
  <c r="N856" i="1" s="1"/>
  <c r="N857" i="1" a="1"/>
  <c r="N857" i="1" s="1"/>
  <c r="N858" i="1" a="1"/>
  <c r="N858" i="1" s="1"/>
  <c r="N859" i="1" a="1"/>
  <c r="N859" i="1" s="1"/>
  <c r="N860" i="1" a="1"/>
  <c r="N860" i="1" s="1"/>
  <c r="N861" i="1" a="1"/>
  <c r="N861" i="1" s="1"/>
  <c r="N862" i="1" a="1"/>
  <c r="N862" i="1" s="1"/>
  <c r="N863" i="1" a="1"/>
  <c r="N863" i="1" s="1"/>
  <c r="N864" i="1" a="1"/>
  <c r="N864" i="1" s="1"/>
  <c r="N865" i="1" a="1"/>
  <c r="N865" i="1" s="1"/>
  <c r="N866" i="1" a="1"/>
  <c r="N866" i="1" s="1"/>
  <c r="N867" i="1" a="1"/>
  <c r="N867" i="1" s="1"/>
  <c r="N868" i="1" a="1"/>
  <c r="N868" i="1" s="1"/>
  <c r="N869" i="1" a="1"/>
  <c r="N869" i="1" s="1"/>
  <c r="N870" i="1" a="1"/>
  <c r="N870" i="1" s="1"/>
  <c r="N871" i="1" a="1"/>
  <c r="N871" i="1" s="1"/>
  <c r="N872" i="1" a="1"/>
  <c r="N872" i="1" s="1"/>
  <c r="N873" i="1" a="1"/>
  <c r="N873" i="1" s="1"/>
  <c r="N874" i="1" a="1"/>
  <c r="N874" i="1" s="1"/>
  <c r="N875" i="1" a="1"/>
  <c r="N875" i="1" s="1"/>
  <c r="N876" i="1" a="1"/>
  <c r="N876" i="1" s="1"/>
  <c r="N877" i="1" a="1"/>
  <c r="N877" i="1" s="1"/>
  <c r="N878" i="1" a="1"/>
  <c r="N878" i="1" s="1"/>
  <c r="N879" i="1" a="1"/>
  <c r="N879" i="1" s="1"/>
  <c r="N880" i="1" a="1"/>
  <c r="N880" i="1" s="1"/>
  <c r="N881" i="1" a="1"/>
  <c r="N881" i="1" s="1"/>
  <c r="N882" i="1" a="1"/>
  <c r="N882" i="1" s="1"/>
  <c r="N883" i="1" a="1"/>
  <c r="N883" i="1" s="1"/>
  <c r="N884" i="1" a="1"/>
  <c r="N884" i="1" s="1"/>
  <c r="N885" i="1" a="1"/>
  <c r="N885" i="1" s="1"/>
  <c r="N886" i="1" a="1"/>
  <c r="N886" i="1" s="1"/>
  <c r="N887" i="1" a="1"/>
  <c r="N887" i="1" s="1"/>
  <c r="N888" i="1" a="1"/>
  <c r="N888" i="1" s="1"/>
  <c r="N889" i="1" a="1"/>
  <c r="N889" i="1" s="1"/>
  <c r="N890" i="1" a="1"/>
  <c r="N890" i="1" s="1"/>
  <c r="N891" i="1" a="1"/>
  <c r="N891" i="1" s="1"/>
  <c r="N892" i="1" a="1"/>
  <c r="N892" i="1" s="1"/>
  <c r="N893" i="1" a="1"/>
  <c r="N893" i="1" s="1"/>
  <c r="N894" i="1" a="1"/>
  <c r="N894" i="1" s="1"/>
  <c r="N895" i="1" a="1"/>
  <c r="N895" i="1" s="1"/>
  <c r="N896" i="1" a="1"/>
  <c r="N896" i="1" s="1"/>
  <c r="N897" i="1" a="1"/>
  <c r="N897" i="1" s="1"/>
  <c r="N898" i="1" a="1"/>
  <c r="N898" i="1" s="1"/>
  <c r="N899" i="1" a="1"/>
  <c r="N899" i="1" s="1"/>
  <c r="N900" i="1" a="1"/>
  <c r="N900" i="1" s="1"/>
  <c r="N901" i="1" a="1"/>
  <c r="N901" i="1" s="1"/>
  <c r="N902" i="1" a="1"/>
  <c r="N902" i="1" s="1"/>
  <c r="N903" i="1" a="1"/>
  <c r="N903" i="1" s="1"/>
  <c r="N904" i="1" a="1"/>
  <c r="N904" i="1" s="1"/>
  <c r="N905" i="1" a="1"/>
  <c r="N905" i="1" s="1"/>
  <c r="N906" i="1" a="1"/>
  <c r="N906" i="1" s="1"/>
  <c r="N907" i="1" a="1"/>
  <c r="N907" i="1" s="1"/>
  <c r="N908" i="1" a="1"/>
  <c r="N908" i="1" s="1"/>
  <c r="N909" i="1" a="1"/>
  <c r="N909" i="1" s="1"/>
  <c r="N910" i="1" a="1"/>
  <c r="N910" i="1" s="1"/>
  <c r="N911" i="1" a="1"/>
  <c r="N911" i="1" s="1"/>
  <c r="N912" i="1" a="1"/>
  <c r="N912" i="1" s="1"/>
  <c r="N913" i="1" a="1"/>
  <c r="N913" i="1" s="1"/>
  <c r="N914" i="1" a="1"/>
  <c r="N914" i="1" s="1"/>
  <c r="N915" i="1" a="1"/>
  <c r="N915" i="1" s="1"/>
  <c r="N916" i="1" a="1"/>
  <c r="N916" i="1" s="1"/>
  <c r="N917" i="1" a="1"/>
  <c r="N917" i="1" s="1"/>
  <c r="N918" i="1" a="1"/>
  <c r="N918" i="1" s="1"/>
  <c r="N919" i="1" a="1"/>
  <c r="N919" i="1" s="1"/>
  <c r="N920" i="1" a="1"/>
  <c r="N920" i="1" s="1"/>
  <c r="N921" i="1" a="1"/>
  <c r="N921" i="1" s="1"/>
  <c r="N922" i="1" a="1"/>
  <c r="N922" i="1" s="1"/>
  <c r="N923" i="1" a="1"/>
  <c r="N923" i="1" s="1"/>
  <c r="N924" i="1" a="1"/>
  <c r="N924" i="1" s="1"/>
  <c r="N925" i="1" a="1"/>
  <c r="N925" i="1" s="1"/>
  <c r="N926" i="1" a="1"/>
  <c r="N926" i="1" s="1"/>
  <c r="N927" i="1" a="1"/>
  <c r="N927" i="1" s="1"/>
  <c r="N928" i="1" a="1"/>
  <c r="N928" i="1" s="1"/>
  <c r="N929" i="1" a="1"/>
  <c r="N929" i="1" s="1"/>
  <c r="N930" i="1" a="1"/>
  <c r="N930" i="1" s="1"/>
  <c r="N931" i="1" a="1"/>
  <c r="N931" i="1" s="1"/>
  <c r="N932" i="1" a="1"/>
  <c r="N932" i="1" s="1"/>
  <c r="N933" i="1" a="1"/>
  <c r="N933" i="1" s="1"/>
  <c r="N934" i="1" a="1"/>
  <c r="N934" i="1" s="1"/>
  <c r="N935" i="1" a="1"/>
  <c r="N935" i="1" s="1"/>
  <c r="N936" i="1" a="1"/>
  <c r="N936" i="1" s="1"/>
  <c r="N937" i="1" a="1"/>
  <c r="N937" i="1" s="1"/>
  <c r="N938" i="1" a="1"/>
  <c r="N938" i="1" s="1"/>
  <c r="N939" i="1" a="1"/>
  <c r="N939" i="1" s="1"/>
  <c r="N940" i="1" a="1"/>
  <c r="N940" i="1" s="1"/>
  <c r="N941" i="1" a="1"/>
  <c r="N941" i="1" s="1"/>
  <c r="N942" i="1" a="1"/>
  <c r="N942" i="1" s="1"/>
  <c r="N943" i="1" a="1"/>
  <c r="N943" i="1" s="1"/>
  <c r="N944" i="1" a="1"/>
  <c r="N944" i="1" s="1"/>
  <c r="N945" i="1" a="1"/>
  <c r="N945" i="1" s="1"/>
  <c r="N946" i="1" a="1"/>
  <c r="N946" i="1" s="1"/>
  <c r="N947" i="1" a="1"/>
  <c r="N947" i="1" s="1"/>
  <c r="N948" i="1" a="1"/>
  <c r="N948" i="1" s="1"/>
  <c r="N949" i="1" a="1"/>
  <c r="N949" i="1" s="1"/>
  <c r="N950" i="1" a="1"/>
  <c r="N950" i="1" s="1"/>
  <c r="N951" i="1" a="1"/>
  <c r="N951" i="1" s="1"/>
  <c r="N952" i="1" a="1"/>
  <c r="N952" i="1" s="1"/>
  <c r="N953" i="1" a="1"/>
  <c r="N953" i="1" s="1"/>
  <c r="N954" i="1" a="1"/>
  <c r="N954" i="1" s="1"/>
  <c r="N955" i="1" a="1"/>
  <c r="N955" i="1" s="1"/>
  <c r="N956" i="1" a="1"/>
  <c r="N956" i="1" s="1"/>
  <c r="N957" i="1" a="1"/>
  <c r="N957" i="1" s="1"/>
  <c r="N958" i="1" a="1"/>
  <c r="N958" i="1" s="1"/>
  <c r="N959" i="1" a="1"/>
  <c r="N959" i="1" s="1"/>
  <c r="N960" i="1" a="1"/>
  <c r="N960" i="1" s="1"/>
  <c r="N961" i="1" a="1"/>
  <c r="N961" i="1" s="1"/>
  <c r="N962" i="1" a="1"/>
  <c r="N962" i="1" s="1"/>
  <c r="N963" i="1" a="1"/>
  <c r="N963" i="1" s="1"/>
  <c r="N964" i="1" a="1"/>
  <c r="N964" i="1" s="1"/>
  <c r="N965" i="1" a="1"/>
  <c r="N965" i="1" s="1"/>
  <c r="N966" i="1" a="1"/>
  <c r="N966" i="1" s="1"/>
  <c r="N967" i="1" a="1"/>
  <c r="N967" i="1" s="1"/>
  <c r="N968" i="1" a="1"/>
  <c r="N968" i="1" s="1"/>
  <c r="N969" i="1" a="1"/>
  <c r="N969" i="1" s="1"/>
  <c r="N970" i="1" a="1"/>
  <c r="N970" i="1" s="1"/>
  <c r="N971" i="1" a="1"/>
  <c r="N971" i="1" s="1"/>
  <c r="N972" i="1" a="1"/>
  <c r="N972" i="1" s="1"/>
  <c r="N973" i="1" a="1"/>
  <c r="N973" i="1" s="1"/>
  <c r="N974" i="1" a="1"/>
  <c r="N974" i="1" s="1"/>
  <c r="N975" i="1" a="1"/>
  <c r="N975" i="1" s="1"/>
  <c r="N976" i="1" a="1"/>
  <c r="N976" i="1" s="1"/>
  <c r="N977" i="1" a="1"/>
  <c r="N977" i="1" s="1"/>
  <c r="N978" i="1" a="1"/>
  <c r="N978" i="1" s="1"/>
  <c r="N979" i="1" a="1"/>
  <c r="N979" i="1" s="1"/>
  <c r="N980" i="1" a="1"/>
  <c r="N980" i="1" s="1"/>
  <c r="N981" i="1" a="1"/>
  <c r="N981" i="1" s="1"/>
  <c r="N982" i="1" a="1"/>
  <c r="N982" i="1" s="1"/>
  <c r="N983" i="1" a="1"/>
  <c r="N983" i="1" s="1"/>
  <c r="N984" i="1" a="1"/>
  <c r="N984" i="1" s="1"/>
  <c r="N985" i="1" a="1"/>
  <c r="N985" i="1" s="1"/>
  <c r="N986" i="1" a="1"/>
  <c r="N986" i="1" s="1"/>
  <c r="N987" i="1" a="1"/>
  <c r="N987" i="1" s="1"/>
  <c r="N988" i="1" a="1"/>
  <c r="N988" i="1" s="1"/>
  <c r="N989" i="1" a="1"/>
  <c r="N989" i="1" s="1"/>
  <c r="N990" i="1" a="1"/>
  <c r="N990" i="1" s="1"/>
  <c r="N991" i="1" a="1"/>
  <c r="N991" i="1" s="1"/>
  <c r="N992" i="1" a="1"/>
  <c r="N992" i="1" s="1"/>
  <c r="N993" i="1" a="1"/>
  <c r="N993" i="1" s="1"/>
  <c r="N994" i="1" a="1"/>
  <c r="N994" i="1" s="1"/>
  <c r="N995" i="1" a="1"/>
  <c r="N995" i="1" s="1"/>
  <c r="N996" i="1" a="1"/>
  <c r="N996" i="1" s="1"/>
  <c r="N997" i="1" a="1"/>
  <c r="N997" i="1" s="1"/>
  <c r="N998" i="1" a="1"/>
  <c r="N998" i="1" s="1"/>
  <c r="N999" i="1" a="1"/>
  <c r="N999" i="1" s="1"/>
  <c r="N1000" i="1" a="1"/>
  <c r="N1000" i="1" s="1"/>
  <c r="N1001" i="1" a="1"/>
  <c r="N1001" i="1" s="1"/>
  <c r="N1002" i="1" a="1"/>
  <c r="N1002" i="1" s="1"/>
  <c r="N1003" i="1" a="1"/>
  <c r="N1003" i="1" s="1"/>
  <c r="N1004" i="1" a="1"/>
  <c r="N1004" i="1" s="1"/>
  <c r="N1005" i="1" a="1"/>
  <c r="N1005" i="1" s="1"/>
  <c r="N1006" i="1" a="1"/>
  <c r="N1006" i="1" s="1"/>
  <c r="N1007" i="1" a="1"/>
  <c r="N1007" i="1" s="1"/>
  <c r="N1008" i="1" a="1"/>
  <c r="N1008" i="1" s="1"/>
  <c r="N1009" i="1" a="1"/>
  <c r="N1009" i="1" s="1"/>
  <c r="N1010" i="1" a="1"/>
  <c r="N1010" i="1" s="1"/>
  <c r="N1011" i="1" a="1"/>
  <c r="N1011" i="1" s="1"/>
  <c r="N1012" i="1" a="1"/>
  <c r="N1012" i="1" s="1"/>
  <c r="N1013" i="1" a="1"/>
  <c r="N1013" i="1" s="1"/>
  <c r="N1014" i="1" a="1"/>
  <c r="N1014" i="1" s="1"/>
  <c r="N1015" i="1" a="1"/>
  <c r="N1015" i="1" s="1"/>
  <c r="N1016" i="1" a="1"/>
  <c r="N1016" i="1" s="1"/>
  <c r="N1017" i="1" a="1"/>
  <c r="N1017" i="1" s="1"/>
  <c r="N1018" i="1" a="1"/>
  <c r="N1018" i="1" s="1"/>
  <c r="N1019" i="1" a="1"/>
  <c r="N1019" i="1" s="1"/>
  <c r="N1020" i="1" a="1"/>
  <c r="N1020" i="1" s="1"/>
  <c r="N1021" i="1" a="1"/>
  <c r="N1021" i="1" s="1"/>
  <c r="N1022" i="1" a="1"/>
  <c r="N1022" i="1" s="1"/>
  <c r="N1023" i="1" a="1"/>
  <c r="N1023" i="1" s="1"/>
  <c r="N1024" i="1" a="1"/>
  <c r="N1024" i="1" s="1"/>
  <c r="N1025" i="1" a="1"/>
  <c r="N1025" i="1" s="1"/>
  <c r="N1026" i="1" a="1"/>
  <c r="N1026" i="1" s="1"/>
  <c r="N1027" i="1" a="1"/>
  <c r="N1027" i="1" s="1"/>
  <c r="N1028" i="1" a="1"/>
  <c r="N1028" i="1" s="1"/>
  <c r="N1029" i="1" a="1"/>
  <c r="N1029" i="1" s="1"/>
  <c r="N27" i="1" a="1"/>
  <c r="N27" i="1" s="1"/>
  <c r="N28" i="1" a="1"/>
  <c r="N28" i="1" s="1"/>
  <c r="N29" i="1" a="1"/>
  <c r="N29" i="1" s="1"/>
  <c r="N26" i="1" a="1"/>
  <c r="N26" i="1" s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26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AI7" i="1"/>
  <c r="M27" i="1" l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26" i="1"/>
  <c r="O14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Q235" i="1" s="1"/>
  <c r="P236" i="1"/>
  <c r="Q236" i="1" s="1"/>
  <c r="P237" i="1"/>
  <c r="Q237" i="1" s="1"/>
  <c r="P238" i="1"/>
  <c r="Q238" i="1" s="1"/>
  <c r="P239" i="1"/>
  <c r="Q239" i="1" s="1"/>
  <c r="P240" i="1"/>
  <c r="Q240" i="1" s="1"/>
  <c r="P241" i="1"/>
  <c r="Q241" i="1" s="1"/>
  <c r="P242" i="1"/>
  <c r="Q242" i="1" s="1"/>
  <c r="P243" i="1"/>
  <c r="Q243" i="1" s="1"/>
  <c r="P244" i="1"/>
  <c r="Q244" i="1" s="1"/>
  <c r="P245" i="1"/>
  <c r="Q245" i="1" s="1"/>
  <c r="P246" i="1"/>
  <c r="Q246" i="1" s="1"/>
  <c r="P247" i="1"/>
  <c r="Q247" i="1" s="1"/>
  <c r="P248" i="1"/>
  <c r="Q248" i="1" s="1"/>
  <c r="P249" i="1"/>
  <c r="Q249" i="1" s="1"/>
  <c r="P250" i="1"/>
  <c r="Q250" i="1" s="1"/>
  <c r="P251" i="1"/>
  <c r="Q251" i="1" s="1"/>
  <c r="P252" i="1"/>
  <c r="Q252" i="1" s="1"/>
  <c r="P253" i="1"/>
  <c r="Q253" i="1" s="1"/>
  <c r="P254" i="1"/>
  <c r="Q254" i="1" s="1"/>
  <c r="P255" i="1"/>
  <c r="Q255" i="1" s="1"/>
  <c r="P256" i="1"/>
  <c r="Q256" i="1" s="1"/>
  <c r="P257" i="1"/>
  <c r="Q257" i="1" s="1"/>
  <c r="P258" i="1"/>
  <c r="Q258" i="1" s="1"/>
  <c r="P259" i="1"/>
  <c r="Q259" i="1" s="1"/>
  <c r="P260" i="1"/>
  <c r="Q260" i="1" s="1"/>
  <c r="P261" i="1"/>
  <c r="Q261" i="1" s="1"/>
  <c r="P262" i="1"/>
  <c r="Q262" i="1" s="1"/>
  <c r="P263" i="1"/>
  <c r="Q263" i="1" s="1"/>
  <c r="P264" i="1"/>
  <c r="Q264" i="1" s="1"/>
  <c r="P265" i="1"/>
  <c r="Q265" i="1" s="1"/>
  <c r="P266" i="1"/>
  <c r="Q266" i="1" s="1"/>
  <c r="P267" i="1"/>
  <c r="Q267" i="1" s="1"/>
  <c r="P268" i="1"/>
  <c r="Q268" i="1" s="1"/>
  <c r="P269" i="1"/>
  <c r="Q269" i="1" s="1"/>
  <c r="P270" i="1"/>
  <c r="Q270" i="1" s="1"/>
  <c r="P271" i="1"/>
  <c r="Q271" i="1" s="1"/>
  <c r="P272" i="1"/>
  <c r="Q272" i="1" s="1"/>
  <c r="P273" i="1"/>
  <c r="Q273" i="1" s="1"/>
  <c r="P274" i="1"/>
  <c r="Q274" i="1" s="1"/>
  <c r="P275" i="1"/>
  <c r="Q275" i="1" s="1"/>
  <c r="P276" i="1"/>
  <c r="Q276" i="1" s="1"/>
  <c r="P277" i="1"/>
  <c r="Q277" i="1" s="1"/>
  <c r="P278" i="1"/>
  <c r="Q278" i="1" s="1"/>
  <c r="P279" i="1"/>
  <c r="Q279" i="1" s="1"/>
  <c r="P280" i="1"/>
  <c r="Q280" i="1" s="1"/>
  <c r="P281" i="1"/>
  <c r="Q281" i="1" s="1"/>
  <c r="P282" i="1"/>
  <c r="Q282" i="1" s="1"/>
  <c r="P283" i="1"/>
  <c r="Q283" i="1" s="1"/>
  <c r="P284" i="1"/>
  <c r="Q284" i="1" s="1"/>
  <c r="P285" i="1"/>
  <c r="Q285" i="1" s="1"/>
  <c r="P286" i="1"/>
  <c r="Q286" i="1" s="1"/>
  <c r="P287" i="1"/>
  <c r="Q287" i="1" s="1"/>
  <c r="P288" i="1"/>
  <c r="Q288" i="1" s="1"/>
  <c r="P289" i="1"/>
  <c r="Q289" i="1" s="1"/>
  <c r="P290" i="1"/>
  <c r="Q290" i="1" s="1"/>
  <c r="P291" i="1"/>
  <c r="Q291" i="1" s="1"/>
  <c r="P292" i="1"/>
  <c r="Q292" i="1" s="1"/>
  <c r="P293" i="1"/>
  <c r="Q293" i="1" s="1"/>
  <c r="P294" i="1"/>
  <c r="Q294" i="1" s="1"/>
  <c r="P295" i="1"/>
  <c r="Q295" i="1" s="1"/>
  <c r="P296" i="1"/>
  <c r="Q296" i="1" s="1"/>
  <c r="P297" i="1"/>
  <c r="Q297" i="1" s="1"/>
  <c r="P298" i="1"/>
  <c r="Q298" i="1" s="1"/>
  <c r="P299" i="1"/>
  <c r="Q299" i="1" s="1"/>
  <c r="P300" i="1"/>
  <c r="Q300" i="1" s="1"/>
  <c r="P301" i="1"/>
  <c r="Q301" i="1" s="1"/>
  <c r="P302" i="1"/>
  <c r="Q302" i="1" s="1"/>
  <c r="P303" i="1"/>
  <c r="Q303" i="1" s="1"/>
  <c r="P304" i="1"/>
  <c r="Q304" i="1" s="1"/>
  <c r="P305" i="1"/>
  <c r="Q305" i="1" s="1"/>
  <c r="P306" i="1"/>
  <c r="Q306" i="1" s="1"/>
  <c r="P307" i="1"/>
  <c r="Q307" i="1" s="1"/>
  <c r="P308" i="1"/>
  <c r="Q308" i="1" s="1"/>
  <c r="P309" i="1"/>
  <c r="Q309" i="1" s="1"/>
  <c r="P310" i="1"/>
  <c r="Q310" i="1" s="1"/>
  <c r="P311" i="1"/>
  <c r="Q311" i="1" s="1"/>
  <c r="P312" i="1"/>
  <c r="Q312" i="1" s="1"/>
  <c r="P313" i="1"/>
  <c r="Q313" i="1" s="1"/>
  <c r="P314" i="1"/>
  <c r="Q314" i="1" s="1"/>
  <c r="P315" i="1"/>
  <c r="Q315" i="1" s="1"/>
  <c r="P316" i="1"/>
  <c r="Q316" i="1" s="1"/>
  <c r="P317" i="1"/>
  <c r="Q317" i="1" s="1"/>
  <c r="P318" i="1"/>
  <c r="Q318" i="1" s="1"/>
  <c r="P319" i="1"/>
  <c r="Q319" i="1" s="1"/>
  <c r="P320" i="1"/>
  <c r="Q320" i="1" s="1"/>
  <c r="P321" i="1"/>
  <c r="Q321" i="1" s="1"/>
  <c r="P322" i="1"/>
  <c r="Q322" i="1" s="1"/>
  <c r="P323" i="1"/>
  <c r="Q323" i="1" s="1"/>
  <c r="P324" i="1"/>
  <c r="Q324" i="1" s="1"/>
  <c r="P325" i="1"/>
  <c r="Q325" i="1" s="1"/>
  <c r="P326" i="1"/>
  <c r="Q326" i="1" s="1"/>
  <c r="P327" i="1"/>
  <c r="Q327" i="1" s="1"/>
  <c r="P328" i="1"/>
  <c r="Q328" i="1" s="1"/>
  <c r="P329" i="1"/>
  <c r="Q329" i="1" s="1"/>
  <c r="P330" i="1"/>
  <c r="Q330" i="1" s="1"/>
  <c r="P331" i="1"/>
  <c r="Q331" i="1" s="1"/>
  <c r="P332" i="1"/>
  <c r="Q332" i="1" s="1"/>
  <c r="P333" i="1"/>
  <c r="Q333" i="1" s="1"/>
  <c r="P334" i="1"/>
  <c r="Q334" i="1" s="1"/>
  <c r="P335" i="1"/>
  <c r="Q335" i="1" s="1"/>
  <c r="P336" i="1"/>
  <c r="Q336" i="1" s="1"/>
  <c r="P337" i="1"/>
  <c r="Q337" i="1" s="1"/>
  <c r="P338" i="1"/>
  <c r="Q338" i="1" s="1"/>
  <c r="P339" i="1"/>
  <c r="Q339" i="1" s="1"/>
  <c r="P340" i="1"/>
  <c r="Q340" i="1" s="1"/>
  <c r="P341" i="1"/>
  <c r="Q341" i="1" s="1"/>
  <c r="P342" i="1"/>
  <c r="Q342" i="1" s="1"/>
  <c r="P343" i="1"/>
  <c r="Q343" i="1" s="1"/>
  <c r="P344" i="1"/>
  <c r="Q344" i="1" s="1"/>
  <c r="P345" i="1"/>
  <c r="Q345" i="1" s="1"/>
  <c r="P346" i="1"/>
  <c r="Q346" i="1" s="1"/>
  <c r="P347" i="1"/>
  <c r="Q347" i="1" s="1"/>
  <c r="P348" i="1"/>
  <c r="Q348" i="1" s="1"/>
  <c r="P349" i="1"/>
  <c r="Q349" i="1" s="1"/>
  <c r="P350" i="1"/>
  <c r="Q350" i="1" s="1"/>
  <c r="P351" i="1"/>
  <c r="Q351" i="1" s="1"/>
  <c r="P352" i="1"/>
  <c r="Q352" i="1" s="1"/>
  <c r="P353" i="1"/>
  <c r="Q353" i="1" s="1"/>
  <c r="P354" i="1"/>
  <c r="Q354" i="1" s="1"/>
  <c r="P355" i="1"/>
  <c r="Q355" i="1" s="1"/>
  <c r="P356" i="1"/>
  <c r="Q356" i="1" s="1"/>
  <c r="P357" i="1"/>
  <c r="Q357" i="1" s="1"/>
  <c r="P358" i="1"/>
  <c r="Q358" i="1" s="1"/>
  <c r="P359" i="1"/>
  <c r="Q359" i="1" s="1"/>
  <c r="P360" i="1"/>
  <c r="Q360" i="1" s="1"/>
  <c r="P361" i="1"/>
  <c r="Q361" i="1" s="1"/>
  <c r="P362" i="1"/>
  <c r="Q362" i="1" s="1"/>
  <c r="P363" i="1"/>
  <c r="Q363" i="1" s="1"/>
  <c r="P364" i="1"/>
  <c r="Q364" i="1" s="1"/>
  <c r="P365" i="1"/>
  <c r="Q365" i="1" s="1"/>
  <c r="P366" i="1"/>
  <c r="Q366" i="1" s="1"/>
  <c r="P367" i="1"/>
  <c r="Q367" i="1" s="1"/>
  <c r="P368" i="1"/>
  <c r="Q368" i="1" s="1"/>
  <c r="P369" i="1"/>
  <c r="Q369" i="1" s="1"/>
  <c r="P370" i="1"/>
  <c r="Q370" i="1" s="1"/>
  <c r="P371" i="1"/>
  <c r="Q371" i="1" s="1"/>
  <c r="P372" i="1"/>
  <c r="Q372" i="1" s="1"/>
  <c r="P373" i="1"/>
  <c r="Q373" i="1" s="1"/>
  <c r="P374" i="1"/>
  <c r="Q374" i="1" s="1"/>
  <c r="P375" i="1"/>
  <c r="Q375" i="1" s="1"/>
  <c r="P376" i="1"/>
  <c r="Q376" i="1" s="1"/>
  <c r="P377" i="1"/>
  <c r="Q377" i="1" s="1"/>
  <c r="P378" i="1"/>
  <c r="Q378" i="1" s="1"/>
  <c r="P379" i="1"/>
  <c r="Q379" i="1" s="1"/>
  <c r="P380" i="1"/>
  <c r="Q380" i="1" s="1"/>
  <c r="P381" i="1"/>
  <c r="Q381" i="1" s="1"/>
  <c r="P382" i="1"/>
  <c r="Q382" i="1" s="1"/>
  <c r="P383" i="1"/>
  <c r="Q383" i="1" s="1"/>
  <c r="P384" i="1"/>
  <c r="Q384" i="1" s="1"/>
  <c r="P385" i="1"/>
  <c r="Q385" i="1" s="1"/>
  <c r="P386" i="1"/>
  <c r="Q386" i="1" s="1"/>
  <c r="P387" i="1"/>
  <c r="Q387" i="1" s="1"/>
  <c r="P388" i="1"/>
  <c r="Q388" i="1" s="1"/>
  <c r="P389" i="1"/>
  <c r="Q389" i="1" s="1"/>
  <c r="P390" i="1"/>
  <c r="Q390" i="1" s="1"/>
  <c r="P391" i="1"/>
  <c r="Q391" i="1" s="1"/>
  <c r="P392" i="1"/>
  <c r="Q392" i="1" s="1"/>
  <c r="P393" i="1"/>
  <c r="Q393" i="1" s="1"/>
  <c r="P394" i="1"/>
  <c r="Q394" i="1" s="1"/>
  <c r="P395" i="1"/>
  <c r="Q395" i="1" s="1"/>
  <c r="P396" i="1"/>
  <c r="Q396" i="1" s="1"/>
  <c r="P397" i="1"/>
  <c r="Q397" i="1" s="1"/>
  <c r="P398" i="1"/>
  <c r="Q398" i="1" s="1"/>
  <c r="P399" i="1"/>
  <c r="Q399" i="1" s="1"/>
  <c r="P400" i="1"/>
  <c r="Q400" i="1" s="1"/>
  <c r="P401" i="1"/>
  <c r="Q401" i="1" s="1"/>
  <c r="P402" i="1"/>
  <c r="Q402" i="1" s="1"/>
  <c r="P403" i="1"/>
  <c r="Q403" i="1" s="1"/>
  <c r="P404" i="1"/>
  <c r="Q404" i="1" s="1"/>
  <c r="P405" i="1"/>
  <c r="Q405" i="1" s="1"/>
  <c r="P406" i="1"/>
  <c r="Q406" i="1" s="1"/>
  <c r="P407" i="1"/>
  <c r="Q407" i="1" s="1"/>
  <c r="P408" i="1"/>
  <c r="Q408" i="1" s="1"/>
  <c r="P409" i="1"/>
  <c r="Q409" i="1" s="1"/>
  <c r="P410" i="1"/>
  <c r="Q410" i="1" s="1"/>
  <c r="P411" i="1"/>
  <c r="Q411" i="1" s="1"/>
  <c r="P412" i="1"/>
  <c r="Q412" i="1" s="1"/>
  <c r="P413" i="1"/>
  <c r="Q413" i="1" s="1"/>
  <c r="P414" i="1"/>
  <c r="Q414" i="1" s="1"/>
  <c r="P415" i="1"/>
  <c r="Q415" i="1" s="1"/>
  <c r="P416" i="1"/>
  <c r="Q416" i="1" s="1"/>
  <c r="P417" i="1"/>
  <c r="Q417" i="1" s="1"/>
  <c r="P418" i="1"/>
  <c r="Q418" i="1" s="1"/>
  <c r="P419" i="1"/>
  <c r="Q419" i="1" s="1"/>
  <c r="P420" i="1"/>
  <c r="Q420" i="1" s="1"/>
  <c r="P421" i="1"/>
  <c r="Q421" i="1" s="1"/>
  <c r="P422" i="1"/>
  <c r="Q422" i="1" s="1"/>
  <c r="P423" i="1"/>
  <c r="Q423" i="1" s="1"/>
  <c r="P424" i="1"/>
  <c r="Q424" i="1" s="1"/>
  <c r="P425" i="1"/>
  <c r="Q425" i="1" s="1"/>
  <c r="P426" i="1"/>
  <c r="Q426" i="1" s="1"/>
  <c r="P427" i="1"/>
  <c r="Q427" i="1" s="1"/>
  <c r="P428" i="1"/>
  <c r="Q428" i="1" s="1"/>
  <c r="P429" i="1"/>
  <c r="Q429" i="1" s="1"/>
  <c r="P430" i="1"/>
  <c r="Q430" i="1" s="1"/>
  <c r="P431" i="1"/>
  <c r="Q431" i="1" s="1"/>
  <c r="P432" i="1"/>
  <c r="Q432" i="1" s="1"/>
  <c r="P433" i="1"/>
  <c r="Q433" i="1" s="1"/>
  <c r="P434" i="1"/>
  <c r="Q434" i="1" s="1"/>
  <c r="P435" i="1"/>
  <c r="Q435" i="1" s="1"/>
  <c r="P436" i="1"/>
  <c r="Q436" i="1" s="1"/>
  <c r="P437" i="1"/>
  <c r="Q437" i="1" s="1"/>
  <c r="P438" i="1"/>
  <c r="Q438" i="1" s="1"/>
  <c r="P439" i="1"/>
  <c r="Q439" i="1" s="1"/>
  <c r="P440" i="1"/>
  <c r="Q440" i="1" s="1"/>
  <c r="P441" i="1"/>
  <c r="Q441" i="1" s="1"/>
  <c r="P442" i="1"/>
  <c r="Q442" i="1" s="1"/>
  <c r="P443" i="1"/>
  <c r="Q443" i="1" s="1"/>
  <c r="P444" i="1"/>
  <c r="Q444" i="1" s="1"/>
  <c r="P445" i="1"/>
  <c r="Q445" i="1" s="1"/>
  <c r="P446" i="1"/>
  <c r="Q446" i="1" s="1"/>
  <c r="P447" i="1"/>
  <c r="Q447" i="1" s="1"/>
  <c r="P448" i="1"/>
  <c r="Q448" i="1" s="1"/>
  <c r="P449" i="1"/>
  <c r="Q449" i="1" s="1"/>
  <c r="P450" i="1"/>
  <c r="Q450" i="1" s="1"/>
  <c r="P451" i="1"/>
  <c r="Q451" i="1" s="1"/>
  <c r="P452" i="1"/>
  <c r="Q452" i="1" s="1"/>
  <c r="P453" i="1"/>
  <c r="Q453" i="1" s="1"/>
  <c r="P454" i="1"/>
  <c r="Q454" i="1" s="1"/>
  <c r="P455" i="1"/>
  <c r="Q455" i="1" s="1"/>
  <c r="P456" i="1"/>
  <c r="Q456" i="1" s="1"/>
  <c r="P457" i="1"/>
  <c r="Q457" i="1" s="1"/>
  <c r="P458" i="1"/>
  <c r="Q458" i="1" s="1"/>
  <c r="P459" i="1"/>
  <c r="Q459" i="1" s="1"/>
  <c r="P460" i="1"/>
  <c r="Q460" i="1" s="1"/>
  <c r="P461" i="1"/>
  <c r="Q461" i="1" s="1"/>
  <c r="P462" i="1"/>
  <c r="Q462" i="1" s="1"/>
  <c r="P463" i="1"/>
  <c r="Q463" i="1" s="1"/>
  <c r="P464" i="1"/>
  <c r="Q464" i="1" s="1"/>
  <c r="P465" i="1"/>
  <c r="Q465" i="1" s="1"/>
  <c r="P466" i="1"/>
  <c r="Q466" i="1" s="1"/>
  <c r="P467" i="1"/>
  <c r="Q467" i="1" s="1"/>
  <c r="P468" i="1"/>
  <c r="Q468" i="1" s="1"/>
  <c r="P469" i="1"/>
  <c r="Q469" i="1" s="1"/>
  <c r="P470" i="1"/>
  <c r="Q470" i="1" s="1"/>
  <c r="P471" i="1"/>
  <c r="Q471" i="1" s="1"/>
  <c r="P472" i="1"/>
  <c r="Q472" i="1" s="1"/>
  <c r="P473" i="1"/>
  <c r="Q473" i="1" s="1"/>
  <c r="P474" i="1"/>
  <c r="Q474" i="1" s="1"/>
  <c r="P475" i="1"/>
  <c r="Q475" i="1" s="1"/>
  <c r="P476" i="1"/>
  <c r="Q476" i="1" s="1"/>
  <c r="P477" i="1"/>
  <c r="Q477" i="1" s="1"/>
  <c r="P478" i="1"/>
  <c r="Q478" i="1" s="1"/>
  <c r="P479" i="1"/>
  <c r="Q479" i="1" s="1"/>
  <c r="P480" i="1"/>
  <c r="Q480" i="1" s="1"/>
  <c r="P481" i="1"/>
  <c r="Q481" i="1" s="1"/>
  <c r="P482" i="1"/>
  <c r="Q482" i="1" s="1"/>
  <c r="P483" i="1"/>
  <c r="Q483" i="1" s="1"/>
  <c r="P484" i="1"/>
  <c r="Q484" i="1" s="1"/>
  <c r="P485" i="1"/>
  <c r="Q485" i="1" s="1"/>
  <c r="P486" i="1"/>
  <c r="Q486" i="1" s="1"/>
  <c r="P487" i="1"/>
  <c r="Q487" i="1" s="1"/>
  <c r="P488" i="1"/>
  <c r="Q488" i="1" s="1"/>
  <c r="P489" i="1"/>
  <c r="Q489" i="1" s="1"/>
  <c r="P490" i="1"/>
  <c r="Q490" i="1" s="1"/>
  <c r="P491" i="1"/>
  <c r="Q491" i="1" s="1"/>
  <c r="P492" i="1"/>
  <c r="Q492" i="1" s="1"/>
  <c r="P493" i="1"/>
  <c r="Q493" i="1" s="1"/>
  <c r="P494" i="1"/>
  <c r="Q494" i="1" s="1"/>
  <c r="P495" i="1"/>
  <c r="Q495" i="1" s="1"/>
  <c r="P496" i="1"/>
  <c r="Q496" i="1" s="1"/>
  <c r="P497" i="1"/>
  <c r="Q497" i="1" s="1"/>
  <c r="P498" i="1"/>
  <c r="Q498" i="1" s="1"/>
  <c r="P499" i="1"/>
  <c r="Q499" i="1" s="1"/>
  <c r="P500" i="1"/>
  <c r="Q500" i="1" s="1"/>
  <c r="P501" i="1"/>
  <c r="Q501" i="1" s="1"/>
  <c r="P502" i="1"/>
  <c r="Q502" i="1" s="1"/>
  <c r="P503" i="1"/>
  <c r="Q503" i="1" s="1"/>
  <c r="P504" i="1"/>
  <c r="Q504" i="1" s="1"/>
  <c r="P505" i="1"/>
  <c r="Q505" i="1" s="1"/>
  <c r="P506" i="1"/>
  <c r="Q506" i="1" s="1"/>
  <c r="P507" i="1"/>
  <c r="Q507" i="1" s="1"/>
  <c r="P508" i="1"/>
  <c r="Q508" i="1" s="1"/>
  <c r="P509" i="1"/>
  <c r="Q509" i="1" s="1"/>
  <c r="P510" i="1"/>
  <c r="Q510" i="1" s="1"/>
  <c r="P511" i="1"/>
  <c r="Q511" i="1" s="1"/>
  <c r="P512" i="1"/>
  <c r="Q512" i="1" s="1"/>
  <c r="P513" i="1"/>
  <c r="Q513" i="1" s="1"/>
  <c r="P514" i="1"/>
  <c r="Q514" i="1" s="1"/>
  <c r="P515" i="1"/>
  <c r="Q515" i="1" s="1"/>
  <c r="P516" i="1"/>
  <c r="Q516" i="1" s="1"/>
  <c r="P517" i="1"/>
  <c r="Q517" i="1" s="1"/>
  <c r="P518" i="1"/>
  <c r="Q518" i="1" s="1"/>
  <c r="P519" i="1"/>
  <c r="Q519" i="1" s="1"/>
  <c r="P520" i="1"/>
  <c r="Q520" i="1" s="1"/>
  <c r="P521" i="1"/>
  <c r="Q521" i="1" s="1"/>
  <c r="P522" i="1"/>
  <c r="Q522" i="1" s="1"/>
  <c r="P523" i="1"/>
  <c r="Q523" i="1" s="1"/>
  <c r="P524" i="1"/>
  <c r="Q524" i="1" s="1"/>
  <c r="P525" i="1"/>
  <c r="Q525" i="1" s="1"/>
  <c r="P526" i="1"/>
  <c r="Q526" i="1" s="1"/>
  <c r="P527" i="1"/>
  <c r="Q527" i="1" s="1"/>
  <c r="P528" i="1"/>
  <c r="Q528" i="1" s="1"/>
  <c r="P529" i="1"/>
  <c r="Q529" i="1" s="1"/>
  <c r="P530" i="1"/>
  <c r="Q530" i="1" s="1"/>
  <c r="P531" i="1"/>
  <c r="Q531" i="1" s="1"/>
  <c r="P532" i="1"/>
  <c r="Q532" i="1" s="1"/>
  <c r="P533" i="1"/>
  <c r="Q533" i="1" s="1"/>
  <c r="P534" i="1"/>
  <c r="Q534" i="1" s="1"/>
  <c r="P535" i="1"/>
  <c r="Q535" i="1" s="1"/>
  <c r="P536" i="1"/>
  <c r="Q536" i="1" s="1"/>
  <c r="P537" i="1"/>
  <c r="Q537" i="1" s="1"/>
  <c r="P538" i="1"/>
  <c r="Q538" i="1" s="1"/>
  <c r="P539" i="1"/>
  <c r="Q539" i="1" s="1"/>
  <c r="P540" i="1"/>
  <c r="Q540" i="1" s="1"/>
  <c r="P541" i="1"/>
  <c r="Q541" i="1" s="1"/>
  <c r="P542" i="1"/>
  <c r="Q542" i="1" s="1"/>
  <c r="P543" i="1"/>
  <c r="Q543" i="1" s="1"/>
  <c r="P544" i="1"/>
  <c r="Q544" i="1" s="1"/>
  <c r="P545" i="1"/>
  <c r="Q545" i="1" s="1"/>
  <c r="P546" i="1"/>
  <c r="Q546" i="1" s="1"/>
  <c r="P547" i="1"/>
  <c r="Q547" i="1" s="1"/>
  <c r="P548" i="1"/>
  <c r="Q548" i="1" s="1"/>
  <c r="P549" i="1"/>
  <c r="Q549" i="1" s="1"/>
  <c r="P550" i="1"/>
  <c r="Q550" i="1" s="1"/>
  <c r="P551" i="1"/>
  <c r="Q551" i="1" s="1"/>
  <c r="P552" i="1"/>
  <c r="Q552" i="1" s="1"/>
  <c r="P553" i="1"/>
  <c r="Q553" i="1" s="1"/>
  <c r="P554" i="1"/>
  <c r="Q554" i="1" s="1"/>
  <c r="P555" i="1"/>
  <c r="Q555" i="1" s="1"/>
  <c r="P556" i="1"/>
  <c r="Q556" i="1" s="1"/>
  <c r="P557" i="1"/>
  <c r="Q557" i="1" s="1"/>
  <c r="P558" i="1"/>
  <c r="Q558" i="1" s="1"/>
  <c r="P559" i="1"/>
  <c r="Q559" i="1" s="1"/>
  <c r="P560" i="1"/>
  <c r="Q560" i="1" s="1"/>
  <c r="P561" i="1"/>
  <c r="Q561" i="1" s="1"/>
  <c r="P562" i="1"/>
  <c r="Q562" i="1" s="1"/>
  <c r="P563" i="1"/>
  <c r="Q563" i="1" s="1"/>
  <c r="P564" i="1"/>
  <c r="Q564" i="1" s="1"/>
  <c r="P565" i="1"/>
  <c r="Q565" i="1" s="1"/>
  <c r="P566" i="1"/>
  <c r="Q566" i="1" s="1"/>
  <c r="P567" i="1"/>
  <c r="Q567" i="1" s="1"/>
  <c r="P568" i="1"/>
  <c r="Q568" i="1" s="1"/>
  <c r="P569" i="1"/>
  <c r="Q569" i="1" s="1"/>
  <c r="P570" i="1"/>
  <c r="Q570" i="1" s="1"/>
  <c r="P571" i="1"/>
  <c r="Q571" i="1" s="1"/>
  <c r="P572" i="1"/>
  <c r="Q572" i="1" s="1"/>
  <c r="P573" i="1"/>
  <c r="Q573" i="1" s="1"/>
  <c r="P574" i="1"/>
  <c r="Q574" i="1" s="1"/>
  <c r="P575" i="1"/>
  <c r="Q575" i="1" s="1"/>
  <c r="P576" i="1"/>
  <c r="Q576" i="1" s="1"/>
  <c r="P577" i="1"/>
  <c r="Q577" i="1" s="1"/>
  <c r="P578" i="1"/>
  <c r="Q578" i="1" s="1"/>
  <c r="P579" i="1"/>
  <c r="Q579" i="1" s="1"/>
  <c r="P580" i="1"/>
  <c r="Q580" i="1" s="1"/>
  <c r="P581" i="1"/>
  <c r="Q581" i="1" s="1"/>
  <c r="P582" i="1"/>
  <c r="Q582" i="1" s="1"/>
  <c r="P583" i="1"/>
  <c r="Q583" i="1" s="1"/>
  <c r="P584" i="1"/>
  <c r="Q584" i="1" s="1"/>
  <c r="P585" i="1"/>
  <c r="Q585" i="1" s="1"/>
  <c r="P586" i="1"/>
  <c r="Q586" i="1" s="1"/>
  <c r="P587" i="1"/>
  <c r="Q587" i="1" s="1"/>
  <c r="P588" i="1"/>
  <c r="Q588" i="1" s="1"/>
  <c r="P589" i="1"/>
  <c r="Q589" i="1" s="1"/>
  <c r="P590" i="1"/>
  <c r="Q590" i="1" s="1"/>
  <c r="P591" i="1"/>
  <c r="Q591" i="1" s="1"/>
  <c r="P592" i="1"/>
  <c r="Q592" i="1" s="1"/>
  <c r="P593" i="1"/>
  <c r="Q593" i="1" s="1"/>
  <c r="P594" i="1"/>
  <c r="Q594" i="1" s="1"/>
  <c r="P595" i="1"/>
  <c r="Q595" i="1" s="1"/>
  <c r="P596" i="1"/>
  <c r="Q596" i="1" s="1"/>
  <c r="P597" i="1"/>
  <c r="Q597" i="1" s="1"/>
  <c r="P598" i="1"/>
  <c r="Q598" i="1" s="1"/>
  <c r="P599" i="1"/>
  <c r="Q599" i="1" s="1"/>
  <c r="P600" i="1"/>
  <c r="Q600" i="1" s="1"/>
  <c r="P601" i="1"/>
  <c r="Q601" i="1" s="1"/>
  <c r="P602" i="1"/>
  <c r="Q602" i="1" s="1"/>
  <c r="P603" i="1"/>
  <c r="Q603" i="1" s="1"/>
  <c r="P604" i="1"/>
  <c r="Q604" i="1" s="1"/>
  <c r="P605" i="1"/>
  <c r="Q605" i="1" s="1"/>
  <c r="P606" i="1"/>
  <c r="Q606" i="1" s="1"/>
  <c r="P607" i="1"/>
  <c r="Q607" i="1" s="1"/>
  <c r="P608" i="1"/>
  <c r="Q608" i="1" s="1"/>
  <c r="P609" i="1"/>
  <c r="Q609" i="1" s="1"/>
  <c r="P610" i="1"/>
  <c r="Q610" i="1" s="1"/>
  <c r="P611" i="1"/>
  <c r="Q611" i="1" s="1"/>
  <c r="P612" i="1"/>
  <c r="Q612" i="1" s="1"/>
  <c r="P613" i="1"/>
  <c r="Q613" i="1" s="1"/>
  <c r="P614" i="1"/>
  <c r="Q614" i="1" s="1"/>
  <c r="P615" i="1"/>
  <c r="Q615" i="1" s="1"/>
  <c r="P616" i="1"/>
  <c r="Q616" i="1" s="1"/>
  <c r="P617" i="1"/>
  <c r="Q617" i="1" s="1"/>
  <c r="P618" i="1"/>
  <c r="Q618" i="1" s="1"/>
  <c r="P619" i="1"/>
  <c r="Q619" i="1" s="1"/>
  <c r="P620" i="1"/>
  <c r="Q620" i="1" s="1"/>
  <c r="P621" i="1"/>
  <c r="Q621" i="1" s="1"/>
  <c r="P622" i="1"/>
  <c r="Q622" i="1" s="1"/>
  <c r="P623" i="1"/>
  <c r="Q623" i="1" s="1"/>
  <c r="P624" i="1"/>
  <c r="Q624" i="1" s="1"/>
  <c r="P625" i="1"/>
  <c r="Q625" i="1" s="1"/>
  <c r="P626" i="1"/>
  <c r="Q626" i="1" s="1"/>
  <c r="P627" i="1"/>
  <c r="Q627" i="1" s="1"/>
  <c r="P628" i="1"/>
  <c r="Q628" i="1" s="1"/>
  <c r="P629" i="1"/>
  <c r="Q629" i="1" s="1"/>
  <c r="P630" i="1"/>
  <c r="Q630" i="1" s="1"/>
  <c r="P631" i="1"/>
  <c r="Q631" i="1" s="1"/>
  <c r="P632" i="1"/>
  <c r="Q632" i="1" s="1"/>
  <c r="P633" i="1"/>
  <c r="Q633" i="1" s="1"/>
  <c r="P634" i="1"/>
  <c r="Q634" i="1" s="1"/>
  <c r="P635" i="1"/>
  <c r="Q635" i="1" s="1"/>
  <c r="P636" i="1"/>
  <c r="Q636" i="1" s="1"/>
  <c r="P637" i="1"/>
  <c r="Q637" i="1" s="1"/>
  <c r="P638" i="1"/>
  <c r="Q638" i="1" s="1"/>
  <c r="P639" i="1"/>
  <c r="Q639" i="1" s="1"/>
  <c r="P640" i="1"/>
  <c r="Q640" i="1" s="1"/>
  <c r="P641" i="1"/>
  <c r="Q641" i="1" s="1"/>
  <c r="P642" i="1"/>
  <c r="Q642" i="1" s="1"/>
  <c r="P643" i="1"/>
  <c r="Q643" i="1" s="1"/>
  <c r="P644" i="1"/>
  <c r="Q644" i="1" s="1"/>
  <c r="P645" i="1"/>
  <c r="Q645" i="1" s="1"/>
  <c r="P646" i="1"/>
  <c r="Q646" i="1" s="1"/>
  <c r="P647" i="1"/>
  <c r="Q647" i="1" s="1"/>
  <c r="P648" i="1"/>
  <c r="Q648" i="1" s="1"/>
  <c r="P649" i="1"/>
  <c r="Q649" i="1" s="1"/>
  <c r="P650" i="1"/>
  <c r="Q650" i="1" s="1"/>
  <c r="P651" i="1"/>
  <c r="Q651" i="1" s="1"/>
  <c r="P652" i="1"/>
  <c r="Q652" i="1" s="1"/>
  <c r="P653" i="1"/>
  <c r="Q653" i="1" s="1"/>
  <c r="P654" i="1"/>
  <c r="Q654" i="1" s="1"/>
  <c r="P655" i="1"/>
  <c r="Q655" i="1" s="1"/>
  <c r="P656" i="1"/>
  <c r="Q656" i="1" s="1"/>
  <c r="P657" i="1"/>
  <c r="Q657" i="1" s="1"/>
  <c r="P658" i="1"/>
  <c r="Q658" i="1" s="1"/>
  <c r="P659" i="1"/>
  <c r="Q659" i="1" s="1"/>
  <c r="P660" i="1"/>
  <c r="Q660" i="1" s="1"/>
  <c r="P661" i="1"/>
  <c r="Q661" i="1" s="1"/>
  <c r="P662" i="1"/>
  <c r="Q662" i="1" s="1"/>
  <c r="P663" i="1"/>
  <c r="Q663" i="1" s="1"/>
  <c r="P664" i="1"/>
  <c r="Q664" i="1" s="1"/>
  <c r="P665" i="1"/>
  <c r="Q665" i="1" s="1"/>
  <c r="P666" i="1"/>
  <c r="Q666" i="1" s="1"/>
  <c r="P667" i="1"/>
  <c r="Q667" i="1" s="1"/>
  <c r="P668" i="1"/>
  <c r="Q668" i="1" s="1"/>
  <c r="P669" i="1"/>
  <c r="Q669" i="1" s="1"/>
  <c r="P670" i="1"/>
  <c r="Q670" i="1" s="1"/>
  <c r="P671" i="1"/>
  <c r="Q671" i="1" s="1"/>
  <c r="P672" i="1"/>
  <c r="Q672" i="1" s="1"/>
  <c r="P673" i="1"/>
  <c r="Q673" i="1" s="1"/>
  <c r="P674" i="1"/>
  <c r="Q674" i="1" s="1"/>
  <c r="P675" i="1"/>
  <c r="Q675" i="1" s="1"/>
  <c r="P676" i="1"/>
  <c r="Q676" i="1" s="1"/>
  <c r="P677" i="1"/>
  <c r="Q677" i="1" s="1"/>
  <c r="P678" i="1"/>
  <c r="Q678" i="1" s="1"/>
  <c r="P679" i="1"/>
  <c r="Q679" i="1" s="1"/>
  <c r="P680" i="1"/>
  <c r="Q680" i="1" s="1"/>
  <c r="P681" i="1"/>
  <c r="Q681" i="1" s="1"/>
  <c r="P682" i="1"/>
  <c r="Q682" i="1" s="1"/>
  <c r="P683" i="1"/>
  <c r="Q683" i="1" s="1"/>
  <c r="P684" i="1"/>
  <c r="Q684" i="1" s="1"/>
  <c r="P685" i="1"/>
  <c r="Q685" i="1" s="1"/>
  <c r="P686" i="1"/>
  <c r="Q686" i="1" s="1"/>
  <c r="P687" i="1"/>
  <c r="Q687" i="1" s="1"/>
  <c r="P688" i="1"/>
  <c r="Q688" i="1" s="1"/>
  <c r="P689" i="1"/>
  <c r="Q689" i="1" s="1"/>
  <c r="P690" i="1"/>
  <c r="Q690" i="1" s="1"/>
  <c r="P691" i="1"/>
  <c r="Q691" i="1" s="1"/>
  <c r="P692" i="1"/>
  <c r="Q692" i="1" s="1"/>
  <c r="P693" i="1"/>
  <c r="Q693" i="1" s="1"/>
  <c r="P694" i="1"/>
  <c r="Q694" i="1" s="1"/>
  <c r="P695" i="1"/>
  <c r="Q695" i="1" s="1"/>
  <c r="P696" i="1"/>
  <c r="Q696" i="1" s="1"/>
  <c r="P697" i="1"/>
  <c r="Q697" i="1" s="1"/>
  <c r="P698" i="1"/>
  <c r="Q698" i="1" s="1"/>
  <c r="P699" i="1"/>
  <c r="Q699" i="1" s="1"/>
  <c r="P700" i="1"/>
  <c r="Q700" i="1" s="1"/>
  <c r="P701" i="1"/>
  <c r="Q701" i="1" s="1"/>
  <c r="P702" i="1"/>
  <c r="Q702" i="1" s="1"/>
  <c r="P703" i="1"/>
  <c r="Q703" i="1" s="1"/>
  <c r="P704" i="1"/>
  <c r="Q704" i="1" s="1"/>
  <c r="P705" i="1"/>
  <c r="Q705" i="1" s="1"/>
  <c r="P706" i="1"/>
  <c r="Q706" i="1" s="1"/>
  <c r="P707" i="1"/>
  <c r="Q707" i="1" s="1"/>
  <c r="P708" i="1"/>
  <c r="Q708" i="1" s="1"/>
  <c r="P709" i="1"/>
  <c r="Q709" i="1" s="1"/>
  <c r="P710" i="1"/>
  <c r="Q710" i="1" s="1"/>
  <c r="P711" i="1"/>
  <c r="Q711" i="1" s="1"/>
  <c r="P712" i="1"/>
  <c r="Q712" i="1" s="1"/>
  <c r="P713" i="1"/>
  <c r="Q713" i="1" s="1"/>
  <c r="P714" i="1"/>
  <c r="Q714" i="1" s="1"/>
  <c r="P715" i="1"/>
  <c r="Q715" i="1" s="1"/>
  <c r="P716" i="1"/>
  <c r="Q716" i="1" s="1"/>
  <c r="P717" i="1"/>
  <c r="Q717" i="1" s="1"/>
  <c r="P718" i="1"/>
  <c r="Q718" i="1" s="1"/>
  <c r="P719" i="1"/>
  <c r="Q719" i="1" s="1"/>
  <c r="P720" i="1"/>
  <c r="Q720" i="1" s="1"/>
  <c r="P721" i="1"/>
  <c r="Q721" i="1" s="1"/>
  <c r="P722" i="1"/>
  <c r="Q722" i="1" s="1"/>
  <c r="P723" i="1"/>
  <c r="Q723" i="1" s="1"/>
  <c r="P724" i="1"/>
  <c r="Q724" i="1" s="1"/>
  <c r="P725" i="1"/>
  <c r="Q725" i="1" s="1"/>
  <c r="P726" i="1"/>
  <c r="Q726" i="1" s="1"/>
  <c r="P727" i="1"/>
  <c r="Q727" i="1" s="1"/>
  <c r="P728" i="1"/>
  <c r="Q728" i="1" s="1"/>
  <c r="P729" i="1"/>
  <c r="Q729" i="1" s="1"/>
  <c r="P730" i="1"/>
  <c r="Q730" i="1" s="1"/>
  <c r="P731" i="1"/>
  <c r="Q731" i="1" s="1"/>
  <c r="P732" i="1"/>
  <c r="Q732" i="1" s="1"/>
  <c r="P733" i="1"/>
  <c r="Q733" i="1" s="1"/>
  <c r="P734" i="1"/>
  <c r="Q734" i="1" s="1"/>
  <c r="P735" i="1"/>
  <c r="Q735" i="1" s="1"/>
  <c r="P736" i="1"/>
  <c r="Q736" i="1" s="1"/>
  <c r="P737" i="1"/>
  <c r="Q737" i="1" s="1"/>
  <c r="P738" i="1"/>
  <c r="Q738" i="1" s="1"/>
  <c r="P739" i="1"/>
  <c r="Q739" i="1" s="1"/>
  <c r="P740" i="1"/>
  <c r="Q740" i="1" s="1"/>
  <c r="P741" i="1"/>
  <c r="Q741" i="1" s="1"/>
  <c r="P742" i="1"/>
  <c r="Q742" i="1" s="1"/>
  <c r="P743" i="1"/>
  <c r="Q743" i="1" s="1"/>
  <c r="P744" i="1"/>
  <c r="Q744" i="1" s="1"/>
  <c r="P745" i="1"/>
  <c r="Q745" i="1" s="1"/>
  <c r="P746" i="1"/>
  <c r="Q746" i="1" s="1"/>
  <c r="P747" i="1"/>
  <c r="Q747" i="1" s="1"/>
  <c r="P748" i="1"/>
  <c r="Q748" i="1" s="1"/>
  <c r="P749" i="1"/>
  <c r="Q749" i="1" s="1"/>
  <c r="P750" i="1"/>
  <c r="Q750" i="1" s="1"/>
  <c r="P751" i="1"/>
  <c r="Q751" i="1" s="1"/>
  <c r="P752" i="1"/>
  <c r="Q752" i="1" s="1"/>
  <c r="P753" i="1"/>
  <c r="Q753" i="1" s="1"/>
  <c r="P754" i="1"/>
  <c r="Q754" i="1" s="1"/>
  <c r="P755" i="1"/>
  <c r="Q755" i="1" s="1"/>
  <c r="P756" i="1"/>
  <c r="Q756" i="1" s="1"/>
  <c r="P757" i="1"/>
  <c r="Q757" i="1" s="1"/>
  <c r="P758" i="1"/>
  <c r="Q758" i="1" s="1"/>
  <c r="P759" i="1"/>
  <c r="Q759" i="1" s="1"/>
  <c r="P760" i="1"/>
  <c r="Q760" i="1" s="1"/>
  <c r="P761" i="1"/>
  <c r="Q761" i="1" s="1"/>
  <c r="P762" i="1"/>
  <c r="Q762" i="1" s="1"/>
  <c r="P763" i="1"/>
  <c r="Q763" i="1" s="1"/>
  <c r="P764" i="1"/>
  <c r="Q764" i="1" s="1"/>
  <c r="P765" i="1"/>
  <c r="Q765" i="1" s="1"/>
  <c r="P766" i="1"/>
  <c r="Q766" i="1" s="1"/>
  <c r="P767" i="1"/>
  <c r="Q767" i="1" s="1"/>
  <c r="P768" i="1"/>
  <c r="Q768" i="1" s="1"/>
  <c r="P769" i="1"/>
  <c r="Q769" i="1" s="1"/>
  <c r="P770" i="1"/>
  <c r="Q770" i="1" s="1"/>
  <c r="P771" i="1"/>
  <c r="Q771" i="1" s="1"/>
  <c r="P772" i="1"/>
  <c r="Q772" i="1" s="1"/>
  <c r="P773" i="1"/>
  <c r="Q773" i="1" s="1"/>
  <c r="P774" i="1"/>
  <c r="Q774" i="1" s="1"/>
  <c r="P775" i="1"/>
  <c r="Q775" i="1" s="1"/>
  <c r="P776" i="1"/>
  <c r="Q776" i="1" s="1"/>
  <c r="P777" i="1"/>
  <c r="Q777" i="1" s="1"/>
  <c r="P778" i="1"/>
  <c r="Q778" i="1" s="1"/>
  <c r="P779" i="1"/>
  <c r="Q779" i="1" s="1"/>
  <c r="P780" i="1"/>
  <c r="Q780" i="1" s="1"/>
  <c r="P781" i="1"/>
  <c r="Q781" i="1" s="1"/>
  <c r="P782" i="1"/>
  <c r="Q782" i="1" s="1"/>
  <c r="P783" i="1"/>
  <c r="Q783" i="1" s="1"/>
  <c r="P784" i="1"/>
  <c r="Q784" i="1" s="1"/>
  <c r="P785" i="1"/>
  <c r="Q785" i="1" s="1"/>
  <c r="P786" i="1"/>
  <c r="Q786" i="1" s="1"/>
  <c r="P787" i="1"/>
  <c r="Q787" i="1" s="1"/>
  <c r="P788" i="1"/>
  <c r="Q788" i="1" s="1"/>
  <c r="P789" i="1"/>
  <c r="Q789" i="1" s="1"/>
  <c r="P790" i="1"/>
  <c r="Q790" i="1" s="1"/>
  <c r="P791" i="1"/>
  <c r="Q791" i="1" s="1"/>
  <c r="P792" i="1"/>
  <c r="Q792" i="1" s="1"/>
  <c r="P793" i="1"/>
  <c r="Q793" i="1" s="1"/>
  <c r="P794" i="1"/>
  <c r="Q794" i="1" s="1"/>
  <c r="P795" i="1"/>
  <c r="Q795" i="1" s="1"/>
  <c r="P796" i="1"/>
  <c r="Q796" i="1" s="1"/>
  <c r="P797" i="1"/>
  <c r="Q797" i="1" s="1"/>
  <c r="P798" i="1"/>
  <c r="Q798" i="1" s="1"/>
  <c r="P799" i="1"/>
  <c r="Q799" i="1" s="1"/>
  <c r="P800" i="1"/>
  <c r="Q800" i="1" s="1"/>
  <c r="P801" i="1"/>
  <c r="Q801" i="1" s="1"/>
  <c r="P802" i="1"/>
  <c r="Q802" i="1" s="1"/>
  <c r="P803" i="1"/>
  <c r="Q803" i="1" s="1"/>
  <c r="P804" i="1"/>
  <c r="Q804" i="1" s="1"/>
  <c r="P805" i="1"/>
  <c r="Q805" i="1" s="1"/>
  <c r="P806" i="1"/>
  <c r="Q806" i="1" s="1"/>
  <c r="P807" i="1"/>
  <c r="Q807" i="1" s="1"/>
  <c r="P808" i="1"/>
  <c r="Q808" i="1" s="1"/>
  <c r="P809" i="1"/>
  <c r="Q809" i="1" s="1"/>
  <c r="P810" i="1"/>
  <c r="Q810" i="1" s="1"/>
  <c r="P811" i="1"/>
  <c r="Q811" i="1" s="1"/>
  <c r="P812" i="1"/>
  <c r="Q812" i="1" s="1"/>
  <c r="P813" i="1"/>
  <c r="Q813" i="1" s="1"/>
  <c r="P814" i="1"/>
  <c r="Q814" i="1" s="1"/>
  <c r="P815" i="1"/>
  <c r="Q815" i="1" s="1"/>
  <c r="P816" i="1"/>
  <c r="Q816" i="1" s="1"/>
  <c r="P817" i="1"/>
  <c r="Q817" i="1" s="1"/>
  <c r="P818" i="1"/>
  <c r="Q818" i="1" s="1"/>
  <c r="P819" i="1"/>
  <c r="Q819" i="1" s="1"/>
  <c r="P820" i="1"/>
  <c r="Q820" i="1" s="1"/>
  <c r="P821" i="1"/>
  <c r="Q821" i="1" s="1"/>
  <c r="P822" i="1"/>
  <c r="Q822" i="1" s="1"/>
  <c r="P823" i="1"/>
  <c r="Q823" i="1" s="1"/>
  <c r="P824" i="1"/>
  <c r="Q824" i="1" s="1"/>
  <c r="P825" i="1"/>
  <c r="Q825" i="1" s="1"/>
  <c r="P826" i="1"/>
  <c r="Q826" i="1" s="1"/>
  <c r="P827" i="1"/>
  <c r="Q827" i="1" s="1"/>
  <c r="P828" i="1"/>
  <c r="Q828" i="1" s="1"/>
  <c r="P829" i="1"/>
  <c r="Q829" i="1" s="1"/>
  <c r="P830" i="1"/>
  <c r="Q830" i="1" s="1"/>
  <c r="P831" i="1"/>
  <c r="Q831" i="1" s="1"/>
  <c r="P832" i="1"/>
  <c r="Q832" i="1" s="1"/>
  <c r="P833" i="1"/>
  <c r="Q833" i="1" s="1"/>
  <c r="P834" i="1"/>
  <c r="Q834" i="1" s="1"/>
  <c r="P835" i="1"/>
  <c r="Q835" i="1" s="1"/>
  <c r="P836" i="1"/>
  <c r="Q836" i="1" s="1"/>
  <c r="P837" i="1"/>
  <c r="Q837" i="1" s="1"/>
  <c r="P838" i="1"/>
  <c r="Q838" i="1" s="1"/>
  <c r="P839" i="1"/>
  <c r="Q839" i="1" s="1"/>
  <c r="P840" i="1"/>
  <c r="Q840" i="1" s="1"/>
  <c r="P841" i="1"/>
  <c r="Q841" i="1" s="1"/>
  <c r="P842" i="1"/>
  <c r="Q842" i="1" s="1"/>
  <c r="P843" i="1"/>
  <c r="Q843" i="1" s="1"/>
  <c r="P844" i="1"/>
  <c r="Q844" i="1" s="1"/>
  <c r="P845" i="1"/>
  <c r="Q845" i="1" s="1"/>
  <c r="P846" i="1"/>
  <c r="Q846" i="1" s="1"/>
  <c r="P847" i="1"/>
  <c r="Q847" i="1" s="1"/>
  <c r="P848" i="1"/>
  <c r="Q848" i="1" s="1"/>
  <c r="P849" i="1"/>
  <c r="Q849" i="1" s="1"/>
  <c r="P850" i="1"/>
  <c r="Q850" i="1" s="1"/>
  <c r="P851" i="1"/>
  <c r="Q851" i="1" s="1"/>
  <c r="P852" i="1"/>
  <c r="Q852" i="1" s="1"/>
  <c r="P853" i="1"/>
  <c r="Q853" i="1" s="1"/>
  <c r="P854" i="1"/>
  <c r="Q854" i="1" s="1"/>
  <c r="P855" i="1"/>
  <c r="Q855" i="1" s="1"/>
  <c r="P856" i="1"/>
  <c r="Q856" i="1" s="1"/>
  <c r="P857" i="1"/>
  <c r="Q857" i="1" s="1"/>
  <c r="P858" i="1"/>
  <c r="Q858" i="1" s="1"/>
  <c r="P859" i="1"/>
  <c r="Q859" i="1" s="1"/>
  <c r="P860" i="1"/>
  <c r="Q860" i="1" s="1"/>
  <c r="P861" i="1"/>
  <c r="Q861" i="1" s="1"/>
  <c r="P862" i="1"/>
  <c r="Q862" i="1" s="1"/>
  <c r="P863" i="1"/>
  <c r="Q863" i="1" s="1"/>
  <c r="P864" i="1"/>
  <c r="Q864" i="1" s="1"/>
  <c r="P865" i="1"/>
  <c r="Q865" i="1" s="1"/>
  <c r="P866" i="1"/>
  <c r="Q866" i="1" s="1"/>
  <c r="P867" i="1"/>
  <c r="Q867" i="1" s="1"/>
  <c r="P868" i="1"/>
  <c r="Q868" i="1" s="1"/>
  <c r="P869" i="1"/>
  <c r="Q869" i="1" s="1"/>
  <c r="P870" i="1"/>
  <c r="Q870" i="1" s="1"/>
  <c r="P871" i="1"/>
  <c r="Q871" i="1" s="1"/>
  <c r="P872" i="1"/>
  <c r="Q872" i="1" s="1"/>
  <c r="P873" i="1"/>
  <c r="Q873" i="1" s="1"/>
  <c r="P874" i="1"/>
  <c r="Q874" i="1" s="1"/>
  <c r="P875" i="1"/>
  <c r="Q875" i="1" s="1"/>
  <c r="P876" i="1"/>
  <c r="Q876" i="1" s="1"/>
  <c r="P877" i="1"/>
  <c r="Q877" i="1" s="1"/>
  <c r="P878" i="1"/>
  <c r="Q878" i="1" s="1"/>
  <c r="P879" i="1"/>
  <c r="Q879" i="1" s="1"/>
  <c r="P880" i="1"/>
  <c r="Q880" i="1" s="1"/>
  <c r="P881" i="1"/>
  <c r="Q881" i="1" s="1"/>
  <c r="P882" i="1"/>
  <c r="Q882" i="1" s="1"/>
  <c r="P883" i="1"/>
  <c r="Q883" i="1" s="1"/>
  <c r="P884" i="1"/>
  <c r="Q884" i="1" s="1"/>
  <c r="P885" i="1"/>
  <c r="Q885" i="1" s="1"/>
  <c r="P886" i="1"/>
  <c r="Q886" i="1" s="1"/>
  <c r="P887" i="1"/>
  <c r="Q887" i="1" s="1"/>
  <c r="P888" i="1"/>
  <c r="Q888" i="1" s="1"/>
  <c r="P889" i="1"/>
  <c r="Q889" i="1" s="1"/>
  <c r="P890" i="1"/>
  <c r="Q890" i="1" s="1"/>
  <c r="P891" i="1"/>
  <c r="Q891" i="1" s="1"/>
  <c r="P892" i="1"/>
  <c r="Q892" i="1" s="1"/>
  <c r="P893" i="1"/>
  <c r="Q893" i="1" s="1"/>
  <c r="P894" i="1"/>
  <c r="Q894" i="1" s="1"/>
  <c r="P895" i="1"/>
  <c r="Q895" i="1" s="1"/>
  <c r="P896" i="1"/>
  <c r="Q896" i="1" s="1"/>
  <c r="P897" i="1"/>
  <c r="Q897" i="1" s="1"/>
  <c r="P898" i="1"/>
  <c r="Q898" i="1" s="1"/>
  <c r="P899" i="1"/>
  <c r="Q899" i="1" s="1"/>
  <c r="P900" i="1"/>
  <c r="Q900" i="1" s="1"/>
  <c r="P901" i="1"/>
  <c r="Q901" i="1" s="1"/>
  <c r="P902" i="1"/>
  <c r="Q902" i="1" s="1"/>
  <c r="P903" i="1"/>
  <c r="Q903" i="1" s="1"/>
  <c r="P904" i="1"/>
  <c r="Q904" i="1" s="1"/>
  <c r="P905" i="1"/>
  <c r="Q905" i="1" s="1"/>
  <c r="P906" i="1"/>
  <c r="Q906" i="1" s="1"/>
  <c r="P907" i="1"/>
  <c r="Q907" i="1" s="1"/>
  <c r="P908" i="1"/>
  <c r="Q908" i="1" s="1"/>
  <c r="P909" i="1"/>
  <c r="Q909" i="1" s="1"/>
  <c r="P910" i="1"/>
  <c r="Q910" i="1" s="1"/>
  <c r="P911" i="1"/>
  <c r="Q911" i="1" s="1"/>
  <c r="P912" i="1"/>
  <c r="Q912" i="1" s="1"/>
  <c r="P913" i="1"/>
  <c r="Q913" i="1" s="1"/>
  <c r="P914" i="1"/>
  <c r="Q914" i="1" s="1"/>
  <c r="P915" i="1"/>
  <c r="Q915" i="1" s="1"/>
  <c r="P916" i="1"/>
  <c r="Q916" i="1" s="1"/>
  <c r="P917" i="1"/>
  <c r="Q917" i="1" s="1"/>
  <c r="P918" i="1"/>
  <c r="Q918" i="1" s="1"/>
  <c r="P919" i="1"/>
  <c r="Q919" i="1" s="1"/>
  <c r="P920" i="1"/>
  <c r="Q920" i="1" s="1"/>
  <c r="P921" i="1"/>
  <c r="Q921" i="1" s="1"/>
  <c r="P922" i="1"/>
  <c r="Q922" i="1" s="1"/>
  <c r="P923" i="1"/>
  <c r="Q923" i="1" s="1"/>
  <c r="P924" i="1"/>
  <c r="Q924" i="1" s="1"/>
  <c r="P925" i="1"/>
  <c r="Q925" i="1" s="1"/>
  <c r="P926" i="1"/>
  <c r="Q926" i="1" s="1"/>
  <c r="P927" i="1"/>
  <c r="Q927" i="1" s="1"/>
  <c r="P928" i="1"/>
  <c r="Q928" i="1" s="1"/>
  <c r="P929" i="1"/>
  <c r="Q929" i="1" s="1"/>
  <c r="P930" i="1"/>
  <c r="Q930" i="1" s="1"/>
  <c r="P931" i="1"/>
  <c r="Q931" i="1" s="1"/>
  <c r="P932" i="1"/>
  <c r="Q932" i="1" s="1"/>
  <c r="P933" i="1"/>
  <c r="Q933" i="1" s="1"/>
  <c r="P934" i="1"/>
  <c r="Q934" i="1" s="1"/>
  <c r="P935" i="1"/>
  <c r="Q935" i="1" s="1"/>
  <c r="P936" i="1"/>
  <c r="Q936" i="1" s="1"/>
  <c r="P937" i="1"/>
  <c r="Q937" i="1" s="1"/>
  <c r="P938" i="1"/>
  <c r="Q938" i="1" s="1"/>
  <c r="P939" i="1"/>
  <c r="Q939" i="1" s="1"/>
  <c r="P940" i="1"/>
  <c r="Q940" i="1" s="1"/>
  <c r="P941" i="1"/>
  <c r="Q941" i="1" s="1"/>
  <c r="P942" i="1"/>
  <c r="Q942" i="1" s="1"/>
  <c r="P943" i="1"/>
  <c r="Q943" i="1" s="1"/>
  <c r="P944" i="1"/>
  <c r="Q944" i="1" s="1"/>
  <c r="P945" i="1"/>
  <c r="Q945" i="1" s="1"/>
  <c r="P946" i="1"/>
  <c r="Q946" i="1" s="1"/>
  <c r="P947" i="1"/>
  <c r="Q947" i="1" s="1"/>
  <c r="P948" i="1"/>
  <c r="Q948" i="1" s="1"/>
  <c r="P949" i="1"/>
  <c r="Q949" i="1" s="1"/>
  <c r="P950" i="1"/>
  <c r="Q950" i="1" s="1"/>
  <c r="P951" i="1"/>
  <c r="Q951" i="1" s="1"/>
  <c r="P952" i="1"/>
  <c r="Q952" i="1" s="1"/>
  <c r="P953" i="1"/>
  <c r="Q953" i="1" s="1"/>
  <c r="P954" i="1"/>
  <c r="Q954" i="1" s="1"/>
  <c r="P955" i="1"/>
  <c r="Q955" i="1" s="1"/>
  <c r="P956" i="1"/>
  <c r="Q956" i="1" s="1"/>
  <c r="P957" i="1"/>
  <c r="Q957" i="1" s="1"/>
  <c r="P958" i="1"/>
  <c r="Q958" i="1" s="1"/>
  <c r="P959" i="1"/>
  <c r="Q959" i="1" s="1"/>
  <c r="P960" i="1"/>
  <c r="Q960" i="1" s="1"/>
  <c r="P961" i="1"/>
  <c r="Q961" i="1" s="1"/>
  <c r="P962" i="1"/>
  <c r="Q962" i="1" s="1"/>
  <c r="P963" i="1"/>
  <c r="Q963" i="1" s="1"/>
  <c r="P964" i="1"/>
  <c r="Q964" i="1" s="1"/>
  <c r="P965" i="1"/>
  <c r="Q965" i="1" s="1"/>
  <c r="P966" i="1"/>
  <c r="Q966" i="1" s="1"/>
  <c r="P967" i="1"/>
  <c r="Q967" i="1" s="1"/>
  <c r="P968" i="1"/>
  <c r="Q968" i="1" s="1"/>
  <c r="P969" i="1"/>
  <c r="Q969" i="1" s="1"/>
  <c r="P970" i="1"/>
  <c r="Q970" i="1" s="1"/>
  <c r="P971" i="1"/>
  <c r="Q971" i="1" s="1"/>
  <c r="P972" i="1"/>
  <c r="Q972" i="1" s="1"/>
  <c r="P973" i="1"/>
  <c r="Q973" i="1" s="1"/>
  <c r="P974" i="1"/>
  <c r="Q974" i="1" s="1"/>
  <c r="P975" i="1"/>
  <c r="Q975" i="1" s="1"/>
  <c r="P976" i="1"/>
  <c r="Q976" i="1" s="1"/>
  <c r="P977" i="1"/>
  <c r="Q977" i="1" s="1"/>
  <c r="P978" i="1"/>
  <c r="Q978" i="1" s="1"/>
  <c r="P979" i="1"/>
  <c r="Q979" i="1" s="1"/>
  <c r="P980" i="1"/>
  <c r="Q980" i="1" s="1"/>
  <c r="P981" i="1"/>
  <c r="Q981" i="1" s="1"/>
  <c r="P982" i="1"/>
  <c r="Q982" i="1" s="1"/>
  <c r="P983" i="1"/>
  <c r="Q983" i="1" s="1"/>
  <c r="P984" i="1"/>
  <c r="Q984" i="1" s="1"/>
  <c r="P985" i="1"/>
  <c r="Q985" i="1" s="1"/>
  <c r="P986" i="1"/>
  <c r="Q986" i="1" s="1"/>
  <c r="P987" i="1"/>
  <c r="Q987" i="1" s="1"/>
  <c r="P988" i="1"/>
  <c r="Q988" i="1" s="1"/>
  <c r="P989" i="1"/>
  <c r="Q989" i="1" s="1"/>
  <c r="P990" i="1"/>
  <c r="Q990" i="1" s="1"/>
  <c r="P991" i="1"/>
  <c r="Q991" i="1" s="1"/>
  <c r="P992" i="1"/>
  <c r="Q992" i="1" s="1"/>
  <c r="P993" i="1"/>
  <c r="Q993" i="1" s="1"/>
  <c r="P994" i="1"/>
  <c r="Q994" i="1" s="1"/>
  <c r="P995" i="1"/>
  <c r="Q995" i="1" s="1"/>
  <c r="P996" i="1"/>
  <c r="Q996" i="1" s="1"/>
  <c r="P997" i="1"/>
  <c r="Q997" i="1" s="1"/>
  <c r="P998" i="1"/>
  <c r="Q998" i="1" s="1"/>
  <c r="P999" i="1"/>
  <c r="Q999" i="1" s="1"/>
  <c r="P1000" i="1"/>
  <c r="Q1000" i="1" s="1"/>
  <c r="P1001" i="1"/>
  <c r="Q1001" i="1" s="1"/>
  <c r="P1002" i="1"/>
  <c r="Q1002" i="1" s="1"/>
  <c r="P1003" i="1"/>
  <c r="Q1003" i="1" s="1"/>
  <c r="P1004" i="1"/>
  <c r="Q1004" i="1" s="1"/>
  <c r="P1005" i="1"/>
  <c r="Q1005" i="1" s="1"/>
  <c r="P1006" i="1"/>
  <c r="Q1006" i="1" s="1"/>
  <c r="P1007" i="1"/>
  <c r="Q1007" i="1" s="1"/>
  <c r="P1008" i="1"/>
  <c r="Q1008" i="1" s="1"/>
  <c r="P1009" i="1"/>
  <c r="Q1009" i="1" s="1"/>
  <c r="P1010" i="1"/>
  <c r="Q1010" i="1" s="1"/>
  <c r="P1011" i="1"/>
  <c r="Q1011" i="1" s="1"/>
  <c r="P1012" i="1"/>
  <c r="Q1012" i="1" s="1"/>
  <c r="P1013" i="1"/>
  <c r="Q1013" i="1" s="1"/>
  <c r="P1014" i="1"/>
  <c r="Q1014" i="1" s="1"/>
  <c r="P1015" i="1"/>
  <c r="Q1015" i="1" s="1"/>
  <c r="P1016" i="1"/>
  <c r="Q1016" i="1" s="1"/>
  <c r="P1017" i="1"/>
  <c r="Q1017" i="1" s="1"/>
  <c r="P1018" i="1"/>
  <c r="Q1018" i="1" s="1"/>
  <c r="P1019" i="1"/>
  <c r="Q1019" i="1" s="1"/>
  <c r="P1020" i="1"/>
  <c r="Q1020" i="1" s="1"/>
  <c r="P1021" i="1"/>
  <c r="Q1021" i="1" s="1"/>
  <c r="P1022" i="1"/>
  <c r="Q1022" i="1" s="1"/>
  <c r="P1023" i="1"/>
  <c r="Q1023" i="1" s="1"/>
  <c r="P1024" i="1"/>
  <c r="Q1024" i="1" s="1"/>
  <c r="P1025" i="1"/>
  <c r="Q1025" i="1" s="1"/>
  <c r="P1026" i="1"/>
  <c r="Q1026" i="1" s="1"/>
  <c r="P1027" i="1"/>
  <c r="Q1027" i="1" s="1"/>
  <c r="P1028" i="1"/>
  <c r="Q1028" i="1" s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26" i="1"/>
  <c r="S15" i="1" l="1"/>
  <c r="S16" i="1"/>
  <c r="S17" i="1"/>
  <c r="S18" i="1"/>
  <c r="S19" i="1"/>
  <c r="S20" i="1"/>
  <c r="S21" i="1"/>
  <c r="S22" i="1"/>
  <c r="S23" i="1"/>
  <c r="O15" i="1"/>
  <c r="O16" i="1"/>
  <c r="O17" i="1"/>
  <c r="O18" i="1"/>
  <c r="O19" i="1"/>
  <c r="O20" i="1"/>
  <c r="O21" i="1"/>
  <c r="O22" i="1"/>
  <c r="O23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26" i="1"/>
  <c r="R14" i="1" l="1"/>
  <c r="T14" i="1" s="1"/>
  <c r="R21" i="1"/>
  <c r="R22" i="1"/>
  <c r="R20" i="1"/>
  <c r="R15" i="1"/>
  <c r="R23" i="1"/>
  <c r="R16" i="1"/>
  <c r="R18" i="1"/>
  <c r="R17" i="1"/>
  <c r="R19" i="1"/>
  <c r="N14" i="1"/>
  <c r="N23" i="1"/>
  <c r="N16" i="1"/>
  <c r="N15" i="1"/>
  <c r="N17" i="1"/>
  <c r="N18" i="1"/>
  <c r="N19" i="1"/>
  <c r="N20" i="1"/>
  <c r="N22" i="1"/>
  <c r="N21" i="1"/>
  <c r="P14" i="1" l="1"/>
  <c r="P17" i="1" l="1"/>
  <c r="T19" i="1"/>
  <c r="P20" i="1"/>
  <c r="T15" i="1"/>
  <c r="T17" i="1"/>
  <c r="P15" i="1"/>
  <c r="S11" i="1" s="1"/>
  <c r="P16" i="1"/>
  <c r="T18" i="1"/>
  <c r="T21" i="1"/>
  <c r="P19" i="1"/>
  <c r="P23" i="1"/>
  <c r="T16" i="1"/>
  <c r="T20" i="1"/>
  <c r="P18" i="1"/>
  <c r="P22" i="1"/>
  <c r="T23" i="1"/>
  <c r="P21" i="1"/>
  <c r="T22" i="1"/>
  <c r="AR26" i="1" l="1"/>
  <c r="AS26" i="1"/>
  <c r="AP26" i="1"/>
  <c r="AJ7" i="1"/>
  <c r="B21" i="7"/>
  <c r="C21" i="7" s="1"/>
  <c r="D21" i="7"/>
  <c r="C24" i="7"/>
  <c r="D24" i="7"/>
  <c r="B21" i="6"/>
  <c r="C21" i="6" s="1"/>
  <c r="C24" i="6"/>
  <c r="D24" i="6"/>
  <c r="B4" i="5"/>
  <c r="W7" i="4"/>
  <c r="X7" i="4"/>
  <c r="Y7" i="4"/>
  <c r="W14" i="4"/>
  <c r="X14" i="4"/>
  <c r="Y14" i="4"/>
  <c r="W15" i="4"/>
  <c r="X15" i="4"/>
  <c r="Y15" i="4"/>
  <c r="O15" i="4" s="1"/>
  <c r="W16" i="4"/>
  <c r="X16" i="4"/>
  <c r="Y16" i="4"/>
  <c r="O16" i="4" s="1"/>
  <c r="W17" i="4"/>
  <c r="X17" i="4"/>
  <c r="Y17" i="4"/>
  <c r="O17" i="4" s="1"/>
  <c r="W18" i="4"/>
  <c r="Z18" i="4" s="1"/>
  <c r="X18" i="4"/>
  <c r="Y18" i="4"/>
  <c r="AA18" i="4" s="1"/>
  <c r="W19" i="4"/>
  <c r="Z19" i="4" s="1"/>
  <c r="X19" i="4"/>
  <c r="Y19" i="4"/>
  <c r="O19" i="4" s="1"/>
  <c r="W20" i="4"/>
  <c r="N20" i="4" s="1"/>
  <c r="X20" i="4"/>
  <c r="Y20" i="4"/>
  <c r="O20" i="4" s="1"/>
  <c r="W21" i="4"/>
  <c r="Z21" i="4" s="1"/>
  <c r="X21" i="4"/>
  <c r="Y21" i="4"/>
  <c r="AA21" i="4" s="1"/>
  <c r="W22" i="4"/>
  <c r="X22" i="4"/>
  <c r="Y22" i="4"/>
  <c r="AA22" i="4" s="1"/>
  <c r="W23" i="4"/>
  <c r="X23" i="4"/>
  <c r="Y23" i="4"/>
  <c r="AA23" i="4" s="1"/>
  <c r="W24" i="4"/>
  <c r="R14" i="4" s="1"/>
  <c r="X24" i="4"/>
  <c r="Y24" i="4"/>
  <c r="AA24" i="4" s="1"/>
  <c r="H25" i="4"/>
  <c r="W25" i="4"/>
  <c r="R15" i="4" s="1"/>
  <c r="X25" i="4"/>
  <c r="Y25" i="4"/>
  <c r="S15" i="4" s="1"/>
  <c r="W26" i="4"/>
  <c r="X26" i="4"/>
  <c r="Y26" i="4"/>
  <c r="AA26" i="4" s="1"/>
  <c r="AF26" i="4"/>
  <c r="AG26" i="4"/>
  <c r="AH26" i="4"/>
  <c r="AI26" i="4"/>
  <c r="AL26" i="4"/>
  <c r="AM26" i="4" s="1"/>
  <c r="B27" i="4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6" i="4" s="1"/>
  <c r="B77" i="4" s="1"/>
  <c r="B78" i="4" s="1"/>
  <c r="B79" i="4" s="1"/>
  <c r="B80" i="4" s="1"/>
  <c r="B81" i="4" s="1"/>
  <c r="B82" i="4" s="1"/>
  <c r="B83" i="4" s="1"/>
  <c r="B84" i="4" s="1"/>
  <c r="B85" i="4" s="1"/>
  <c r="B86" i="4" s="1"/>
  <c r="B87" i="4" s="1"/>
  <c r="B88" i="4" s="1"/>
  <c r="B89" i="4" s="1"/>
  <c r="B90" i="4" s="1"/>
  <c r="B91" i="4" s="1"/>
  <c r="B92" i="4" s="1"/>
  <c r="B93" i="4" s="1"/>
  <c r="B94" i="4" s="1"/>
  <c r="B95" i="4" s="1"/>
  <c r="B96" i="4" s="1"/>
  <c r="B97" i="4" s="1"/>
  <c r="B98" i="4" s="1"/>
  <c r="B99" i="4" s="1"/>
  <c r="B100" i="4" s="1"/>
  <c r="B101" i="4" s="1"/>
  <c r="B102" i="4" s="1"/>
  <c r="B103" i="4" s="1"/>
  <c r="B104" i="4" s="1"/>
  <c r="B105" i="4" s="1"/>
  <c r="B106" i="4" s="1"/>
  <c r="B107" i="4" s="1"/>
  <c r="B108" i="4" s="1"/>
  <c r="B109" i="4" s="1"/>
  <c r="B110" i="4" s="1"/>
  <c r="B111" i="4" s="1"/>
  <c r="B112" i="4" s="1"/>
  <c r="B113" i="4" s="1"/>
  <c r="B114" i="4" s="1"/>
  <c r="B115" i="4" s="1"/>
  <c r="B116" i="4" s="1"/>
  <c r="B117" i="4" s="1"/>
  <c r="B118" i="4" s="1"/>
  <c r="B119" i="4" s="1"/>
  <c r="B120" i="4" s="1"/>
  <c r="B121" i="4" s="1"/>
  <c r="B122" i="4" s="1"/>
  <c r="B123" i="4" s="1"/>
  <c r="B124" i="4" s="1"/>
  <c r="B125" i="4" s="1"/>
  <c r="B127" i="4" s="1"/>
  <c r="B128" i="4" s="1"/>
  <c r="B129" i="4" s="1"/>
  <c r="B130" i="4" s="1"/>
  <c r="B131" i="4" s="1"/>
  <c r="B132" i="4" s="1"/>
  <c r="B133" i="4" s="1"/>
  <c r="B134" i="4" s="1"/>
  <c r="B135" i="4" s="1"/>
  <c r="B136" i="4" s="1"/>
  <c r="B137" i="4" s="1"/>
  <c r="B138" i="4" s="1"/>
  <c r="B139" i="4" s="1"/>
  <c r="B140" i="4" s="1"/>
  <c r="B141" i="4" s="1"/>
  <c r="B142" i="4" s="1"/>
  <c r="B143" i="4" s="1"/>
  <c r="B144" i="4" s="1"/>
  <c r="B145" i="4" s="1"/>
  <c r="B146" i="4" s="1"/>
  <c r="B147" i="4" s="1"/>
  <c r="B148" i="4" s="1"/>
  <c r="B149" i="4" s="1"/>
  <c r="B150" i="4" s="1"/>
  <c r="B151" i="4" s="1"/>
  <c r="B152" i="4" s="1"/>
  <c r="B153" i="4" s="1"/>
  <c r="B154" i="4" s="1"/>
  <c r="B155" i="4" s="1"/>
  <c r="B156" i="4" s="1"/>
  <c r="B157" i="4" s="1"/>
  <c r="B158" i="4" s="1"/>
  <c r="B159" i="4" s="1"/>
  <c r="B160" i="4" s="1"/>
  <c r="B161" i="4" s="1"/>
  <c r="B162" i="4" s="1"/>
  <c r="B163" i="4" s="1"/>
  <c r="B164" i="4" s="1"/>
  <c r="B165" i="4" s="1"/>
  <c r="B166" i="4" s="1"/>
  <c r="B167" i="4" s="1"/>
  <c r="B168" i="4" s="1"/>
  <c r="B169" i="4" s="1"/>
  <c r="B170" i="4" s="1"/>
  <c r="B171" i="4" s="1"/>
  <c r="B172" i="4" s="1"/>
  <c r="B173" i="4" s="1"/>
  <c r="B174" i="4" s="1"/>
  <c r="B175" i="4" s="1"/>
  <c r="B176" i="4" s="1"/>
  <c r="B177" i="4" s="1"/>
  <c r="B178" i="4" s="1"/>
  <c r="B179" i="4" s="1"/>
  <c r="B180" i="4" s="1"/>
  <c r="B181" i="4" s="1"/>
  <c r="B182" i="4" s="1"/>
  <c r="B183" i="4" s="1"/>
  <c r="B184" i="4" s="1"/>
  <c r="B185" i="4" s="1"/>
  <c r="B186" i="4" s="1"/>
  <c r="B187" i="4" s="1"/>
  <c r="B188" i="4" s="1"/>
  <c r="B189" i="4" s="1"/>
  <c r="B190" i="4" s="1"/>
  <c r="B191" i="4" s="1"/>
  <c r="B192" i="4" s="1"/>
  <c r="B193" i="4" s="1"/>
  <c r="B194" i="4" s="1"/>
  <c r="B195" i="4" s="1"/>
  <c r="B196" i="4" s="1"/>
  <c r="B197" i="4" s="1"/>
  <c r="B198" i="4" s="1"/>
  <c r="B199" i="4" s="1"/>
  <c r="B200" i="4" s="1"/>
  <c r="B201" i="4" s="1"/>
  <c r="B202" i="4" s="1"/>
  <c r="B203" i="4" s="1"/>
  <c r="B204" i="4" s="1"/>
  <c r="B205" i="4" s="1"/>
  <c r="B206" i="4" s="1"/>
  <c r="B207" i="4" s="1"/>
  <c r="B208" i="4" s="1"/>
  <c r="B209" i="4" s="1"/>
  <c r="B210" i="4" s="1"/>
  <c r="B211" i="4" s="1"/>
  <c r="B212" i="4" s="1"/>
  <c r="B213" i="4" s="1"/>
  <c r="B214" i="4" s="1"/>
  <c r="B215" i="4" s="1"/>
  <c r="B216" i="4" s="1"/>
  <c r="B217" i="4" s="1"/>
  <c r="B218" i="4" s="1"/>
  <c r="B219" i="4" s="1"/>
  <c r="B220" i="4" s="1"/>
  <c r="B221" i="4" s="1"/>
  <c r="B222" i="4" s="1"/>
  <c r="B223" i="4" s="1"/>
  <c r="B224" i="4" s="1"/>
  <c r="B225" i="4" s="1"/>
  <c r="B226" i="4" s="1"/>
  <c r="B228" i="4" s="1"/>
  <c r="B229" i="4" s="1"/>
  <c r="B230" i="4" s="1"/>
  <c r="B231" i="4" s="1"/>
  <c r="B232" i="4" s="1"/>
  <c r="B233" i="4" s="1"/>
  <c r="B234" i="4" s="1"/>
  <c r="B235" i="4" s="1"/>
  <c r="B236" i="4" s="1"/>
  <c r="B237" i="4" s="1"/>
  <c r="B238" i="4" s="1"/>
  <c r="B239" i="4" s="1"/>
  <c r="B240" i="4" s="1"/>
  <c r="B241" i="4" s="1"/>
  <c r="B242" i="4" s="1"/>
  <c r="B243" i="4" s="1"/>
  <c r="B244" i="4" s="1"/>
  <c r="B245" i="4" s="1"/>
  <c r="B246" i="4" s="1"/>
  <c r="B247" i="4" s="1"/>
  <c r="B248" i="4" s="1"/>
  <c r="B249" i="4" s="1"/>
  <c r="B250" i="4" s="1"/>
  <c r="B251" i="4" s="1"/>
  <c r="B252" i="4" s="1"/>
  <c r="B253" i="4" s="1"/>
  <c r="B254" i="4" s="1"/>
  <c r="B255" i="4" s="1"/>
  <c r="B256" i="4" s="1"/>
  <c r="B257" i="4" s="1"/>
  <c r="B258" i="4" s="1"/>
  <c r="B259" i="4" s="1"/>
  <c r="B260" i="4" s="1"/>
  <c r="B261" i="4" s="1"/>
  <c r="B262" i="4" s="1"/>
  <c r="B263" i="4" s="1"/>
  <c r="B264" i="4" s="1"/>
  <c r="B265" i="4" s="1"/>
  <c r="B266" i="4" s="1"/>
  <c r="B267" i="4" s="1"/>
  <c r="B268" i="4" s="1"/>
  <c r="B269" i="4" s="1"/>
  <c r="B270" i="4" s="1"/>
  <c r="B271" i="4" s="1"/>
  <c r="B272" i="4" s="1"/>
  <c r="B273" i="4" s="1"/>
  <c r="B274" i="4" s="1"/>
  <c r="B275" i="4" s="1"/>
  <c r="B276" i="4" s="1"/>
  <c r="B277" i="4" s="1"/>
  <c r="B278" i="4" s="1"/>
  <c r="B279" i="4" s="1"/>
  <c r="B280" i="4" s="1"/>
  <c r="B281" i="4" s="1"/>
  <c r="B282" i="4" s="1"/>
  <c r="B283" i="4" s="1"/>
  <c r="B284" i="4" s="1"/>
  <c r="B285" i="4" s="1"/>
  <c r="B286" i="4" s="1"/>
  <c r="B287" i="4" s="1"/>
  <c r="B288" i="4" s="1"/>
  <c r="B289" i="4" s="1"/>
  <c r="B290" i="4" s="1"/>
  <c r="B291" i="4" s="1"/>
  <c r="B292" i="4" s="1"/>
  <c r="B293" i="4" s="1"/>
  <c r="B294" i="4" s="1"/>
  <c r="B295" i="4" s="1"/>
  <c r="B296" i="4" s="1"/>
  <c r="B297" i="4" s="1"/>
  <c r="B298" i="4" s="1"/>
  <c r="B299" i="4" s="1"/>
  <c r="B300" i="4" s="1"/>
  <c r="B301" i="4" s="1"/>
  <c r="B302" i="4" s="1"/>
  <c r="B303" i="4" s="1"/>
  <c r="B304" i="4" s="1"/>
  <c r="B305" i="4" s="1"/>
  <c r="B306" i="4" s="1"/>
  <c r="B307" i="4" s="1"/>
  <c r="B308" i="4" s="1"/>
  <c r="B309" i="4" s="1"/>
  <c r="B310" i="4" s="1"/>
  <c r="B311" i="4" s="1"/>
  <c r="B312" i="4" s="1"/>
  <c r="B313" i="4" s="1"/>
  <c r="B314" i="4" s="1"/>
  <c r="B315" i="4" s="1"/>
  <c r="B316" i="4" s="1"/>
  <c r="B317" i="4" s="1"/>
  <c r="B318" i="4" s="1"/>
  <c r="B319" i="4" s="1"/>
  <c r="B320" i="4" s="1"/>
  <c r="B321" i="4" s="1"/>
  <c r="B322" i="4" s="1"/>
  <c r="B323" i="4" s="1"/>
  <c r="B324" i="4" s="1"/>
  <c r="B325" i="4" s="1"/>
  <c r="B326" i="4" s="1"/>
  <c r="B327" i="4" s="1"/>
  <c r="B328" i="4" s="1"/>
  <c r="B329" i="4" s="1"/>
  <c r="B330" i="4" s="1"/>
  <c r="B331" i="4" s="1"/>
  <c r="B332" i="4" s="1"/>
  <c r="B333" i="4" s="1"/>
  <c r="B334" i="4" s="1"/>
  <c r="B335" i="4" s="1"/>
  <c r="B336" i="4" s="1"/>
  <c r="B337" i="4" s="1"/>
  <c r="B338" i="4" s="1"/>
  <c r="B339" i="4" s="1"/>
  <c r="B340" i="4" s="1"/>
  <c r="B341" i="4" s="1"/>
  <c r="B342" i="4" s="1"/>
  <c r="B343" i="4" s="1"/>
  <c r="B344" i="4" s="1"/>
  <c r="B345" i="4" s="1"/>
  <c r="B346" i="4" s="1"/>
  <c r="B347" i="4" s="1"/>
  <c r="B348" i="4" s="1"/>
  <c r="B349" i="4" s="1"/>
  <c r="B350" i="4" s="1"/>
  <c r="B351" i="4" s="1"/>
  <c r="B352" i="4" s="1"/>
  <c r="B353" i="4" s="1"/>
  <c r="B354" i="4" s="1"/>
  <c r="B355" i="4" s="1"/>
  <c r="B356" i="4" s="1"/>
  <c r="B357" i="4" s="1"/>
  <c r="B358" i="4" s="1"/>
  <c r="B359" i="4" s="1"/>
  <c r="B360" i="4" s="1"/>
  <c r="B361" i="4" s="1"/>
  <c r="B362" i="4" s="1"/>
  <c r="B363" i="4" s="1"/>
  <c r="B364" i="4" s="1"/>
  <c r="B365" i="4" s="1"/>
  <c r="B366" i="4" s="1"/>
  <c r="B367" i="4" s="1"/>
  <c r="B368" i="4" s="1"/>
  <c r="B369" i="4" s="1"/>
  <c r="B370" i="4" s="1"/>
  <c r="B371" i="4" s="1"/>
  <c r="B372" i="4" s="1"/>
  <c r="B373" i="4" s="1"/>
  <c r="B374" i="4" s="1"/>
  <c r="B375" i="4" s="1"/>
  <c r="B376" i="4" s="1"/>
  <c r="B377" i="4" s="1"/>
  <c r="B378" i="4" s="1"/>
  <c r="B379" i="4" s="1"/>
  <c r="B380" i="4" s="1"/>
  <c r="B381" i="4" s="1"/>
  <c r="B382" i="4" s="1"/>
  <c r="B383" i="4" s="1"/>
  <c r="B384" i="4" s="1"/>
  <c r="B385" i="4" s="1"/>
  <c r="B386" i="4" s="1"/>
  <c r="B387" i="4" s="1"/>
  <c r="B388" i="4" s="1"/>
  <c r="B389" i="4" s="1"/>
  <c r="B390" i="4" s="1"/>
  <c r="B391" i="4" s="1"/>
  <c r="B392" i="4" s="1"/>
  <c r="B393" i="4" s="1"/>
  <c r="B394" i="4" s="1"/>
  <c r="B395" i="4" s="1"/>
  <c r="B396" i="4" s="1"/>
  <c r="B397" i="4" s="1"/>
  <c r="B398" i="4" s="1"/>
  <c r="B399" i="4" s="1"/>
  <c r="B400" i="4" s="1"/>
  <c r="B401" i="4" s="1"/>
  <c r="B402" i="4" s="1"/>
  <c r="B403" i="4" s="1"/>
  <c r="B404" i="4" s="1"/>
  <c r="B405" i="4" s="1"/>
  <c r="B406" i="4" s="1"/>
  <c r="B407" i="4" s="1"/>
  <c r="B408" i="4" s="1"/>
  <c r="B409" i="4" s="1"/>
  <c r="B410" i="4" s="1"/>
  <c r="B411" i="4" s="1"/>
  <c r="B412" i="4" s="1"/>
  <c r="B413" i="4" s="1"/>
  <c r="B414" i="4" s="1"/>
  <c r="B415" i="4" s="1"/>
  <c r="B416" i="4" s="1"/>
  <c r="B417" i="4" s="1"/>
  <c r="B418" i="4" s="1"/>
  <c r="B419" i="4" s="1"/>
  <c r="B420" i="4" s="1"/>
  <c r="B421" i="4" s="1"/>
  <c r="B422" i="4" s="1"/>
  <c r="B423" i="4" s="1"/>
  <c r="B424" i="4" s="1"/>
  <c r="B425" i="4" s="1"/>
  <c r="B426" i="4" s="1"/>
  <c r="B427" i="4" s="1"/>
  <c r="B428" i="4" s="1"/>
  <c r="B429" i="4" s="1"/>
  <c r="B430" i="4" s="1"/>
  <c r="B431" i="4" s="1"/>
  <c r="B432" i="4" s="1"/>
  <c r="B433" i="4" s="1"/>
  <c r="B434" i="4" s="1"/>
  <c r="B435" i="4" s="1"/>
  <c r="B436" i="4" s="1"/>
  <c r="B437" i="4" s="1"/>
  <c r="B438" i="4" s="1"/>
  <c r="B439" i="4" s="1"/>
  <c r="B440" i="4" s="1"/>
  <c r="B441" i="4" s="1"/>
  <c r="B442" i="4" s="1"/>
  <c r="B443" i="4" s="1"/>
  <c r="B444" i="4" s="1"/>
  <c r="B445" i="4" s="1"/>
  <c r="B446" i="4" s="1"/>
  <c r="B447" i="4" s="1"/>
  <c r="B448" i="4" s="1"/>
  <c r="B449" i="4" s="1"/>
  <c r="B450" i="4" s="1"/>
  <c r="B451" i="4" s="1"/>
  <c r="B452" i="4" s="1"/>
  <c r="B453" i="4" s="1"/>
  <c r="B454" i="4" s="1"/>
  <c r="B455" i="4" s="1"/>
  <c r="B456" i="4" s="1"/>
  <c r="B457" i="4" s="1"/>
  <c r="B458" i="4" s="1"/>
  <c r="B459" i="4" s="1"/>
  <c r="B460" i="4" s="1"/>
  <c r="B461" i="4" s="1"/>
  <c r="B462" i="4" s="1"/>
  <c r="B463" i="4" s="1"/>
  <c r="B464" i="4" s="1"/>
  <c r="B465" i="4" s="1"/>
  <c r="B466" i="4" s="1"/>
  <c r="B467" i="4" s="1"/>
  <c r="B468" i="4" s="1"/>
  <c r="B469" i="4" s="1"/>
  <c r="B470" i="4" s="1"/>
  <c r="B471" i="4" s="1"/>
  <c r="B472" i="4" s="1"/>
  <c r="B473" i="4" s="1"/>
  <c r="B474" i="4" s="1"/>
  <c r="B475" i="4" s="1"/>
  <c r="B476" i="4" s="1"/>
  <c r="B477" i="4" s="1"/>
  <c r="B478" i="4" s="1"/>
  <c r="B479" i="4" s="1"/>
  <c r="B480" i="4" s="1"/>
  <c r="B481" i="4" s="1"/>
  <c r="B482" i="4" s="1"/>
  <c r="B483" i="4" s="1"/>
  <c r="B484" i="4" s="1"/>
  <c r="B485" i="4" s="1"/>
  <c r="B486" i="4" s="1"/>
  <c r="B487" i="4" s="1"/>
  <c r="B488" i="4" s="1"/>
  <c r="B489" i="4" s="1"/>
  <c r="B490" i="4" s="1"/>
  <c r="B491" i="4" s="1"/>
  <c r="B492" i="4" s="1"/>
  <c r="B493" i="4" s="1"/>
  <c r="B494" i="4" s="1"/>
  <c r="B495" i="4" s="1"/>
  <c r="B496" i="4" s="1"/>
  <c r="B497" i="4" s="1"/>
  <c r="B498" i="4" s="1"/>
  <c r="B499" i="4" s="1"/>
  <c r="B500" i="4" s="1"/>
  <c r="B501" i="4" s="1"/>
  <c r="B502" i="4" s="1"/>
  <c r="B503" i="4" s="1"/>
  <c r="B504" i="4" s="1"/>
  <c r="B505" i="4" s="1"/>
  <c r="B506" i="4" s="1"/>
  <c r="B507" i="4" s="1"/>
  <c r="B508" i="4" s="1"/>
  <c r="B509" i="4" s="1"/>
  <c r="B510" i="4" s="1"/>
  <c r="B511" i="4" s="1"/>
  <c r="B512" i="4" s="1"/>
  <c r="B513" i="4" s="1"/>
  <c r="B514" i="4" s="1"/>
  <c r="B515" i="4" s="1"/>
  <c r="B516" i="4" s="1"/>
  <c r="B517" i="4" s="1"/>
  <c r="B518" i="4" s="1"/>
  <c r="B519" i="4" s="1"/>
  <c r="B520" i="4" s="1"/>
  <c r="B521" i="4" s="1"/>
  <c r="B522" i="4" s="1"/>
  <c r="B523" i="4" s="1"/>
  <c r="B524" i="4" s="1"/>
  <c r="B525" i="4" s="1"/>
  <c r="B526" i="4" s="1"/>
  <c r="B527" i="4" s="1"/>
  <c r="B529" i="4" s="1"/>
  <c r="B530" i="4" s="1"/>
  <c r="B531" i="4" s="1"/>
  <c r="B532" i="4" s="1"/>
  <c r="B533" i="4" s="1"/>
  <c r="B534" i="4" s="1"/>
  <c r="B535" i="4" s="1"/>
  <c r="B536" i="4" s="1"/>
  <c r="B537" i="4" s="1"/>
  <c r="B538" i="4" s="1"/>
  <c r="B539" i="4" s="1"/>
  <c r="B540" i="4" s="1"/>
  <c r="B541" i="4" s="1"/>
  <c r="B542" i="4" s="1"/>
  <c r="B543" i="4" s="1"/>
  <c r="B544" i="4" s="1"/>
  <c r="B545" i="4" s="1"/>
  <c r="B546" i="4" s="1"/>
  <c r="B547" i="4" s="1"/>
  <c r="B548" i="4" s="1"/>
  <c r="B549" i="4" s="1"/>
  <c r="B550" i="4" s="1"/>
  <c r="B551" i="4" s="1"/>
  <c r="B552" i="4" s="1"/>
  <c r="B553" i="4" s="1"/>
  <c r="B554" i="4" s="1"/>
  <c r="B555" i="4" s="1"/>
  <c r="B556" i="4" s="1"/>
  <c r="B557" i="4" s="1"/>
  <c r="B558" i="4" s="1"/>
  <c r="B559" i="4" s="1"/>
  <c r="B560" i="4" s="1"/>
  <c r="B561" i="4" s="1"/>
  <c r="B562" i="4" s="1"/>
  <c r="B563" i="4" s="1"/>
  <c r="B564" i="4" s="1"/>
  <c r="B565" i="4" s="1"/>
  <c r="B566" i="4" s="1"/>
  <c r="B567" i="4" s="1"/>
  <c r="B568" i="4" s="1"/>
  <c r="B569" i="4" s="1"/>
  <c r="B570" i="4" s="1"/>
  <c r="B571" i="4" s="1"/>
  <c r="B572" i="4" s="1"/>
  <c r="B573" i="4" s="1"/>
  <c r="B574" i="4" s="1"/>
  <c r="B575" i="4" s="1"/>
  <c r="B576" i="4" s="1"/>
  <c r="B577" i="4" s="1"/>
  <c r="B578" i="4" s="1"/>
  <c r="B579" i="4" s="1"/>
  <c r="B580" i="4" s="1"/>
  <c r="B581" i="4" s="1"/>
  <c r="B582" i="4" s="1"/>
  <c r="B583" i="4" s="1"/>
  <c r="B584" i="4" s="1"/>
  <c r="B585" i="4" s="1"/>
  <c r="B586" i="4" s="1"/>
  <c r="B587" i="4" s="1"/>
  <c r="B588" i="4" s="1"/>
  <c r="B589" i="4" s="1"/>
  <c r="B590" i="4" s="1"/>
  <c r="B591" i="4" s="1"/>
  <c r="B592" i="4" s="1"/>
  <c r="B593" i="4" s="1"/>
  <c r="B594" i="4" s="1"/>
  <c r="B595" i="4" s="1"/>
  <c r="B596" i="4" s="1"/>
  <c r="B597" i="4" s="1"/>
  <c r="B598" i="4" s="1"/>
  <c r="B599" i="4" s="1"/>
  <c r="B600" i="4" s="1"/>
  <c r="B601" i="4" s="1"/>
  <c r="B602" i="4" s="1"/>
  <c r="B603" i="4" s="1"/>
  <c r="B604" i="4" s="1"/>
  <c r="B605" i="4" s="1"/>
  <c r="B606" i="4" s="1"/>
  <c r="B607" i="4" s="1"/>
  <c r="B608" i="4" s="1"/>
  <c r="B609" i="4" s="1"/>
  <c r="B610" i="4" s="1"/>
  <c r="B611" i="4" s="1"/>
  <c r="B612" i="4" s="1"/>
  <c r="B613" i="4" s="1"/>
  <c r="B614" i="4" s="1"/>
  <c r="B615" i="4" s="1"/>
  <c r="B616" i="4" s="1"/>
  <c r="B617" i="4" s="1"/>
  <c r="B618" i="4" s="1"/>
  <c r="B619" i="4" s="1"/>
  <c r="B620" i="4" s="1"/>
  <c r="B621" i="4" s="1"/>
  <c r="B622" i="4" s="1"/>
  <c r="B623" i="4" s="1"/>
  <c r="B624" i="4" s="1"/>
  <c r="B625" i="4" s="1"/>
  <c r="B626" i="4" s="1"/>
  <c r="B627" i="4" s="1"/>
  <c r="B628" i="4" s="1"/>
  <c r="B629" i="4" s="1"/>
  <c r="B630" i="4" s="1"/>
  <c r="B631" i="4" s="1"/>
  <c r="B632" i="4" s="1"/>
  <c r="B633" i="4" s="1"/>
  <c r="B634" i="4" s="1"/>
  <c r="B635" i="4" s="1"/>
  <c r="B636" i="4" s="1"/>
  <c r="B637" i="4" s="1"/>
  <c r="B638" i="4" s="1"/>
  <c r="B639" i="4" s="1"/>
  <c r="B640" i="4" s="1"/>
  <c r="B641" i="4" s="1"/>
  <c r="B642" i="4" s="1"/>
  <c r="B643" i="4" s="1"/>
  <c r="B644" i="4" s="1"/>
  <c r="B645" i="4" s="1"/>
  <c r="B646" i="4" s="1"/>
  <c r="B647" i="4" s="1"/>
  <c r="B648" i="4" s="1"/>
  <c r="B649" i="4" s="1"/>
  <c r="B650" i="4" s="1"/>
  <c r="B651" i="4" s="1"/>
  <c r="B652" i="4" s="1"/>
  <c r="B653" i="4" s="1"/>
  <c r="B654" i="4" s="1"/>
  <c r="B655" i="4" s="1"/>
  <c r="B656" i="4" s="1"/>
  <c r="B657" i="4" s="1"/>
  <c r="B658" i="4" s="1"/>
  <c r="B659" i="4" s="1"/>
  <c r="B660" i="4" s="1"/>
  <c r="B661" i="4" s="1"/>
  <c r="B662" i="4" s="1"/>
  <c r="B663" i="4" s="1"/>
  <c r="B664" i="4" s="1"/>
  <c r="B665" i="4" s="1"/>
  <c r="B666" i="4" s="1"/>
  <c r="B667" i="4" s="1"/>
  <c r="B668" i="4" s="1"/>
  <c r="B669" i="4" s="1"/>
  <c r="B670" i="4" s="1"/>
  <c r="B671" i="4" s="1"/>
  <c r="B672" i="4" s="1"/>
  <c r="B673" i="4" s="1"/>
  <c r="B674" i="4" s="1"/>
  <c r="B675" i="4" s="1"/>
  <c r="B676" i="4" s="1"/>
  <c r="B677" i="4" s="1"/>
  <c r="B678" i="4" s="1"/>
  <c r="B679" i="4" s="1"/>
  <c r="B680" i="4" s="1"/>
  <c r="B681" i="4" s="1"/>
  <c r="B682" i="4" s="1"/>
  <c r="B683" i="4" s="1"/>
  <c r="B684" i="4" s="1"/>
  <c r="B685" i="4" s="1"/>
  <c r="B686" i="4" s="1"/>
  <c r="B687" i="4" s="1"/>
  <c r="B688" i="4" s="1"/>
  <c r="B689" i="4" s="1"/>
  <c r="B690" i="4" s="1"/>
  <c r="B691" i="4" s="1"/>
  <c r="B692" i="4" s="1"/>
  <c r="B693" i="4" s="1"/>
  <c r="B694" i="4" s="1"/>
  <c r="B695" i="4" s="1"/>
  <c r="B696" i="4" s="1"/>
  <c r="B697" i="4" s="1"/>
  <c r="B698" i="4" s="1"/>
  <c r="B699" i="4" s="1"/>
  <c r="B700" i="4" s="1"/>
  <c r="B701" i="4" s="1"/>
  <c r="B702" i="4" s="1"/>
  <c r="B703" i="4" s="1"/>
  <c r="B704" i="4" s="1"/>
  <c r="B705" i="4" s="1"/>
  <c r="B706" i="4" s="1"/>
  <c r="B707" i="4" s="1"/>
  <c r="B708" i="4" s="1"/>
  <c r="B709" i="4" s="1"/>
  <c r="B710" i="4" s="1"/>
  <c r="B711" i="4" s="1"/>
  <c r="B712" i="4" s="1"/>
  <c r="B713" i="4" s="1"/>
  <c r="B714" i="4" s="1"/>
  <c r="B715" i="4" s="1"/>
  <c r="B716" i="4" s="1"/>
  <c r="B717" i="4" s="1"/>
  <c r="B718" i="4" s="1"/>
  <c r="B719" i="4" s="1"/>
  <c r="B720" i="4" s="1"/>
  <c r="B721" i="4" s="1"/>
  <c r="B722" i="4" s="1"/>
  <c r="B723" i="4" s="1"/>
  <c r="B724" i="4" s="1"/>
  <c r="B725" i="4" s="1"/>
  <c r="B726" i="4" s="1"/>
  <c r="B727" i="4" s="1"/>
  <c r="B728" i="4" s="1"/>
  <c r="B729" i="4" s="1"/>
  <c r="B730" i="4" s="1"/>
  <c r="B731" i="4" s="1"/>
  <c r="B732" i="4" s="1"/>
  <c r="B733" i="4" s="1"/>
  <c r="B734" i="4" s="1"/>
  <c r="B735" i="4" s="1"/>
  <c r="B736" i="4" s="1"/>
  <c r="B737" i="4" s="1"/>
  <c r="B738" i="4" s="1"/>
  <c r="B739" i="4" s="1"/>
  <c r="B740" i="4" s="1"/>
  <c r="B741" i="4" s="1"/>
  <c r="B742" i="4" s="1"/>
  <c r="B743" i="4" s="1"/>
  <c r="B744" i="4" s="1"/>
  <c r="B745" i="4" s="1"/>
  <c r="B746" i="4" s="1"/>
  <c r="B747" i="4" s="1"/>
  <c r="B748" i="4" s="1"/>
  <c r="B749" i="4" s="1"/>
  <c r="B750" i="4" s="1"/>
  <c r="B751" i="4" s="1"/>
  <c r="B752" i="4" s="1"/>
  <c r="B753" i="4" s="1"/>
  <c r="B754" i="4" s="1"/>
  <c r="B755" i="4" s="1"/>
  <c r="B756" i="4" s="1"/>
  <c r="B757" i="4" s="1"/>
  <c r="B758" i="4" s="1"/>
  <c r="B759" i="4" s="1"/>
  <c r="B760" i="4" s="1"/>
  <c r="B761" i="4" s="1"/>
  <c r="B762" i="4" s="1"/>
  <c r="B763" i="4" s="1"/>
  <c r="B764" i="4" s="1"/>
  <c r="B765" i="4" s="1"/>
  <c r="B766" i="4" s="1"/>
  <c r="B767" i="4" s="1"/>
  <c r="B768" i="4" s="1"/>
  <c r="B769" i="4" s="1"/>
  <c r="B770" i="4" s="1"/>
  <c r="B771" i="4" s="1"/>
  <c r="B772" i="4" s="1"/>
  <c r="B773" i="4" s="1"/>
  <c r="B774" i="4" s="1"/>
  <c r="B775" i="4" s="1"/>
  <c r="B776" i="4" s="1"/>
  <c r="B777" i="4" s="1"/>
  <c r="B778" i="4" s="1"/>
  <c r="B779" i="4" s="1"/>
  <c r="B780" i="4" s="1"/>
  <c r="B781" i="4" s="1"/>
  <c r="B782" i="4" s="1"/>
  <c r="B783" i="4" s="1"/>
  <c r="B784" i="4" s="1"/>
  <c r="B785" i="4" s="1"/>
  <c r="B786" i="4" s="1"/>
  <c r="B787" i="4" s="1"/>
  <c r="B788" i="4" s="1"/>
  <c r="B789" i="4" s="1"/>
  <c r="B790" i="4" s="1"/>
  <c r="B791" i="4" s="1"/>
  <c r="B792" i="4" s="1"/>
  <c r="B793" i="4" s="1"/>
  <c r="B794" i="4" s="1"/>
  <c r="B795" i="4" s="1"/>
  <c r="B796" i="4" s="1"/>
  <c r="B797" i="4" s="1"/>
  <c r="B798" i="4" s="1"/>
  <c r="B799" i="4" s="1"/>
  <c r="B800" i="4" s="1"/>
  <c r="B801" i="4" s="1"/>
  <c r="B802" i="4" s="1"/>
  <c r="B803" i="4" s="1"/>
  <c r="B804" i="4" s="1"/>
  <c r="B805" i="4" s="1"/>
  <c r="B806" i="4" s="1"/>
  <c r="B807" i="4" s="1"/>
  <c r="B808" i="4" s="1"/>
  <c r="B809" i="4" s="1"/>
  <c r="B810" i="4" s="1"/>
  <c r="B811" i="4" s="1"/>
  <c r="B812" i="4" s="1"/>
  <c r="B813" i="4" s="1"/>
  <c r="B814" i="4" s="1"/>
  <c r="B815" i="4" s="1"/>
  <c r="B816" i="4" s="1"/>
  <c r="B817" i="4" s="1"/>
  <c r="B818" i="4" s="1"/>
  <c r="B819" i="4" s="1"/>
  <c r="B820" i="4" s="1"/>
  <c r="B821" i="4" s="1"/>
  <c r="B822" i="4" s="1"/>
  <c r="B823" i="4" s="1"/>
  <c r="B824" i="4" s="1"/>
  <c r="B825" i="4" s="1"/>
  <c r="B826" i="4" s="1"/>
  <c r="B827" i="4" s="1"/>
  <c r="B828" i="4" s="1"/>
  <c r="B829" i="4" s="1"/>
  <c r="B830" i="4" s="1"/>
  <c r="B831" i="4" s="1"/>
  <c r="B832" i="4" s="1"/>
  <c r="B833" i="4" s="1"/>
  <c r="B834" i="4" s="1"/>
  <c r="B835" i="4" s="1"/>
  <c r="B836" i="4" s="1"/>
  <c r="B837" i="4" s="1"/>
  <c r="B838" i="4" s="1"/>
  <c r="B839" i="4" s="1"/>
  <c r="B840" i="4" s="1"/>
  <c r="B841" i="4" s="1"/>
  <c r="B842" i="4" s="1"/>
  <c r="B843" i="4" s="1"/>
  <c r="B844" i="4" s="1"/>
  <c r="B845" i="4" s="1"/>
  <c r="B846" i="4" s="1"/>
  <c r="B847" i="4" s="1"/>
  <c r="B848" i="4" s="1"/>
  <c r="B849" i="4" s="1"/>
  <c r="B850" i="4" s="1"/>
  <c r="B851" i="4" s="1"/>
  <c r="B852" i="4" s="1"/>
  <c r="B853" i="4" s="1"/>
  <c r="B854" i="4" s="1"/>
  <c r="B855" i="4" s="1"/>
  <c r="B856" i="4" s="1"/>
  <c r="B857" i="4" s="1"/>
  <c r="B858" i="4" s="1"/>
  <c r="B859" i="4" s="1"/>
  <c r="B860" i="4" s="1"/>
  <c r="B861" i="4" s="1"/>
  <c r="B862" i="4" s="1"/>
  <c r="B863" i="4" s="1"/>
  <c r="B864" i="4" s="1"/>
  <c r="B865" i="4" s="1"/>
  <c r="B866" i="4" s="1"/>
  <c r="B867" i="4" s="1"/>
  <c r="B868" i="4" s="1"/>
  <c r="B869" i="4" s="1"/>
  <c r="B870" i="4" s="1"/>
  <c r="B871" i="4" s="1"/>
  <c r="B872" i="4" s="1"/>
  <c r="B873" i="4" s="1"/>
  <c r="B874" i="4" s="1"/>
  <c r="B875" i="4" s="1"/>
  <c r="B876" i="4" s="1"/>
  <c r="B877" i="4" s="1"/>
  <c r="B878" i="4" s="1"/>
  <c r="B879" i="4" s="1"/>
  <c r="B880" i="4" s="1"/>
  <c r="B881" i="4" s="1"/>
  <c r="B882" i="4" s="1"/>
  <c r="B883" i="4" s="1"/>
  <c r="B884" i="4" s="1"/>
  <c r="B885" i="4" s="1"/>
  <c r="B886" i="4" s="1"/>
  <c r="B887" i="4" s="1"/>
  <c r="B888" i="4" s="1"/>
  <c r="B889" i="4" s="1"/>
  <c r="B890" i="4" s="1"/>
  <c r="B891" i="4" s="1"/>
  <c r="B892" i="4" s="1"/>
  <c r="B893" i="4" s="1"/>
  <c r="B894" i="4" s="1"/>
  <c r="B895" i="4" s="1"/>
  <c r="B896" i="4" s="1"/>
  <c r="B897" i="4" s="1"/>
  <c r="B898" i="4" s="1"/>
  <c r="B899" i="4" s="1"/>
  <c r="B900" i="4" s="1"/>
  <c r="B901" i="4" s="1"/>
  <c r="B902" i="4" s="1"/>
  <c r="B903" i="4" s="1"/>
  <c r="B904" i="4" s="1"/>
  <c r="B905" i="4" s="1"/>
  <c r="B906" i="4" s="1"/>
  <c r="B907" i="4" s="1"/>
  <c r="B908" i="4" s="1"/>
  <c r="B909" i="4" s="1"/>
  <c r="B910" i="4" s="1"/>
  <c r="B911" i="4" s="1"/>
  <c r="B912" i="4" s="1"/>
  <c r="B913" i="4" s="1"/>
  <c r="B914" i="4" s="1"/>
  <c r="B915" i="4" s="1"/>
  <c r="B916" i="4" s="1"/>
  <c r="B917" i="4" s="1"/>
  <c r="B918" i="4" s="1"/>
  <c r="B919" i="4" s="1"/>
  <c r="B920" i="4" s="1"/>
  <c r="B921" i="4" s="1"/>
  <c r="B922" i="4" s="1"/>
  <c r="B923" i="4" s="1"/>
  <c r="B924" i="4" s="1"/>
  <c r="B925" i="4" s="1"/>
  <c r="B926" i="4" s="1"/>
  <c r="B927" i="4" s="1"/>
  <c r="B928" i="4" s="1"/>
  <c r="B929" i="4" s="1"/>
  <c r="B930" i="4" s="1"/>
  <c r="B931" i="4" s="1"/>
  <c r="B932" i="4" s="1"/>
  <c r="B933" i="4" s="1"/>
  <c r="B934" i="4" s="1"/>
  <c r="B935" i="4" s="1"/>
  <c r="B936" i="4" s="1"/>
  <c r="B937" i="4" s="1"/>
  <c r="B938" i="4" s="1"/>
  <c r="B939" i="4" s="1"/>
  <c r="B940" i="4" s="1"/>
  <c r="B941" i="4" s="1"/>
  <c r="B942" i="4" s="1"/>
  <c r="B943" i="4" s="1"/>
  <c r="B944" i="4" s="1"/>
  <c r="B945" i="4" s="1"/>
  <c r="B946" i="4" s="1"/>
  <c r="B947" i="4" s="1"/>
  <c r="B948" i="4" s="1"/>
  <c r="B949" i="4" s="1"/>
  <c r="B950" i="4" s="1"/>
  <c r="B951" i="4" s="1"/>
  <c r="B952" i="4" s="1"/>
  <c r="B953" i="4" s="1"/>
  <c r="B954" i="4" s="1"/>
  <c r="B955" i="4" s="1"/>
  <c r="B956" i="4" s="1"/>
  <c r="B957" i="4" s="1"/>
  <c r="B958" i="4" s="1"/>
  <c r="B959" i="4" s="1"/>
  <c r="B960" i="4" s="1"/>
  <c r="B961" i="4" s="1"/>
  <c r="B962" i="4" s="1"/>
  <c r="B963" i="4" s="1"/>
  <c r="B964" i="4" s="1"/>
  <c r="B965" i="4" s="1"/>
  <c r="B966" i="4" s="1"/>
  <c r="B967" i="4" s="1"/>
  <c r="B968" i="4" s="1"/>
  <c r="B969" i="4" s="1"/>
  <c r="B970" i="4" s="1"/>
  <c r="B971" i="4" s="1"/>
  <c r="B972" i="4" s="1"/>
  <c r="B973" i="4" s="1"/>
  <c r="B974" i="4" s="1"/>
  <c r="B975" i="4" s="1"/>
  <c r="B976" i="4" s="1"/>
  <c r="B977" i="4" s="1"/>
  <c r="B978" i="4" s="1"/>
  <c r="B979" i="4" s="1"/>
  <c r="B980" i="4" s="1"/>
  <c r="B981" i="4" s="1"/>
  <c r="B982" i="4" s="1"/>
  <c r="B983" i="4" s="1"/>
  <c r="B984" i="4" s="1"/>
  <c r="B985" i="4" s="1"/>
  <c r="B986" i="4" s="1"/>
  <c r="B987" i="4" s="1"/>
  <c r="B988" i="4" s="1"/>
  <c r="B989" i="4" s="1"/>
  <c r="B990" i="4" s="1"/>
  <c r="B991" i="4" s="1"/>
  <c r="B992" i="4" s="1"/>
  <c r="B993" i="4" s="1"/>
  <c r="B994" i="4" s="1"/>
  <c r="B995" i="4" s="1"/>
  <c r="B996" i="4" s="1"/>
  <c r="B997" i="4" s="1"/>
  <c r="B998" i="4" s="1"/>
  <c r="B999" i="4" s="1"/>
  <c r="B1000" i="4" s="1"/>
  <c r="B1001" i="4" s="1"/>
  <c r="B1002" i="4" s="1"/>
  <c r="B1003" i="4" s="1"/>
  <c r="B1004" i="4" s="1"/>
  <c r="B1005" i="4" s="1"/>
  <c r="B1006" i="4" s="1"/>
  <c r="B1007" i="4" s="1"/>
  <c r="B1008" i="4" s="1"/>
  <c r="B1009" i="4" s="1"/>
  <c r="B1010" i="4" s="1"/>
  <c r="B1011" i="4" s="1"/>
  <c r="B1012" i="4" s="1"/>
  <c r="B1013" i="4" s="1"/>
  <c r="B1014" i="4" s="1"/>
  <c r="B1015" i="4" s="1"/>
  <c r="B1016" i="4" s="1"/>
  <c r="B1017" i="4" s="1"/>
  <c r="B1018" i="4" s="1"/>
  <c r="B1019" i="4" s="1"/>
  <c r="B1020" i="4" s="1"/>
  <c r="B1021" i="4" s="1"/>
  <c r="B1022" i="4" s="1"/>
  <c r="B1023" i="4" s="1"/>
  <c r="B1024" i="4" s="1"/>
  <c r="B1025" i="4" s="1"/>
  <c r="B1026" i="4" s="1"/>
  <c r="B1027" i="4" s="1"/>
  <c r="B1028" i="4" s="1"/>
  <c r="W27" i="4"/>
  <c r="X27" i="4"/>
  <c r="Y27" i="4"/>
  <c r="S17" i="4" s="1"/>
  <c r="AF27" i="4"/>
  <c r="AG27" i="4"/>
  <c r="AH27" i="4"/>
  <c r="AI27" i="4"/>
  <c r="AL27" i="4"/>
  <c r="AM27" i="4" s="1"/>
  <c r="W28" i="4"/>
  <c r="R18" i="4" s="1"/>
  <c r="X28" i="4"/>
  <c r="Y28" i="4"/>
  <c r="S18" i="4" s="1"/>
  <c r="AF28" i="4"/>
  <c r="AG28" i="4"/>
  <c r="AH28" i="4"/>
  <c r="AI28" i="4"/>
  <c r="AL28" i="4"/>
  <c r="AM28" i="4" s="1"/>
  <c r="W29" i="4"/>
  <c r="R19" i="4" s="1"/>
  <c r="X29" i="4"/>
  <c r="Y29" i="4"/>
  <c r="S19" i="4" s="1"/>
  <c r="AF29" i="4"/>
  <c r="AG29" i="4"/>
  <c r="AH29" i="4"/>
  <c r="AI29" i="4"/>
  <c r="AL29" i="4"/>
  <c r="AM29" i="4" s="1"/>
  <c r="W30" i="4"/>
  <c r="R20" i="4" s="1"/>
  <c r="X30" i="4"/>
  <c r="Y30" i="4"/>
  <c r="S20" i="4" s="1"/>
  <c r="AA30" i="4"/>
  <c r="AF30" i="4"/>
  <c r="AG30" i="4"/>
  <c r="AH30" i="4"/>
  <c r="AI30" i="4"/>
  <c r="W31" i="4"/>
  <c r="Z31" i="4" s="1"/>
  <c r="X31" i="4"/>
  <c r="Y31" i="4"/>
  <c r="S21" i="4" s="1"/>
  <c r="AF31" i="4"/>
  <c r="AG31" i="4"/>
  <c r="AH31" i="4"/>
  <c r="AI31" i="4"/>
  <c r="AL31" i="4"/>
  <c r="AM31" i="4" s="1"/>
  <c r="W32" i="4"/>
  <c r="R22" i="4" s="1"/>
  <c r="X32" i="4"/>
  <c r="Y32" i="4"/>
  <c r="S22" i="4" s="1"/>
  <c r="AA32" i="4"/>
  <c r="AF32" i="4"/>
  <c r="AG32" i="4"/>
  <c r="AH32" i="4"/>
  <c r="AI32" i="4"/>
  <c r="W33" i="4"/>
  <c r="X33" i="4"/>
  <c r="Y33" i="4"/>
  <c r="S23" i="4" s="1"/>
  <c r="AF33" i="4"/>
  <c r="AG33" i="4"/>
  <c r="AH33" i="4"/>
  <c r="AI33" i="4"/>
  <c r="AL33" i="4"/>
  <c r="AM33" i="4" s="1"/>
  <c r="AF34" i="4"/>
  <c r="AG34" i="4"/>
  <c r="AH34" i="4"/>
  <c r="AI34" i="4"/>
  <c r="AL34" i="4"/>
  <c r="AM34" i="4" s="1"/>
  <c r="AF35" i="4"/>
  <c r="AG35" i="4"/>
  <c r="AH35" i="4"/>
  <c r="AI35" i="4"/>
  <c r="AL35" i="4"/>
  <c r="AM35" i="4" s="1"/>
  <c r="AF36" i="4"/>
  <c r="AG36" i="4"/>
  <c r="AH36" i="4"/>
  <c r="AI36" i="4"/>
  <c r="AL36" i="4"/>
  <c r="AM36" i="4" s="1"/>
  <c r="AF37" i="4"/>
  <c r="AG37" i="4"/>
  <c r="AH37" i="4"/>
  <c r="AI37" i="4"/>
  <c r="AL37" i="4"/>
  <c r="AM37" i="4" s="1"/>
  <c r="AF38" i="4"/>
  <c r="AG38" i="4"/>
  <c r="AH38" i="4"/>
  <c r="AI38" i="4"/>
  <c r="AL38" i="4"/>
  <c r="AM38" i="4" s="1"/>
  <c r="AF39" i="4"/>
  <c r="AG39" i="4"/>
  <c r="AH39" i="4"/>
  <c r="AI39" i="4"/>
  <c r="AL39" i="4"/>
  <c r="AM39" i="4" s="1"/>
  <c r="AF40" i="4"/>
  <c r="AG40" i="4"/>
  <c r="AH40" i="4"/>
  <c r="AI40" i="4"/>
  <c r="AL40" i="4"/>
  <c r="AM40" i="4" s="1"/>
  <c r="AF41" i="4"/>
  <c r="AG41" i="4"/>
  <c r="AH41" i="4"/>
  <c r="AI41" i="4"/>
  <c r="AL41" i="4"/>
  <c r="AM41" i="4" s="1"/>
  <c r="AF42" i="4"/>
  <c r="AG42" i="4"/>
  <c r="AH42" i="4"/>
  <c r="AI42" i="4"/>
  <c r="AL42" i="4"/>
  <c r="AM42" i="4" s="1"/>
  <c r="AF43" i="4"/>
  <c r="AG43" i="4"/>
  <c r="AH43" i="4"/>
  <c r="AI43" i="4"/>
  <c r="AL43" i="4"/>
  <c r="AM43" i="4" s="1"/>
  <c r="AF44" i="4"/>
  <c r="AG44" i="4"/>
  <c r="AH44" i="4"/>
  <c r="AI44" i="4"/>
  <c r="AL44" i="4"/>
  <c r="AM44" i="4" s="1"/>
  <c r="AF45" i="4"/>
  <c r="AG45" i="4"/>
  <c r="AH45" i="4"/>
  <c r="AI45" i="4"/>
  <c r="AL45" i="4"/>
  <c r="AM45" i="4" s="1"/>
  <c r="AF46" i="4"/>
  <c r="AG46" i="4"/>
  <c r="AH46" i="4"/>
  <c r="AI46" i="4"/>
  <c r="AL46" i="4"/>
  <c r="AM46" i="4" s="1"/>
  <c r="AF47" i="4"/>
  <c r="AG47" i="4"/>
  <c r="AH47" i="4"/>
  <c r="AI47" i="4"/>
  <c r="AL47" i="4"/>
  <c r="AM47" i="4" s="1"/>
  <c r="AF48" i="4"/>
  <c r="AG48" i="4"/>
  <c r="AH48" i="4"/>
  <c r="AI48" i="4"/>
  <c r="AL48" i="4"/>
  <c r="AM48" i="4" s="1"/>
  <c r="AF49" i="4"/>
  <c r="AG49" i="4"/>
  <c r="AH49" i="4"/>
  <c r="AI49" i="4"/>
  <c r="AL49" i="4"/>
  <c r="AM49" i="4" s="1"/>
  <c r="AF50" i="4"/>
  <c r="AG50" i="4"/>
  <c r="AH50" i="4"/>
  <c r="AI50" i="4"/>
  <c r="AL50" i="4"/>
  <c r="AM50" i="4" s="1"/>
  <c r="AF51" i="4"/>
  <c r="AG51" i="4"/>
  <c r="AH51" i="4"/>
  <c r="AI51" i="4"/>
  <c r="AL51" i="4"/>
  <c r="AM51" i="4" s="1"/>
  <c r="AF52" i="4"/>
  <c r="AG52" i="4"/>
  <c r="AH52" i="4"/>
  <c r="AI52" i="4"/>
  <c r="AL52" i="4"/>
  <c r="AM52" i="4" s="1"/>
  <c r="AF53" i="4"/>
  <c r="AG53" i="4"/>
  <c r="AH53" i="4"/>
  <c r="AI53" i="4"/>
  <c r="AL53" i="4"/>
  <c r="AM53" i="4" s="1"/>
  <c r="AF54" i="4"/>
  <c r="AG54" i="4"/>
  <c r="AH54" i="4"/>
  <c r="AI54" i="4"/>
  <c r="AL54" i="4"/>
  <c r="AM54" i="4" s="1"/>
  <c r="AF55" i="4"/>
  <c r="AG55" i="4"/>
  <c r="AH55" i="4"/>
  <c r="AI55" i="4"/>
  <c r="AL55" i="4"/>
  <c r="AM55" i="4" s="1"/>
  <c r="AF56" i="4"/>
  <c r="AG56" i="4"/>
  <c r="AH56" i="4"/>
  <c r="AI56" i="4"/>
  <c r="AL56" i="4"/>
  <c r="AM56" i="4" s="1"/>
  <c r="AF57" i="4"/>
  <c r="AG57" i="4"/>
  <c r="AH57" i="4"/>
  <c r="AI57" i="4"/>
  <c r="AL57" i="4"/>
  <c r="AM57" i="4" s="1"/>
  <c r="AF58" i="4"/>
  <c r="AG58" i="4"/>
  <c r="AH58" i="4"/>
  <c r="AI58" i="4"/>
  <c r="AL58" i="4"/>
  <c r="AM58" i="4" s="1"/>
  <c r="AF59" i="4"/>
  <c r="AG59" i="4"/>
  <c r="AH59" i="4"/>
  <c r="AI59" i="4"/>
  <c r="AL59" i="4"/>
  <c r="AM59" i="4" s="1"/>
  <c r="AF60" i="4"/>
  <c r="AG60" i="4"/>
  <c r="AH60" i="4"/>
  <c r="AI60" i="4"/>
  <c r="AL60" i="4"/>
  <c r="AM60" i="4" s="1"/>
  <c r="AF61" i="4"/>
  <c r="AG61" i="4"/>
  <c r="AH61" i="4"/>
  <c r="AI61" i="4"/>
  <c r="AL61" i="4"/>
  <c r="AM61" i="4" s="1"/>
  <c r="AF62" i="4"/>
  <c r="AG62" i="4"/>
  <c r="AH62" i="4"/>
  <c r="AI62" i="4"/>
  <c r="AL62" i="4"/>
  <c r="AM62" i="4" s="1"/>
  <c r="AF63" i="4"/>
  <c r="AG63" i="4"/>
  <c r="AH63" i="4"/>
  <c r="AI63" i="4"/>
  <c r="AL63" i="4"/>
  <c r="AM63" i="4" s="1"/>
  <c r="AF64" i="4"/>
  <c r="AG64" i="4"/>
  <c r="AH64" i="4"/>
  <c r="AI64" i="4"/>
  <c r="AL64" i="4"/>
  <c r="AM64" i="4" s="1"/>
  <c r="AF65" i="4"/>
  <c r="AG65" i="4"/>
  <c r="AH65" i="4"/>
  <c r="AI65" i="4"/>
  <c r="AL65" i="4"/>
  <c r="AM65" i="4" s="1"/>
  <c r="AF66" i="4"/>
  <c r="AG66" i="4"/>
  <c r="AH66" i="4"/>
  <c r="AI66" i="4"/>
  <c r="AL66" i="4"/>
  <c r="AM66" i="4" s="1"/>
  <c r="AF67" i="4"/>
  <c r="AG67" i="4"/>
  <c r="AH67" i="4"/>
  <c r="AI67" i="4"/>
  <c r="AL67" i="4"/>
  <c r="AM67" i="4" s="1"/>
  <c r="AF68" i="4"/>
  <c r="AG68" i="4"/>
  <c r="AH68" i="4"/>
  <c r="AI68" i="4"/>
  <c r="AL68" i="4"/>
  <c r="AM68" i="4" s="1"/>
  <c r="AF69" i="4"/>
  <c r="AG69" i="4"/>
  <c r="AH69" i="4"/>
  <c r="AI69" i="4"/>
  <c r="AL69" i="4"/>
  <c r="AM69" i="4" s="1"/>
  <c r="AF70" i="4"/>
  <c r="AG70" i="4"/>
  <c r="AH70" i="4"/>
  <c r="AI70" i="4"/>
  <c r="AL70" i="4"/>
  <c r="AM70" i="4" s="1"/>
  <c r="AF71" i="4"/>
  <c r="AG71" i="4"/>
  <c r="AH71" i="4"/>
  <c r="AI71" i="4"/>
  <c r="AL71" i="4"/>
  <c r="AM71" i="4" s="1"/>
  <c r="AF72" i="4"/>
  <c r="AG72" i="4"/>
  <c r="AH72" i="4"/>
  <c r="AI72" i="4"/>
  <c r="AL72" i="4"/>
  <c r="AM72" i="4" s="1"/>
  <c r="AF73" i="4"/>
  <c r="AG73" i="4"/>
  <c r="AH73" i="4"/>
  <c r="AI73" i="4"/>
  <c r="AL73" i="4"/>
  <c r="AM73" i="4" s="1"/>
  <c r="AF74" i="4"/>
  <c r="AG74" i="4"/>
  <c r="AH74" i="4"/>
  <c r="AI74" i="4"/>
  <c r="AL74" i="4"/>
  <c r="AM74" i="4" s="1"/>
  <c r="AF75" i="4"/>
  <c r="AG75" i="4"/>
  <c r="AH75" i="4"/>
  <c r="AI75" i="4"/>
  <c r="AL75" i="4"/>
  <c r="AM75" i="4" s="1"/>
  <c r="AF76" i="4"/>
  <c r="AG76" i="4"/>
  <c r="AH76" i="4"/>
  <c r="AI76" i="4"/>
  <c r="AL76" i="4"/>
  <c r="AM76" i="4" s="1"/>
  <c r="AF77" i="4"/>
  <c r="AG77" i="4"/>
  <c r="AH77" i="4"/>
  <c r="AI77" i="4"/>
  <c r="AL77" i="4"/>
  <c r="AM77" i="4" s="1"/>
  <c r="AF78" i="4"/>
  <c r="AG78" i="4"/>
  <c r="AH78" i="4"/>
  <c r="AI78" i="4"/>
  <c r="AL78" i="4"/>
  <c r="AM78" i="4" s="1"/>
  <c r="AF79" i="4"/>
  <c r="AG79" i="4"/>
  <c r="AH79" i="4"/>
  <c r="AI79" i="4"/>
  <c r="AL79" i="4"/>
  <c r="AM79" i="4" s="1"/>
  <c r="AF80" i="4"/>
  <c r="AG80" i="4"/>
  <c r="AH80" i="4"/>
  <c r="AI80" i="4"/>
  <c r="AL80" i="4"/>
  <c r="AM80" i="4" s="1"/>
  <c r="AF81" i="4"/>
  <c r="AG81" i="4"/>
  <c r="AH81" i="4"/>
  <c r="AI81" i="4"/>
  <c r="AL81" i="4"/>
  <c r="AM81" i="4" s="1"/>
  <c r="AF82" i="4"/>
  <c r="AG82" i="4"/>
  <c r="AH82" i="4"/>
  <c r="AI82" i="4"/>
  <c r="AL82" i="4"/>
  <c r="AM82" i="4" s="1"/>
  <c r="AF83" i="4"/>
  <c r="AG83" i="4"/>
  <c r="AH83" i="4"/>
  <c r="AI83" i="4"/>
  <c r="AL83" i="4"/>
  <c r="AM83" i="4" s="1"/>
  <c r="AF84" i="4"/>
  <c r="AG84" i="4"/>
  <c r="AH84" i="4"/>
  <c r="AI84" i="4"/>
  <c r="AL84" i="4"/>
  <c r="AM84" i="4" s="1"/>
  <c r="AF85" i="4"/>
  <c r="AG85" i="4"/>
  <c r="AH85" i="4"/>
  <c r="AI85" i="4"/>
  <c r="AL85" i="4"/>
  <c r="AM85" i="4" s="1"/>
  <c r="AF86" i="4"/>
  <c r="AG86" i="4"/>
  <c r="AH86" i="4"/>
  <c r="AI86" i="4"/>
  <c r="AL86" i="4"/>
  <c r="AM86" i="4" s="1"/>
  <c r="AF87" i="4"/>
  <c r="AG87" i="4"/>
  <c r="AH87" i="4"/>
  <c r="AI87" i="4"/>
  <c r="AL87" i="4"/>
  <c r="AM87" i="4" s="1"/>
  <c r="AF88" i="4"/>
  <c r="AG88" i="4"/>
  <c r="AH88" i="4"/>
  <c r="AI88" i="4"/>
  <c r="AL88" i="4"/>
  <c r="AM88" i="4" s="1"/>
  <c r="AF89" i="4"/>
  <c r="AG89" i="4"/>
  <c r="AH89" i="4"/>
  <c r="AI89" i="4"/>
  <c r="AL89" i="4"/>
  <c r="AM89" i="4" s="1"/>
  <c r="AF90" i="4"/>
  <c r="AG90" i="4"/>
  <c r="AH90" i="4"/>
  <c r="AI90" i="4"/>
  <c r="AL90" i="4"/>
  <c r="AM90" i="4" s="1"/>
  <c r="AF91" i="4"/>
  <c r="AG91" i="4"/>
  <c r="AH91" i="4"/>
  <c r="AI91" i="4"/>
  <c r="AL91" i="4"/>
  <c r="AM91" i="4" s="1"/>
  <c r="AF92" i="4"/>
  <c r="AG92" i="4"/>
  <c r="AH92" i="4"/>
  <c r="AI92" i="4"/>
  <c r="AL92" i="4"/>
  <c r="AM92" i="4" s="1"/>
  <c r="AF93" i="4"/>
  <c r="AG93" i="4"/>
  <c r="AH93" i="4"/>
  <c r="AI93" i="4"/>
  <c r="AL93" i="4"/>
  <c r="AM93" i="4" s="1"/>
  <c r="AF94" i="4"/>
  <c r="AG94" i="4"/>
  <c r="AH94" i="4"/>
  <c r="AI94" i="4"/>
  <c r="AL94" i="4"/>
  <c r="AM94" i="4" s="1"/>
  <c r="AF95" i="4"/>
  <c r="AG95" i="4"/>
  <c r="AH95" i="4"/>
  <c r="AI95" i="4"/>
  <c r="AL95" i="4"/>
  <c r="AM95" i="4" s="1"/>
  <c r="AF96" i="4"/>
  <c r="AG96" i="4"/>
  <c r="AH96" i="4"/>
  <c r="AI96" i="4"/>
  <c r="AL96" i="4"/>
  <c r="AM96" i="4" s="1"/>
  <c r="AF97" i="4"/>
  <c r="AG97" i="4"/>
  <c r="AH97" i="4"/>
  <c r="AI97" i="4"/>
  <c r="AL97" i="4"/>
  <c r="AM97" i="4" s="1"/>
  <c r="AF98" i="4"/>
  <c r="AG98" i="4"/>
  <c r="AH98" i="4"/>
  <c r="AI98" i="4"/>
  <c r="AL98" i="4"/>
  <c r="AM98" i="4" s="1"/>
  <c r="AF99" i="4"/>
  <c r="AG99" i="4"/>
  <c r="AH99" i="4"/>
  <c r="AI99" i="4"/>
  <c r="AL99" i="4"/>
  <c r="AM99" i="4" s="1"/>
  <c r="AF100" i="4"/>
  <c r="AG100" i="4"/>
  <c r="AH100" i="4"/>
  <c r="AI100" i="4"/>
  <c r="AL100" i="4"/>
  <c r="AM100" i="4" s="1"/>
  <c r="AF101" i="4"/>
  <c r="AG101" i="4"/>
  <c r="AH101" i="4"/>
  <c r="AI101" i="4"/>
  <c r="AL101" i="4"/>
  <c r="AM101" i="4" s="1"/>
  <c r="AF102" i="4"/>
  <c r="AG102" i="4"/>
  <c r="AH102" i="4"/>
  <c r="AI102" i="4"/>
  <c r="AL102" i="4"/>
  <c r="AM102" i="4" s="1"/>
  <c r="AF103" i="4"/>
  <c r="AG103" i="4"/>
  <c r="AH103" i="4"/>
  <c r="AI103" i="4"/>
  <c r="AL103" i="4"/>
  <c r="AM103" i="4" s="1"/>
  <c r="AF104" i="4"/>
  <c r="AG104" i="4"/>
  <c r="AH104" i="4"/>
  <c r="AI104" i="4"/>
  <c r="AL104" i="4"/>
  <c r="AM104" i="4" s="1"/>
  <c r="AF105" i="4"/>
  <c r="AG105" i="4"/>
  <c r="AH105" i="4"/>
  <c r="AI105" i="4"/>
  <c r="AL105" i="4"/>
  <c r="AM105" i="4" s="1"/>
  <c r="AF106" i="4"/>
  <c r="AG106" i="4"/>
  <c r="AH106" i="4"/>
  <c r="AI106" i="4"/>
  <c r="AL106" i="4"/>
  <c r="AM106" i="4" s="1"/>
  <c r="AF107" i="4"/>
  <c r="AG107" i="4"/>
  <c r="AH107" i="4"/>
  <c r="AI107" i="4"/>
  <c r="AL107" i="4"/>
  <c r="AM107" i="4" s="1"/>
  <c r="AF108" i="4"/>
  <c r="AG108" i="4"/>
  <c r="AH108" i="4"/>
  <c r="AI108" i="4"/>
  <c r="AL108" i="4"/>
  <c r="AM108" i="4" s="1"/>
  <c r="AF109" i="4"/>
  <c r="AG109" i="4"/>
  <c r="AH109" i="4"/>
  <c r="AI109" i="4"/>
  <c r="AL109" i="4"/>
  <c r="AM109" i="4" s="1"/>
  <c r="AF110" i="4"/>
  <c r="AG110" i="4"/>
  <c r="AH110" i="4"/>
  <c r="AI110" i="4"/>
  <c r="AL110" i="4"/>
  <c r="AM110" i="4" s="1"/>
  <c r="AF111" i="4"/>
  <c r="AG111" i="4"/>
  <c r="AH111" i="4"/>
  <c r="AI111" i="4"/>
  <c r="AL111" i="4"/>
  <c r="AM111" i="4" s="1"/>
  <c r="AF112" i="4"/>
  <c r="AG112" i="4"/>
  <c r="AH112" i="4"/>
  <c r="AI112" i="4"/>
  <c r="AL112" i="4"/>
  <c r="AM112" i="4" s="1"/>
  <c r="AF113" i="4"/>
  <c r="AG113" i="4"/>
  <c r="AH113" i="4"/>
  <c r="AI113" i="4"/>
  <c r="AL113" i="4"/>
  <c r="AM113" i="4" s="1"/>
  <c r="AF114" i="4"/>
  <c r="AG114" i="4"/>
  <c r="AH114" i="4"/>
  <c r="AI114" i="4"/>
  <c r="AL114" i="4"/>
  <c r="AM114" i="4" s="1"/>
  <c r="AF115" i="4"/>
  <c r="AG115" i="4"/>
  <c r="AH115" i="4"/>
  <c r="AI115" i="4"/>
  <c r="AL115" i="4"/>
  <c r="AM115" i="4" s="1"/>
  <c r="AF116" i="4"/>
  <c r="AG116" i="4"/>
  <c r="AH116" i="4"/>
  <c r="AI116" i="4"/>
  <c r="AL116" i="4"/>
  <c r="AM116" i="4" s="1"/>
  <c r="AF117" i="4"/>
  <c r="AG117" i="4"/>
  <c r="AH117" i="4"/>
  <c r="AI117" i="4"/>
  <c r="AL117" i="4"/>
  <c r="AM117" i="4" s="1"/>
  <c r="AF118" i="4"/>
  <c r="AG118" i="4"/>
  <c r="AH118" i="4"/>
  <c r="AI118" i="4"/>
  <c r="AL118" i="4"/>
  <c r="AM118" i="4" s="1"/>
  <c r="AF119" i="4"/>
  <c r="AG119" i="4"/>
  <c r="AH119" i="4"/>
  <c r="AI119" i="4"/>
  <c r="AL119" i="4"/>
  <c r="AM119" i="4" s="1"/>
  <c r="AF120" i="4"/>
  <c r="AG120" i="4"/>
  <c r="AH120" i="4"/>
  <c r="AI120" i="4"/>
  <c r="AL120" i="4"/>
  <c r="AM120" i="4" s="1"/>
  <c r="AF121" i="4"/>
  <c r="AG121" i="4"/>
  <c r="AH121" i="4"/>
  <c r="AI121" i="4"/>
  <c r="AL121" i="4"/>
  <c r="AM121" i="4" s="1"/>
  <c r="AF122" i="4"/>
  <c r="AG122" i="4"/>
  <c r="AH122" i="4"/>
  <c r="AI122" i="4"/>
  <c r="AL122" i="4"/>
  <c r="AM122" i="4" s="1"/>
  <c r="AF123" i="4"/>
  <c r="AG123" i="4"/>
  <c r="AH123" i="4"/>
  <c r="AI123" i="4"/>
  <c r="AL123" i="4"/>
  <c r="AM123" i="4" s="1"/>
  <c r="AF124" i="4"/>
  <c r="AG124" i="4"/>
  <c r="AH124" i="4"/>
  <c r="AI124" i="4"/>
  <c r="AL124" i="4"/>
  <c r="AM124" i="4" s="1"/>
  <c r="AF125" i="4"/>
  <c r="AG125" i="4"/>
  <c r="AH125" i="4"/>
  <c r="AI125" i="4"/>
  <c r="AL125" i="4"/>
  <c r="AM125" i="4" s="1"/>
  <c r="AF126" i="4"/>
  <c r="AG126" i="4"/>
  <c r="AH126" i="4"/>
  <c r="AI126" i="4"/>
  <c r="AL126" i="4"/>
  <c r="AM126" i="4" s="1"/>
  <c r="AF127" i="4"/>
  <c r="AG127" i="4"/>
  <c r="AH127" i="4"/>
  <c r="AI127" i="4"/>
  <c r="AL127" i="4"/>
  <c r="AM127" i="4" s="1"/>
  <c r="AF128" i="4"/>
  <c r="AG128" i="4"/>
  <c r="AH128" i="4"/>
  <c r="AI128" i="4"/>
  <c r="AL128" i="4"/>
  <c r="AM128" i="4" s="1"/>
  <c r="AF129" i="4"/>
  <c r="AG129" i="4"/>
  <c r="AH129" i="4"/>
  <c r="AI129" i="4"/>
  <c r="AL129" i="4"/>
  <c r="AM129" i="4" s="1"/>
  <c r="AF130" i="4"/>
  <c r="AG130" i="4"/>
  <c r="AH130" i="4"/>
  <c r="AI130" i="4"/>
  <c r="AL130" i="4"/>
  <c r="AM130" i="4" s="1"/>
  <c r="AF131" i="4"/>
  <c r="AG131" i="4"/>
  <c r="AH131" i="4"/>
  <c r="AI131" i="4"/>
  <c r="AL131" i="4"/>
  <c r="AM131" i="4" s="1"/>
  <c r="AF132" i="4"/>
  <c r="AG132" i="4"/>
  <c r="AH132" i="4"/>
  <c r="AI132" i="4"/>
  <c r="AL132" i="4"/>
  <c r="AM132" i="4" s="1"/>
  <c r="AF133" i="4"/>
  <c r="AG133" i="4"/>
  <c r="AH133" i="4"/>
  <c r="AI133" i="4"/>
  <c r="AL133" i="4"/>
  <c r="AM133" i="4" s="1"/>
  <c r="AF134" i="4"/>
  <c r="AG134" i="4"/>
  <c r="AH134" i="4"/>
  <c r="AI134" i="4"/>
  <c r="AL134" i="4"/>
  <c r="AM134" i="4" s="1"/>
  <c r="AF135" i="4"/>
  <c r="AG135" i="4"/>
  <c r="AH135" i="4"/>
  <c r="AI135" i="4"/>
  <c r="AL135" i="4"/>
  <c r="AM135" i="4" s="1"/>
  <c r="AF136" i="4"/>
  <c r="AG136" i="4"/>
  <c r="AH136" i="4"/>
  <c r="AI136" i="4"/>
  <c r="AL136" i="4"/>
  <c r="AM136" i="4" s="1"/>
  <c r="AF137" i="4"/>
  <c r="AG137" i="4"/>
  <c r="AH137" i="4"/>
  <c r="AI137" i="4"/>
  <c r="AL137" i="4"/>
  <c r="AM137" i="4" s="1"/>
  <c r="AF138" i="4"/>
  <c r="AG138" i="4"/>
  <c r="AH138" i="4"/>
  <c r="AI138" i="4"/>
  <c r="AL138" i="4"/>
  <c r="AM138" i="4" s="1"/>
  <c r="AF139" i="4"/>
  <c r="AG139" i="4"/>
  <c r="AH139" i="4"/>
  <c r="AI139" i="4"/>
  <c r="AL139" i="4"/>
  <c r="AM139" i="4" s="1"/>
  <c r="AF140" i="4"/>
  <c r="AG140" i="4"/>
  <c r="AH140" i="4"/>
  <c r="AI140" i="4"/>
  <c r="AL140" i="4"/>
  <c r="AM140" i="4" s="1"/>
  <c r="AF141" i="4"/>
  <c r="AG141" i="4"/>
  <c r="AH141" i="4"/>
  <c r="AI141" i="4"/>
  <c r="AL141" i="4"/>
  <c r="AM141" i="4" s="1"/>
  <c r="AF142" i="4"/>
  <c r="AG142" i="4"/>
  <c r="AH142" i="4"/>
  <c r="AI142" i="4"/>
  <c r="AL142" i="4"/>
  <c r="AM142" i="4" s="1"/>
  <c r="AF143" i="4"/>
  <c r="AG143" i="4"/>
  <c r="AH143" i="4"/>
  <c r="AI143" i="4"/>
  <c r="AL143" i="4"/>
  <c r="AM143" i="4" s="1"/>
  <c r="AF144" i="4"/>
  <c r="AG144" i="4"/>
  <c r="AH144" i="4"/>
  <c r="AI144" i="4"/>
  <c r="AL144" i="4"/>
  <c r="AM144" i="4" s="1"/>
  <c r="AF145" i="4"/>
  <c r="AG145" i="4"/>
  <c r="AH145" i="4"/>
  <c r="AI145" i="4"/>
  <c r="AL145" i="4"/>
  <c r="AM145" i="4" s="1"/>
  <c r="AF146" i="4"/>
  <c r="AG146" i="4"/>
  <c r="AH146" i="4"/>
  <c r="AI146" i="4"/>
  <c r="AL146" i="4"/>
  <c r="AM146" i="4" s="1"/>
  <c r="AF147" i="4"/>
  <c r="AG147" i="4"/>
  <c r="AH147" i="4"/>
  <c r="AI147" i="4"/>
  <c r="AL147" i="4"/>
  <c r="AM147" i="4" s="1"/>
  <c r="AF148" i="4"/>
  <c r="AG148" i="4"/>
  <c r="AH148" i="4"/>
  <c r="AI148" i="4"/>
  <c r="AL148" i="4"/>
  <c r="AM148" i="4" s="1"/>
  <c r="AF149" i="4"/>
  <c r="AG149" i="4"/>
  <c r="AH149" i="4"/>
  <c r="AI149" i="4"/>
  <c r="AL149" i="4"/>
  <c r="AM149" i="4" s="1"/>
  <c r="AF150" i="4"/>
  <c r="AG150" i="4"/>
  <c r="AH150" i="4"/>
  <c r="AI150" i="4"/>
  <c r="AL150" i="4"/>
  <c r="AM150" i="4" s="1"/>
  <c r="AF151" i="4"/>
  <c r="AG151" i="4"/>
  <c r="AH151" i="4"/>
  <c r="AI151" i="4"/>
  <c r="AL151" i="4"/>
  <c r="AM151" i="4" s="1"/>
  <c r="AF152" i="4"/>
  <c r="AG152" i="4"/>
  <c r="AH152" i="4"/>
  <c r="AI152" i="4"/>
  <c r="AL152" i="4"/>
  <c r="AM152" i="4" s="1"/>
  <c r="AF153" i="4"/>
  <c r="AG153" i="4"/>
  <c r="AH153" i="4"/>
  <c r="AI153" i="4"/>
  <c r="AL153" i="4"/>
  <c r="AM153" i="4" s="1"/>
  <c r="AF154" i="4"/>
  <c r="AG154" i="4"/>
  <c r="AH154" i="4"/>
  <c r="AI154" i="4"/>
  <c r="AL154" i="4"/>
  <c r="AM154" i="4" s="1"/>
  <c r="AF155" i="4"/>
  <c r="AG155" i="4"/>
  <c r="AH155" i="4"/>
  <c r="AI155" i="4"/>
  <c r="AL155" i="4"/>
  <c r="AM155" i="4" s="1"/>
  <c r="AF156" i="4"/>
  <c r="AG156" i="4"/>
  <c r="AH156" i="4"/>
  <c r="AI156" i="4"/>
  <c r="AL156" i="4"/>
  <c r="AM156" i="4" s="1"/>
  <c r="AF157" i="4"/>
  <c r="AG157" i="4"/>
  <c r="AH157" i="4"/>
  <c r="AI157" i="4"/>
  <c r="AL157" i="4"/>
  <c r="AM157" i="4" s="1"/>
  <c r="AF158" i="4"/>
  <c r="AG158" i="4"/>
  <c r="AH158" i="4"/>
  <c r="AI158" i="4"/>
  <c r="AL158" i="4"/>
  <c r="AM158" i="4" s="1"/>
  <c r="AF159" i="4"/>
  <c r="AG159" i="4"/>
  <c r="AH159" i="4"/>
  <c r="AI159" i="4"/>
  <c r="AL159" i="4"/>
  <c r="AM159" i="4" s="1"/>
  <c r="AF160" i="4"/>
  <c r="AG160" i="4"/>
  <c r="AH160" i="4"/>
  <c r="AI160" i="4"/>
  <c r="AL160" i="4"/>
  <c r="AM160" i="4" s="1"/>
  <c r="AF161" i="4"/>
  <c r="AG161" i="4"/>
  <c r="AH161" i="4"/>
  <c r="AI161" i="4"/>
  <c r="AL161" i="4"/>
  <c r="AM161" i="4" s="1"/>
  <c r="AF162" i="4"/>
  <c r="AG162" i="4"/>
  <c r="AH162" i="4"/>
  <c r="AI162" i="4"/>
  <c r="AL162" i="4"/>
  <c r="AM162" i="4" s="1"/>
  <c r="AF163" i="4"/>
  <c r="AG163" i="4"/>
  <c r="AH163" i="4"/>
  <c r="AI163" i="4"/>
  <c r="AL163" i="4"/>
  <c r="AM163" i="4" s="1"/>
  <c r="AF164" i="4"/>
  <c r="AG164" i="4"/>
  <c r="AH164" i="4"/>
  <c r="AI164" i="4"/>
  <c r="AL164" i="4"/>
  <c r="AM164" i="4" s="1"/>
  <c r="AF165" i="4"/>
  <c r="AG165" i="4"/>
  <c r="AH165" i="4"/>
  <c r="AI165" i="4"/>
  <c r="AL165" i="4"/>
  <c r="AM165" i="4" s="1"/>
  <c r="AF166" i="4"/>
  <c r="AG166" i="4"/>
  <c r="AH166" i="4"/>
  <c r="AI166" i="4"/>
  <c r="AL166" i="4"/>
  <c r="AM166" i="4" s="1"/>
  <c r="AF167" i="4"/>
  <c r="AG167" i="4"/>
  <c r="AH167" i="4"/>
  <c r="AI167" i="4"/>
  <c r="AL167" i="4"/>
  <c r="AM167" i="4" s="1"/>
  <c r="AF168" i="4"/>
  <c r="AG168" i="4"/>
  <c r="AH168" i="4"/>
  <c r="AI168" i="4"/>
  <c r="AL168" i="4"/>
  <c r="AM168" i="4" s="1"/>
  <c r="AF169" i="4"/>
  <c r="AG169" i="4"/>
  <c r="AH169" i="4"/>
  <c r="AI169" i="4"/>
  <c r="AL169" i="4"/>
  <c r="AM169" i="4" s="1"/>
  <c r="AF170" i="4"/>
  <c r="AG170" i="4"/>
  <c r="AH170" i="4"/>
  <c r="AI170" i="4"/>
  <c r="AL170" i="4"/>
  <c r="AM170" i="4" s="1"/>
  <c r="AF171" i="4"/>
  <c r="AG171" i="4"/>
  <c r="AH171" i="4"/>
  <c r="AI171" i="4"/>
  <c r="AL171" i="4"/>
  <c r="AM171" i="4" s="1"/>
  <c r="AF172" i="4"/>
  <c r="AG172" i="4"/>
  <c r="AH172" i="4"/>
  <c r="AI172" i="4"/>
  <c r="AL172" i="4"/>
  <c r="AM172" i="4" s="1"/>
  <c r="AF173" i="4"/>
  <c r="AG173" i="4"/>
  <c r="AH173" i="4"/>
  <c r="AI173" i="4"/>
  <c r="AL173" i="4"/>
  <c r="AM173" i="4" s="1"/>
  <c r="AF174" i="4"/>
  <c r="AG174" i="4"/>
  <c r="AH174" i="4"/>
  <c r="AI174" i="4"/>
  <c r="AL174" i="4"/>
  <c r="AM174" i="4" s="1"/>
  <c r="AF175" i="4"/>
  <c r="AG175" i="4"/>
  <c r="AH175" i="4"/>
  <c r="AI175" i="4"/>
  <c r="AL175" i="4"/>
  <c r="AM175" i="4" s="1"/>
  <c r="AF176" i="4"/>
  <c r="AG176" i="4"/>
  <c r="AH176" i="4"/>
  <c r="AI176" i="4"/>
  <c r="AL176" i="4"/>
  <c r="AM176" i="4" s="1"/>
  <c r="AF177" i="4"/>
  <c r="AG177" i="4"/>
  <c r="AH177" i="4"/>
  <c r="AI177" i="4"/>
  <c r="AL177" i="4"/>
  <c r="AM177" i="4" s="1"/>
  <c r="AF178" i="4"/>
  <c r="AG178" i="4"/>
  <c r="AH178" i="4"/>
  <c r="AI178" i="4"/>
  <c r="AL178" i="4"/>
  <c r="AM178" i="4" s="1"/>
  <c r="AF179" i="4"/>
  <c r="AG179" i="4"/>
  <c r="AH179" i="4"/>
  <c r="AI179" i="4"/>
  <c r="AL179" i="4"/>
  <c r="AM179" i="4" s="1"/>
  <c r="AF180" i="4"/>
  <c r="AG180" i="4"/>
  <c r="AH180" i="4"/>
  <c r="AI180" i="4"/>
  <c r="AL180" i="4"/>
  <c r="AM180" i="4" s="1"/>
  <c r="AF181" i="4"/>
  <c r="AG181" i="4"/>
  <c r="AH181" i="4"/>
  <c r="AI181" i="4"/>
  <c r="AL181" i="4"/>
  <c r="AM181" i="4" s="1"/>
  <c r="AF182" i="4"/>
  <c r="AG182" i="4"/>
  <c r="AH182" i="4"/>
  <c r="AI182" i="4"/>
  <c r="AL182" i="4"/>
  <c r="AM182" i="4" s="1"/>
  <c r="AF183" i="4"/>
  <c r="AG183" i="4"/>
  <c r="AH183" i="4"/>
  <c r="AI183" i="4"/>
  <c r="AL183" i="4"/>
  <c r="AM183" i="4" s="1"/>
  <c r="AF184" i="4"/>
  <c r="AG184" i="4"/>
  <c r="AH184" i="4"/>
  <c r="AI184" i="4"/>
  <c r="AL184" i="4"/>
  <c r="AM184" i="4" s="1"/>
  <c r="AF185" i="4"/>
  <c r="AG185" i="4"/>
  <c r="AH185" i="4"/>
  <c r="AI185" i="4"/>
  <c r="AL185" i="4"/>
  <c r="AM185" i="4" s="1"/>
  <c r="AF186" i="4"/>
  <c r="AG186" i="4"/>
  <c r="AH186" i="4"/>
  <c r="AI186" i="4"/>
  <c r="AL186" i="4"/>
  <c r="AM186" i="4" s="1"/>
  <c r="AF187" i="4"/>
  <c r="AG187" i="4"/>
  <c r="AH187" i="4"/>
  <c r="AI187" i="4"/>
  <c r="AL187" i="4"/>
  <c r="AM187" i="4" s="1"/>
  <c r="AF188" i="4"/>
  <c r="AG188" i="4"/>
  <c r="AH188" i="4"/>
  <c r="AI188" i="4"/>
  <c r="AL188" i="4"/>
  <c r="AM188" i="4" s="1"/>
  <c r="AF189" i="4"/>
  <c r="AG189" i="4"/>
  <c r="AH189" i="4"/>
  <c r="AI189" i="4"/>
  <c r="AL189" i="4"/>
  <c r="AM189" i="4" s="1"/>
  <c r="AF190" i="4"/>
  <c r="AG190" i="4"/>
  <c r="AH190" i="4"/>
  <c r="AI190" i="4"/>
  <c r="AL190" i="4"/>
  <c r="AM190" i="4" s="1"/>
  <c r="AF191" i="4"/>
  <c r="AG191" i="4"/>
  <c r="AH191" i="4"/>
  <c r="AI191" i="4"/>
  <c r="AL191" i="4"/>
  <c r="AM191" i="4" s="1"/>
  <c r="AF192" i="4"/>
  <c r="AG192" i="4"/>
  <c r="AH192" i="4"/>
  <c r="AI192" i="4"/>
  <c r="AL192" i="4"/>
  <c r="AM192" i="4" s="1"/>
  <c r="AF193" i="4"/>
  <c r="AG193" i="4"/>
  <c r="AH193" i="4"/>
  <c r="AI193" i="4"/>
  <c r="AL193" i="4"/>
  <c r="AM193" i="4" s="1"/>
  <c r="AF194" i="4"/>
  <c r="AG194" i="4"/>
  <c r="AH194" i="4"/>
  <c r="AI194" i="4"/>
  <c r="AL194" i="4"/>
  <c r="AM194" i="4" s="1"/>
  <c r="AF195" i="4"/>
  <c r="AG195" i="4"/>
  <c r="AH195" i="4"/>
  <c r="AI195" i="4"/>
  <c r="AL195" i="4"/>
  <c r="AM195" i="4" s="1"/>
  <c r="AF196" i="4"/>
  <c r="AG196" i="4"/>
  <c r="AH196" i="4"/>
  <c r="AI196" i="4"/>
  <c r="AL196" i="4"/>
  <c r="AM196" i="4" s="1"/>
  <c r="AF197" i="4"/>
  <c r="AG197" i="4"/>
  <c r="AH197" i="4"/>
  <c r="AI197" i="4"/>
  <c r="AL197" i="4"/>
  <c r="AM197" i="4" s="1"/>
  <c r="AF198" i="4"/>
  <c r="AG198" i="4"/>
  <c r="AH198" i="4"/>
  <c r="AI198" i="4"/>
  <c r="AL198" i="4"/>
  <c r="AM198" i="4" s="1"/>
  <c r="AF199" i="4"/>
  <c r="AG199" i="4"/>
  <c r="AH199" i="4"/>
  <c r="AI199" i="4"/>
  <c r="AL199" i="4"/>
  <c r="AM199" i="4" s="1"/>
  <c r="AF200" i="4"/>
  <c r="AG200" i="4"/>
  <c r="AH200" i="4"/>
  <c r="AI200" i="4"/>
  <c r="AL200" i="4"/>
  <c r="AM200" i="4" s="1"/>
  <c r="AF201" i="4"/>
  <c r="AG201" i="4"/>
  <c r="AH201" i="4"/>
  <c r="AI201" i="4"/>
  <c r="AL201" i="4"/>
  <c r="AM201" i="4" s="1"/>
  <c r="AF202" i="4"/>
  <c r="AG202" i="4"/>
  <c r="AH202" i="4"/>
  <c r="AI202" i="4"/>
  <c r="AL202" i="4"/>
  <c r="AM202" i="4" s="1"/>
  <c r="AF203" i="4"/>
  <c r="AG203" i="4"/>
  <c r="AH203" i="4"/>
  <c r="AI203" i="4"/>
  <c r="AL203" i="4"/>
  <c r="AM203" i="4" s="1"/>
  <c r="AF204" i="4"/>
  <c r="AG204" i="4"/>
  <c r="AH204" i="4"/>
  <c r="AI204" i="4"/>
  <c r="AL204" i="4"/>
  <c r="AM204" i="4" s="1"/>
  <c r="AF205" i="4"/>
  <c r="AG205" i="4"/>
  <c r="AH205" i="4"/>
  <c r="AI205" i="4"/>
  <c r="AL205" i="4"/>
  <c r="AM205" i="4" s="1"/>
  <c r="AF206" i="4"/>
  <c r="AG206" i="4"/>
  <c r="AH206" i="4"/>
  <c r="AI206" i="4"/>
  <c r="AL206" i="4"/>
  <c r="AM206" i="4" s="1"/>
  <c r="AF207" i="4"/>
  <c r="AG207" i="4"/>
  <c r="AH207" i="4"/>
  <c r="AI207" i="4"/>
  <c r="AL207" i="4"/>
  <c r="AM207" i="4" s="1"/>
  <c r="AF208" i="4"/>
  <c r="AG208" i="4"/>
  <c r="AH208" i="4"/>
  <c r="AI208" i="4"/>
  <c r="AL208" i="4"/>
  <c r="AM208" i="4" s="1"/>
  <c r="AF209" i="4"/>
  <c r="AG209" i="4"/>
  <c r="AH209" i="4"/>
  <c r="AI209" i="4"/>
  <c r="AL209" i="4"/>
  <c r="AM209" i="4" s="1"/>
  <c r="AF210" i="4"/>
  <c r="AG210" i="4"/>
  <c r="AH210" i="4"/>
  <c r="AI210" i="4"/>
  <c r="AL210" i="4"/>
  <c r="AM210" i="4" s="1"/>
  <c r="AF211" i="4"/>
  <c r="AG211" i="4"/>
  <c r="AH211" i="4"/>
  <c r="AI211" i="4"/>
  <c r="AL211" i="4"/>
  <c r="AM211" i="4" s="1"/>
  <c r="AF212" i="4"/>
  <c r="AG212" i="4"/>
  <c r="AH212" i="4"/>
  <c r="AI212" i="4"/>
  <c r="AL212" i="4"/>
  <c r="AM212" i="4" s="1"/>
  <c r="AF213" i="4"/>
  <c r="AG213" i="4"/>
  <c r="AH213" i="4"/>
  <c r="AI213" i="4"/>
  <c r="AL213" i="4"/>
  <c r="AM213" i="4" s="1"/>
  <c r="AF214" i="4"/>
  <c r="AG214" i="4"/>
  <c r="AH214" i="4"/>
  <c r="AI214" i="4"/>
  <c r="AL214" i="4"/>
  <c r="AM214" i="4" s="1"/>
  <c r="AF215" i="4"/>
  <c r="AG215" i="4"/>
  <c r="AH215" i="4"/>
  <c r="AI215" i="4"/>
  <c r="AL215" i="4"/>
  <c r="AM215" i="4" s="1"/>
  <c r="AF216" i="4"/>
  <c r="AG216" i="4"/>
  <c r="AH216" i="4"/>
  <c r="AI216" i="4"/>
  <c r="AL216" i="4"/>
  <c r="AM216" i="4" s="1"/>
  <c r="AF217" i="4"/>
  <c r="AG217" i="4"/>
  <c r="AH217" i="4"/>
  <c r="AI217" i="4"/>
  <c r="AL217" i="4"/>
  <c r="AM217" i="4" s="1"/>
  <c r="AF218" i="4"/>
  <c r="AG218" i="4"/>
  <c r="AH218" i="4"/>
  <c r="AI218" i="4"/>
  <c r="AL218" i="4"/>
  <c r="AM218" i="4" s="1"/>
  <c r="AF219" i="4"/>
  <c r="AG219" i="4"/>
  <c r="AH219" i="4"/>
  <c r="AI219" i="4"/>
  <c r="AL219" i="4"/>
  <c r="AM219" i="4" s="1"/>
  <c r="AF220" i="4"/>
  <c r="AG220" i="4"/>
  <c r="AH220" i="4"/>
  <c r="AI220" i="4"/>
  <c r="AL220" i="4"/>
  <c r="AM220" i="4" s="1"/>
  <c r="AF221" i="4"/>
  <c r="AG221" i="4"/>
  <c r="AH221" i="4"/>
  <c r="AI221" i="4"/>
  <c r="AL221" i="4"/>
  <c r="AM221" i="4" s="1"/>
  <c r="AF222" i="4"/>
  <c r="AG222" i="4"/>
  <c r="AH222" i="4"/>
  <c r="AI222" i="4"/>
  <c r="AL222" i="4"/>
  <c r="AM222" i="4" s="1"/>
  <c r="AF223" i="4"/>
  <c r="AG223" i="4"/>
  <c r="AH223" i="4"/>
  <c r="AI223" i="4"/>
  <c r="AL223" i="4"/>
  <c r="AM223" i="4" s="1"/>
  <c r="AF224" i="4"/>
  <c r="AG224" i="4"/>
  <c r="AH224" i="4"/>
  <c r="AI224" i="4"/>
  <c r="AL224" i="4"/>
  <c r="AM224" i="4" s="1"/>
  <c r="AF225" i="4"/>
  <c r="AG225" i="4"/>
  <c r="AH225" i="4"/>
  <c r="AI225" i="4"/>
  <c r="AL225" i="4"/>
  <c r="AM225" i="4" s="1"/>
  <c r="AF226" i="4"/>
  <c r="AG226" i="4"/>
  <c r="AH226" i="4"/>
  <c r="AI226" i="4"/>
  <c r="AL226" i="4"/>
  <c r="AM226" i="4" s="1"/>
  <c r="AF227" i="4"/>
  <c r="AG227" i="4"/>
  <c r="AH227" i="4"/>
  <c r="AI227" i="4"/>
  <c r="AL227" i="4"/>
  <c r="AM227" i="4" s="1"/>
  <c r="AF228" i="4"/>
  <c r="AG228" i="4"/>
  <c r="AH228" i="4"/>
  <c r="AI228" i="4"/>
  <c r="AL228" i="4"/>
  <c r="AM228" i="4" s="1"/>
  <c r="AF229" i="4"/>
  <c r="AG229" i="4"/>
  <c r="AH229" i="4"/>
  <c r="AI229" i="4"/>
  <c r="AL229" i="4"/>
  <c r="AM229" i="4" s="1"/>
  <c r="AF230" i="4"/>
  <c r="AG230" i="4"/>
  <c r="AH230" i="4"/>
  <c r="AI230" i="4"/>
  <c r="AL230" i="4"/>
  <c r="AM230" i="4" s="1"/>
  <c r="AF231" i="4"/>
  <c r="AG231" i="4"/>
  <c r="AH231" i="4"/>
  <c r="AI231" i="4"/>
  <c r="AL231" i="4"/>
  <c r="AM231" i="4" s="1"/>
  <c r="AF232" i="4"/>
  <c r="AG232" i="4"/>
  <c r="AH232" i="4"/>
  <c r="AI232" i="4"/>
  <c r="AL232" i="4"/>
  <c r="AM232" i="4" s="1"/>
  <c r="AF233" i="4"/>
  <c r="AG233" i="4"/>
  <c r="AH233" i="4"/>
  <c r="AI233" i="4"/>
  <c r="AL233" i="4"/>
  <c r="AM233" i="4" s="1"/>
  <c r="AF234" i="4"/>
  <c r="AG234" i="4"/>
  <c r="AH234" i="4"/>
  <c r="AI234" i="4"/>
  <c r="AL234" i="4"/>
  <c r="AM234" i="4" s="1"/>
  <c r="AF235" i="4"/>
  <c r="AG235" i="4"/>
  <c r="AH235" i="4"/>
  <c r="AI235" i="4"/>
  <c r="AL235" i="4"/>
  <c r="AM235" i="4" s="1"/>
  <c r="AF236" i="4"/>
  <c r="AG236" i="4"/>
  <c r="AH236" i="4"/>
  <c r="AI236" i="4"/>
  <c r="AL236" i="4"/>
  <c r="AM236" i="4" s="1"/>
  <c r="AF237" i="4"/>
  <c r="AG237" i="4"/>
  <c r="AH237" i="4"/>
  <c r="AI237" i="4"/>
  <c r="AL237" i="4"/>
  <c r="AM237" i="4" s="1"/>
  <c r="AF238" i="4"/>
  <c r="AG238" i="4"/>
  <c r="AH238" i="4"/>
  <c r="AI238" i="4"/>
  <c r="AL238" i="4"/>
  <c r="AM238" i="4" s="1"/>
  <c r="AF239" i="4"/>
  <c r="AG239" i="4"/>
  <c r="AH239" i="4"/>
  <c r="AI239" i="4"/>
  <c r="AL239" i="4"/>
  <c r="AM239" i="4" s="1"/>
  <c r="AF240" i="4"/>
  <c r="AG240" i="4"/>
  <c r="AH240" i="4"/>
  <c r="AI240" i="4"/>
  <c r="AL240" i="4"/>
  <c r="AM240" i="4" s="1"/>
  <c r="AF241" i="4"/>
  <c r="AG241" i="4"/>
  <c r="AH241" i="4"/>
  <c r="AI241" i="4"/>
  <c r="AL241" i="4"/>
  <c r="AM241" i="4" s="1"/>
  <c r="AF242" i="4"/>
  <c r="AG242" i="4"/>
  <c r="AH242" i="4"/>
  <c r="AI242" i="4"/>
  <c r="AL242" i="4"/>
  <c r="AM242" i="4" s="1"/>
  <c r="AF243" i="4"/>
  <c r="AG243" i="4"/>
  <c r="AH243" i="4"/>
  <c r="AI243" i="4"/>
  <c r="AL243" i="4"/>
  <c r="AM243" i="4" s="1"/>
  <c r="AF244" i="4"/>
  <c r="AG244" i="4"/>
  <c r="AH244" i="4"/>
  <c r="AI244" i="4"/>
  <c r="AL244" i="4"/>
  <c r="AM244" i="4" s="1"/>
  <c r="AF245" i="4"/>
  <c r="AG245" i="4"/>
  <c r="AH245" i="4"/>
  <c r="AI245" i="4"/>
  <c r="AL245" i="4"/>
  <c r="AM245" i="4" s="1"/>
  <c r="AF246" i="4"/>
  <c r="AG246" i="4"/>
  <c r="AH246" i="4"/>
  <c r="AI246" i="4"/>
  <c r="AL246" i="4"/>
  <c r="AM246" i="4" s="1"/>
  <c r="AF247" i="4"/>
  <c r="AG247" i="4"/>
  <c r="AH247" i="4"/>
  <c r="AI247" i="4"/>
  <c r="AL247" i="4"/>
  <c r="AM247" i="4" s="1"/>
  <c r="AF248" i="4"/>
  <c r="AG248" i="4"/>
  <c r="AH248" i="4"/>
  <c r="AI248" i="4"/>
  <c r="AL248" i="4"/>
  <c r="AM248" i="4" s="1"/>
  <c r="AF249" i="4"/>
  <c r="AG249" i="4"/>
  <c r="AH249" i="4"/>
  <c r="AI249" i="4"/>
  <c r="AL249" i="4"/>
  <c r="AM249" i="4" s="1"/>
  <c r="AF250" i="4"/>
  <c r="AG250" i="4"/>
  <c r="AH250" i="4"/>
  <c r="AI250" i="4"/>
  <c r="AL250" i="4"/>
  <c r="AM250" i="4" s="1"/>
  <c r="AF251" i="4"/>
  <c r="AG251" i="4"/>
  <c r="AH251" i="4"/>
  <c r="AI251" i="4"/>
  <c r="AL251" i="4"/>
  <c r="AM251" i="4" s="1"/>
  <c r="AF252" i="4"/>
  <c r="AG252" i="4"/>
  <c r="AH252" i="4"/>
  <c r="AI252" i="4"/>
  <c r="AL252" i="4"/>
  <c r="AM252" i="4" s="1"/>
  <c r="AF253" i="4"/>
  <c r="AG253" i="4"/>
  <c r="AH253" i="4"/>
  <c r="AI253" i="4"/>
  <c r="AL253" i="4"/>
  <c r="AM253" i="4" s="1"/>
  <c r="AF254" i="4"/>
  <c r="AG254" i="4"/>
  <c r="AH254" i="4"/>
  <c r="AI254" i="4"/>
  <c r="AL254" i="4"/>
  <c r="AM254" i="4" s="1"/>
  <c r="AF255" i="4"/>
  <c r="AG255" i="4"/>
  <c r="AH255" i="4"/>
  <c r="AI255" i="4"/>
  <c r="AL255" i="4"/>
  <c r="AM255" i="4" s="1"/>
  <c r="AF256" i="4"/>
  <c r="AG256" i="4"/>
  <c r="AH256" i="4"/>
  <c r="AI256" i="4"/>
  <c r="AL256" i="4"/>
  <c r="AM256" i="4" s="1"/>
  <c r="AF257" i="4"/>
  <c r="AG257" i="4"/>
  <c r="AH257" i="4"/>
  <c r="AI257" i="4"/>
  <c r="AL257" i="4"/>
  <c r="AM257" i="4" s="1"/>
  <c r="AF258" i="4"/>
  <c r="AG258" i="4"/>
  <c r="AH258" i="4"/>
  <c r="AI258" i="4"/>
  <c r="AL258" i="4"/>
  <c r="AM258" i="4" s="1"/>
  <c r="AF259" i="4"/>
  <c r="AG259" i="4"/>
  <c r="AH259" i="4"/>
  <c r="AI259" i="4"/>
  <c r="AL259" i="4"/>
  <c r="AM259" i="4" s="1"/>
  <c r="AF260" i="4"/>
  <c r="AG260" i="4"/>
  <c r="AH260" i="4"/>
  <c r="AI260" i="4"/>
  <c r="AL260" i="4"/>
  <c r="AM260" i="4" s="1"/>
  <c r="AF261" i="4"/>
  <c r="AG261" i="4"/>
  <c r="AH261" i="4"/>
  <c r="AI261" i="4"/>
  <c r="AL261" i="4"/>
  <c r="AM261" i="4" s="1"/>
  <c r="AF262" i="4"/>
  <c r="AG262" i="4"/>
  <c r="AH262" i="4"/>
  <c r="AI262" i="4"/>
  <c r="AL262" i="4"/>
  <c r="AM262" i="4" s="1"/>
  <c r="AF263" i="4"/>
  <c r="AG263" i="4"/>
  <c r="AH263" i="4"/>
  <c r="AI263" i="4"/>
  <c r="AL263" i="4"/>
  <c r="AM263" i="4" s="1"/>
  <c r="AF264" i="4"/>
  <c r="AG264" i="4"/>
  <c r="AH264" i="4"/>
  <c r="AI264" i="4"/>
  <c r="AL264" i="4"/>
  <c r="AM264" i="4" s="1"/>
  <c r="AF265" i="4"/>
  <c r="AG265" i="4"/>
  <c r="AH265" i="4"/>
  <c r="AI265" i="4"/>
  <c r="AL265" i="4"/>
  <c r="AM265" i="4" s="1"/>
  <c r="AF266" i="4"/>
  <c r="AG266" i="4"/>
  <c r="AH266" i="4"/>
  <c r="AI266" i="4"/>
  <c r="AL266" i="4"/>
  <c r="AM266" i="4" s="1"/>
  <c r="AF267" i="4"/>
  <c r="AG267" i="4"/>
  <c r="AH267" i="4"/>
  <c r="AI267" i="4"/>
  <c r="AL267" i="4"/>
  <c r="AM267" i="4" s="1"/>
  <c r="AF268" i="4"/>
  <c r="AG268" i="4"/>
  <c r="AH268" i="4"/>
  <c r="AI268" i="4"/>
  <c r="AL268" i="4"/>
  <c r="AM268" i="4" s="1"/>
  <c r="AF269" i="4"/>
  <c r="AG269" i="4"/>
  <c r="AH269" i="4"/>
  <c r="AI269" i="4"/>
  <c r="AL269" i="4"/>
  <c r="AM269" i="4" s="1"/>
  <c r="AF270" i="4"/>
  <c r="AG270" i="4"/>
  <c r="AH270" i="4"/>
  <c r="AI270" i="4"/>
  <c r="AL270" i="4"/>
  <c r="AM270" i="4" s="1"/>
  <c r="AF271" i="4"/>
  <c r="AG271" i="4"/>
  <c r="AH271" i="4"/>
  <c r="AI271" i="4"/>
  <c r="AL271" i="4"/>
  <c r="AM271" i="4" s="1"/>
  <c r="AF272" i="4"/>
  <c r="AG272" i="4"/>
  <c r="AH272" i="4"/>
  <c r="AI272" i="4"/>
  <c r="AL272" i="4"/>
  <c r="AM272" i="4" s="1"/>
  <c r="AF273" i="4"/>
  <c r="AG273" i="4"/>
  <c r="AH273" i="4"/>
  <c r="AI273" i="4"/>
  <c r="AL273" i="4"/>
  <c r="AM273" i="4" s="1"/>
  <c r="AF274" i="4"/>
  <c r="AG274" i="4"/>
  <c r="AH274" i="4"/>
  <c r="AI274" i="4"/>
  <c r="AL274" i="4"/>
  <c r="AM274" i="4" s="1"/>
  <c r="AF275" i="4"/>
  <c r="AG275" i="4"/>
  <c r="AH275" i="4"/>
  <c r="AI275" i="4"/>
  <c r="AL275" i="4"/>
  <c r="AM275" i="4" s="1"/>
  <c r="AF276" i="4"/>
  <c r="AG276" i="4"/>
  <c r="AH276" i="4"/>
  <c r="AI276" i="4"/>
  <c r="AL276" i="4"/>
  <c r="AM276" i="4" s="1"/>
  <c r="AF277" i="4"/>
  <c r="AG277" i="4"/>
  <c r="AH277" i="4"/>
  <c r="AI277" i="4"/>
  <c r="AL277" i="4"/>
  <c r="AM277" i="4" s="1"/>
  <c r="AF278" i="4"/>
  <c r="AG278" i="4"/>
  <c r="AH278" i="4"/>
  <c r="AI278" i="4"/>
  <c r="AL278" i="4"/>
  <c r="AM278" i="4" s="1"/>
  <c r="AF279" i="4"/>
  <c r="AG279" i="4"/>
  <c r="AH279" i="4"/>
  <c r="AI279" i="4"/>
  <c r="AL279" i="4"/>
  <c r="AM279" i="4" s="1"/>
  <c r="AF280" i="4"/>
  <c r="AG280" i="4"/>
  <c r="AH280" i="4"/>
  <c r="AI280" i="4"/>
  <c r="AL280" i="4"/>
  <c r="AM280" i="4" s="1"/>
  <c r="AF281" i="4"/>
  <c r="AG281" i="4"/>
  <c r="AH281" i="4"/>
  <c r="AI281" i="4"/>
  <c r="AL281" i="4"/>
  <c r="AM281" i="4" s="1"/>
  <c r="AF282" i="4"/>
  <c r="AG282" i="4"/>
  <c r="AH282" i="4"/>
  <c r="AI282" i="4"/>
  <c r="AL282" i="4"/>
  <c r="AM282" i="4" s="1"/>
  <c r="AF283" i="4"/>
  <c r="AG283" i="4"/>
  <c r="AH283" i="4"/>
  <c r="AI283" i="4"/>
  <c r="AL283" i="4"/>
  <c r="AM283" i="4" s="1"/>
  <c r="AF284" i="4"/>
  <c r="AG284" i="4"/>
  <c r="AH284" i="4"/>
  <c r="AI284" i="4"/>
  <c r="AL284" i="4"/>
  <c r="AM284" i="4" s="1"/>
  <c r="AF285" i="4"/>
  <c r="AG285" i="4"/>
  <c r="AH285" i="4"/>
  <c r="AI285" i="4"/>
  <c r="AL285" i="4"/>
  <c r="AM285" i="4" s="1"/>
  <c r="AF286" i="4"/>
  <c r="AG286" i="4"/>
  <c r="AH286" i="4"/>
  <c r="AI286" i="4"/>
  <c r="AL286" i="4"/>
  <c r="AM286" i="4" s="1"/>
  <c r="AF287" i="4"/>
  <c r="AG287" i="4"/>
  <c r="AH287" i="4"/>
  <c r="AI287" i="4"/>
  <c r="AL287" i="4"/>
  <c r="AM287" i="4" s="1"/>
  <c r="AF288" i="4"/>
  <c r="AG288" i="4"/>
  <c r="AH288" i="4"/>
  <c r="AI288" i="4"/>
  <c r="AL288" i="4"/>
  <c r="AM288" i="4" s="1"/>
  <c r="AF289" i="4"/>
  <c r="AG289" i="4"/>
  <c r="AH289" i="4"/>
  <c r="AI289" i="4"/>
  <c r="AL289" i="4"/>
  <c r="AM289" i="4" s="1"/>
  <c r="AF290" i="4"/>
  <c r="AG290" i="4"/>
  <c r="AH290" i="4"/>
  <c r="AI290" i="4"/>
  <c r="AL290" i="4"/>
  <c r="AM290" i="4" s="1"/>
  <c r="AF291" i="4"/>
  <c r="AG291" i="4"/>
  <c r="AH291" i="4"/>
  <c r="AI291" i="4"/>
  <c r="AL291" i="4"/>
  <c r="AM291" i="4" s="1"/>
  <c r="AF292" i="4"/>
  <c r="AG292" i="4"/>
  <c r="AH292" i="4"/>
  <c r="AI292" i="4"/>
  <c r="AL292" i="4"/>
  <c r="AM292" i="4" s="1"/>
  <c r="AF293" i="4"/>
  <c r="AG293" i="4"/>
  <c r="AH293" i="4"/>
  <c r="AI293" i="4"/>
  <c r="AL293" i="4"/>
  <c r="AM293" i="4" s="1"/>
  <c r="AF294" i="4"/>
  <c r="AG294" i="4"/>
  <c r="AH294" i="4"/>
  <c r="AI294" i="4"/>
  <c r="AL294" i="4"/>
  <c r="AM294" i="4" s="1"/>
  <c r="AF295" i="4"/>
  <c r="AG295" i="4"/>
  <c r="AH295" i="4"/>
  <c r="AI295" i="4"/>
  <c r="AL295" i="4"/>
  <c r="AM295" i="4" s="1"/>
  <c r="AF296" i="4"/>
  <c r="AG296" i="4"/>
  <c r="AH296" i="4"/>
  <c r="AI296" i="4"/>
  <c r="AL296" i="4"/>
  <c r="AM296" i="4" s="1"/>
  <c r="AF297" i="4"/>
  <c r="AG297" i="4"/>
  <c r="AH297" i="4"/>
  <c r="AI297" i="4"/>
  <c r="AL297" i="4"/>
  <c r="AM297" i="4" s="1"/>
  <c r="AF298" i="4"/>
  <c r="AG298" i="4"/>
  <c r="AH298" i="4"/>
  <c r="AI298" i="4"/>
  <c r="AL298" i="4"/>
  <c r="AM298" i="4" s="1"/>
  <c r="AF299" i="4"/>
  <c r="AG299" i="4"/>
  <c r="AH299" i="4"/>
  <c r="AI299" i="4"/>
  <c r="AL299" i="4"/>
  <c r="AM299" i="4" s="1"/>
  <c r="AF300" i="4"/>
  <c r="AG300" i="4"/>
  <c r="AH300" i="4"/>
  <c r="AI300" i="4"/>
  <c r="AL300" i="4"/>
  <c r="AM300" i="4" s="1"/>
  <c r="AF301" i="4"/>
  <c r="AG301" i="4"/>
  <c r="AH301" i="4"/>
  <c r="AI301" i="4"/>
  <c r="AL301" i="4"/>
  <c r="AM301" i="4" s="1"/>
  <c r="AF302" i="4"/>
  <c r="AG302" i="4"/>
  <c r="AH302" i="4"/>
  <c r="AI302" i="4"/>
  <c r="AL302" i="4"/>
  <c r="AM302" i="4" s="1"/>
  <c r="AF303" i="4"/>
  <c r="AG303" i="4"/>
  <c r="AH303" i="4"/>
  <c r="AI303" i="4"/>
  <c r="AL303" i="4"/>
  <c r="AM303" i="4" s="1"/>
  <c r="AF304" i="4"/>
  <c r="AG304" i="4"/>
  <c r="AH304" i="4"/>
  <c r="AI304" i="4"/>
  <c r="AL304" i="4"/>
  <c r="AM304" i="4" s="1"/>
  <c r="AF305" i="4"/>
  <c r="AG305" i="4"/>
  <c r="AH305" i="4"/>
  <c r="AI305" i="4"/>
  <c r="AL305" i="4"/>
  <c r="AM305" i="4" s="1"/>
  <c r="AF306" i="4"/>
  <c r="AG306" i="4"/>
  <c r="AH306" i="4"/>
  <c r="AI306" i="4"/>
  <c r="AL306" i="4"/>
  <c r="AM306" i="4" s="1"/>
  <c r="AF307" i="4"/>
  <c r="AG307" i="4"/>
  <c r="AH307" i="4"/>
  <c r="AI307" i="4"/>
  <c r="AL307" i="4"/>
  <c r="AM307" i="4" s="1"/>
  <c r="AF308" i="4"/>
  <c r="AG308" i="4"/>
  <c r="AH308" i="4"/>
  <c r="AI308" i="4"/>
  <c r="AL308" i="4"/>
  <c r="AM308" i="4" s="1"/>
  <c r="AF309" i="4"/>
  <c r="AG309" i="4"/>
  <c r="AH309" i="4"/>
  <c r="AI309" i="4"/>
  <c r="AL309" i="4"/>
  <c r="AM309" i="4" s="1"/>
  <c r="AF310" i="4"/>
  <c r="AG310" i="4"/>
  <c r="AH310" i="4"/>
  <c r="AI310" i="4"/>
  <c r="AL310" i="4"/>
  <c r="AM310" i="4" s="1"/>
  <c r="AF311" i="4"/>
  <c r="AG311" i="4"/>
  <c r="AH311" i="4"/>
  <c r="AI311" i="4"/>
  <c r="AL311" i="4"/>
  <c r="AM311" i="4" s="1"/>
  <c r="AF312" i="4"/>
  <c r="AG312" i="4"/>
  <c r="AH312" i="4"/>
  <c r="AI312" i="4"/>
  <c r="AL312" i="4"/>
  <c r="AM312" i="4" s="1"/>
  <c r="AF313" i="4"/>
  <c r="AG313" i="4"/>
  <c r="AH313" i="4"/>
  <c r="AI313" i="4"/>
  <c r="AL313" i="4"/>
  <c r="AM313" i="4" s="1"/>
  <c r="AF314" i="4"/>
  <c r="AG314" i="4"/>
  <c r="AH314" i="4"/>
  <c r="AI314" i="4"/>
  <c r="AL314" i="4"/>
  <c r="AM314" i="4" s="1"/>
  <c r="AF315" i="4"/>
  <c r="AG315" i="4"/>
  <c r="AH315" i="4"/>
  <c r="AI315" i="4"/>
  <c r="AL315" i="4"/>
  <c r="AM315" i="4" s="1"/>
  <c r="AF316" i="4"/>
  <c r="AG316" i="4"/>
  <c r="AH316" i="4"/>
  <c r="AI316" i="4"/>
  <c r="AL316" i="4"/>
  <c r="AM316" i="4" s="1"/>
  <c r="AF317" i="4"/>
  <c r="AG317" i="4"/>
  <c r="AH317" i="4"/>
  <c r="AI317" i="4"/>
  <c r="AL317" i="4"/>
  <c r="AM317" i="4" s="1"/>
  <c r="AF318" i="4"/>
  <c r="AG318" i="4"/>
  <c r="AH318" i="4"/>
  <c r="AI318" i="4"/>
  <c r="AL318" i="4"/>
  <c r="AM318" i="4" s="1"/>
  <c r="AF319" i="4"/>
  <c r="AG319" i="4"/>
  <c r="AH319" i="4"/>
  <c r="AI319" i="4"/>
  <c r="AL319" i="4"/>
  <c r="AM319" i="4" s="1"/>
  <c r="AF320" i="4"/>
  <c r="AG320" i="4"/>
  <c r="AH320" i="4"/>
  <c r="AI320" i="4"/>
  <c r="AL320" i="4"/>
  <c r="AM320" i="4" s="1"/>
  <c r="AF321" i="4"/>
  <c r="AG321" i="4"/>
  <c r="AH321" i="4"/>
  <c r="AI321" i="4"/>
  <c r="AL321" i="4"/>
  <c r="AM321" i="4" s="1"/>
  <c r="AF322" i="4"/>
  <c r="AG322" i="4"/>
  <c r="AH322" i="4"/>
  <c r="AI322" i="4"/>
  <c r="AL322" i="4"/>
  <c r="AM322" i="4" s="1"/>
  <c r="AF323" i="4"/>
  <c r="AG323" i="4"/>
  <c r="AH323" i="4"/>
  <c r="AI323" i="4"/>
  <c r="AL323" i="4"/>
  <c r="AM323" i="4" s="1"/>
  <c r="AF324" i="4"/>
  <c r="AG324" i="4"/>
  <c r="AH324" i="4"/>
  <c r="AI324" i="4"/>
  <c r="AL324" i="4"/>
  <c r="AM324" i="4" s="1"/>
  <c r="AF325" i="4"/>
  <c r="AG325" i="4"/>
  <c r="AH325" i="4"/>
  <c r="AI325" i="4"/>
  <c r="AL325" i="4"/>
  <c r="AM325" i="4" s="1"/>
  <c r="AF326" i="4"/>
  <c r="AG326" i="4"/>
  <c r="AH326" i="4"/>
  <c r="AI326" i="4"/>
  <c r="AL326" i="4"/>
  <c r="AM326" i="4" s="1"/>
  <c r="AF327" i="4"/>
  <c r="AG327" i="4"/>
  <c r="AH327" i="4"/>
  <c r="AI327" i="4"/>
  <c r="AL327" i="4"/>
  <c r="AM327" i="4" s="1"/>
  <c r="AF328" i="4"/>
  <c r="AG328" i="4"/>
  <c r="AH328" i="4"/>
  <c r="AI328" i="4"/>
  <c r="AL328" i="4"/>
  <c r="AM328" i="4" s="1"/>
  <c r="AF329" i="4"/>
  <c r="AG329" i="4"/>
  <c r="AH329" i="4"/>
  <c r="AI329" i="4"/>
  <c r="AL329" i="4"/>
  <c r="AM329" i="4" s="1"/>
  <c r="AF330" i="4"/>
  <c r="AG330" i="4"/>
  <c r="AH330" i="4"/>
  <c r="AI330" i="4"/>
  <c r="AL330" i="4"/>
  <c r="AM330" i="4" s="1"/>
  <c r="AF331" i="4"/>
  <c r="AG331" i="4"/>
  <c r="AH331" i="4"/>
  <c r="AI331" i="4"/>
  <c r="AL331" i="4"/>
  <c r="AM331" i="4" s="1"/>
  <c r="AF332" i="4"/>
  <c r="AG332" i="4"/>
  <c r="AH332" i="4"/>
  <c r="AI332" i="4"/>
  <c r="AL332" i="4"/>
  <c r="AM332" i="4" s="1"/>
  <c r="AF333" i="4"/>
  <c r="AG333" i="4"/>
  <c r="AH333" i="4"/>
  <c r="AI333" i="4"/>
  <c r="AL333" i="4"/>
  <c r="AM333" i="4" s="1"/>
  <c r="AF334" i="4"/>
  <c r="AG334" i="4"/>
  <c r="AH334" i="4"/>
  <c r="AI334" i="4"/>
  <c r="AL334" i="4"/>
  <c r="AM334" i="4" s="1"/>
  <c r="AF335" i="4"/>
  <c r="AG335" i="4"/>
  <c r="AH335" i="4"/>
  <c r="AI335" i="4"/>
  <c r="AL335" i="4"/>
  <c r="AM335" i="4" s="1"/>
  <c r="AF336" i="4"/>
  <c r="AG336" i="4"/>
  <c r="AH336" i="4"/>
  <c r="AI336" i="4"/>
  <c r="AL336" i="4"/>
  <c r="AM336" i="4" s="1"/>
  <c r="AF337" i="4"/>
  <c r="AG337" i="4"/>
  <c r="AH337" i="4"/>
  <c r="AI337" i="4"/>
  <c r="AL337" i="4"/>
  <c r="AM337" i="4" s="1"/>
  <c r="AF338" i="4"/>
  <c r="AG338" i="4"/>
  <c r="AH338" i="4"/>
  <c r="AI338" i="4"/>
  <c r="AL338" i="4"/>
  <c r="AM338" i="4" s="1"/>
  <c r="AF339" i="4"/>
  <c r="AG339" i="4"/>
  <c r="AH339" i="4"/>
  <c r="AI339" i="4"/>
  <c r="AL339" i="4"/>
  <c r="AM339" i="4" s="1"/>
  <c r="AF340" i="4"/>
  <c r="AG340" i="4"/>
  <c r="AH340" i="4"/>
  <c r="AI340" i="4"/>
  <c r="AL340" i="4"/>
  <c r="AM340" i="4" s="1"/>
  <c r="AF341" i="4"/>
  <c r="AG341" i="4"/>
  <c r="AH341" i="4"/>
  <c r="AI341" i="4"/>
  <c r="AL341" i="4"/>
  <c r="AM341" i="4" s="1"/>
  <c r="AF342" i="4"/>
  <c r="AG342" i="4"/>
  <c r="AH342" i="4"/>
  <c r="AI342" i="4"/>
  <c r="AL342" i="4"/>
  <c r="AM342" i="4" s="1"/>
  <c r="AF343" i="4"/>
  <c r="AG343" i="4"/>
  <c r="AH343" i="4"/>
  <c r="AI343" i="4"/>
  <c r="AL343" i="4"/>
  <c r="AM343" i="4" s="1"/>
  <c r="AF344" i="4"/>
  <c r="AG344" i="4"/>
  <c r="AH344" i="4"/>
  <c r="AI344" i="4"/>
  <c r="AL344" i="4"/>
  <c r="AM344" i="4" s="1"/>
  <c r="AF345" i="4"/>
  <c r="AG345" i="4"/>
  <c r="AH345" i="4"/>
  <c r="AI345" i="4"/>
  <c r="AL345" i="4"/>
  <c r="AM345" i="4" s="1"/>
  <c r="AF346" i="4"/>
  <c r="AG346" i="4"/>
  <c r="AH346" i="4"/>
  <c r="AI346" i="4"/>
  <c r="AL346" i="4"/>
  <c r="AM346" i="4" s="1"/>
  <c r="AF347" i="4"/>
  <c r="AG347" i="4"/>
  <c r="AH347" i="4"/>
  <c r="AI347" i="4"/>
  <c r="AL347" i="4"/>
  <c r="AM347" i="4" s="1"/>
  <c r="AF348" i="4"/>
  <c r="AG348" i="4"/>
  <c r="AH348" i="4"/>
  <c r="AI348" i="4"/>
  <c r="AL348" i="4"/>
  <c r="AM348" i="4" s="1"/>
  <c r="AF349" i="4"/>
  <c r="AG349" i="4"/>
  <c r="AH349" i="4"/>
  <c r="AI349" i="4"/>
  <c r="AL349" i="4"/>
  <c r="AM349" i="4" s="1"/>
  <c r="AF350" i="4"/>
  <c r="AG350" i="4"/>
  <c r="AH350" i="4"/>
  <c r="AI350" i="4"/>
  <c r="AL350" i="4"/>
  <c r="AM350" i="4" s="1"/>
  <c r="AF351" i="4"/>
  <c r="AG351" i="4"/>
  <c r="AH351" i="4"/>
  <c r="AI351" i="4"/>
  <c r="AL351" i="4"/>
  <c r="AM351" i="4" s="1"/>
  <c r="AF352" i="4"/>
  <c r="AG352" i="4"/>
  <c r="AH352" i="4"/>
  <c r="AI352" i="4"/>
  <c r="AL352" i="4"/>
  <c r="AM352" i="4" s="1"/>
  <c r="AF353" i="4"/>
  <c r="AG353" i="4"/>
  <c r="AH353" i="4"/>
  <c r="AI353" i="4"/>
  <c r="AL353" i="4"/>
  <c r="AM353" i="4" s="1"/>
  <c r="AF354" i="4"/>
  <c r="AG354" i="4"/>
  <c r="AH354" i="4"/>
  <c r="AI354" i="4"/>
  <c r="AL354" i="4"/>
  <c r="AM354" i="4" s="1"/>
  <c r="AF355" i="4"/>
  <c r="AG355" i="4"/>
  <c r="AH355" i="4"/>
  <c r="AI355" i="4"/>
  <c r="AL355" i="4"/>
  <c r="AM355" i="4" s="1"/>
  <c r="AF356" i="4"/>
  <c r="AG356" i="4"/>
  <c r="AH356" i="4"/>
  <c r="AI356" i="4"/>
  <c r="AL356" i="4"/>
  <c r="AM356" i="4" s="1"/>
  <c r="AF357" i="4"/>
  <c r="AG357" i="4"/>
  <c r="AH357" i="4"/>
  <c r="AI357" i="4"/>
  <c r="AL357" i="4"/>
  <c r="AM357" i="4" s="1"/>
  <c r="AF358" i="4"/>
  <c r="AG358" i="4"/>
  <c r="AH358" i="4"/>
  <c r="AI358" i="4"/>
  <c r="AL358" i="4"/>
  <c r="AM358" i="4" s="1"/>
  <c r="AF359" i="4"/>
  <c r="AG359" i="4"/>
  <c r="AH359" i="4"/>
  <c r="AI359" i="4"/>
  <c r="AL359" i="4"/>
  <c r="AM359" i="4" s="1"/>
  <c r="AF360" i="4"/>
  <c r="AG360" i="4"/>
  <c r="AH360" i="4"/>
  <c r="AI360" i="4"/>
  <c r="AL360" i="4"/>
  <c r="AM360" i="4" s="1"/>
  <c r="AF361" i="4"/>
  <c r="AG361" i="4"/>
  <c r="AH361" i="4"/>
  <c r="AI361" i="4"/>
  <c r="AL361" i="4"/>
  <c r="AM361" i="4" s="1"/>
  <c r="AF362" i="4"/>
  <c r="AG362" i="4"/>
  <c r="AH362" i="4"/>
  <c r="AI362" i="4"/>
  <c r="AL362" i="4"/>
  <c r="AM362" i="4" s="1"/>
  <c r="AF363" i="4"/>
  <c r="AG363" i="4"/>
  <c r="AH363" i="4"/>
  <c r="AI363" i="4"/>
  <c r="AL363" i="4"/>
  <c r="AM363" i="4" s="1"/>
  <c r="AF364" i="4"/>
  <c r="AG364" i="4"/>
  <c r="AH364" i="4"/>
  <c r="AI364" i="4"/>
  <c r="AL364" i="4"/>
  <c r="AM364" i="4" s="1"/>
  <c r="AF365" i="4"/>
  <c r="AG365" i="4"/>
  <c r="AH365" i="4"/>
  <c r="AI365" i="4"/>
  <c r="AL365" i="4"/>
  <c r="AM365" i="4" s="1"/>
  <c r="AF366" i="4"/>
  <c r="AG366" i="4"/>
  <c r="AH366" i="4"/>
  <c r="AI366" i="4"/>
  <c r="AL366" i="4"/>
  <c r="AM366" i="4" s="1"/>
  <c r="AF367" i="4"/>
  <c r="AG367" i="4"/>
  <c r="AH367" i="4"/>
  <c r="AI367" i="4"/>
  <c r="AL367" i="4"/>
  <c r="AM367" i="4" s="1"/>
  <c r="AF368" i="4"/>
  <c r="AG368" i="4"/>
  <c r="AH368" i="4"/>
  <c r="AI368" i="4"/>
  <c r="AL368" i="4"/>
  <c r="AM368" i="4" s="1"/>
  <c r="AF369" i="4"/>
  <c r="AG369" i="4"/>
  <c r="AH369" i="4"/>
  <c r="AI369" i="4"/>
  <c r="AL369" i="4"/>
  <c r="AM369" i="4" s="1"/>
  <c r="AF370" i="4"/>
  <c r="AG370" i="4"/>
  <c r="AH370" i="4"/>
  <c r="AI370" i="4"/>
  <c r="AL370" i="4"/>
  <c r="AM370" i="4" s="1"/>
  <c r="AF371" i="4"/>
  <c r="AG371" i="4"/>
  <c r="AH371" i="4"/>
  <c r="AI371" i="4"/>
  <c r="AL371" i="4"/>
  <c r="AM371" i="4" s="1"/>
  <c r="AF372" i="4"/>
  <c r="AG372" i="4"/>
  <c r="AH372" i="4"/>
  <c r="AI372" i="4"/>
  <c r="AL372" i="4"/>
  <c r="AM372" i="4" s="1"/>
  <c r="AF373" i="4"/>
  <c r="AG373" i="4"/>
  <c r="AH373" i="4"/>
  <c r="AI373" i="4"/>
  <c r="AL373" i="4"/>
  <c r="AM373" i="4" s="1"/>
  <c r="AF374" i="4"/>
  <c r="AG374" i="4"/>
  <c r="AH374" i="4"/>
  <c r="AI374" i="4"/>
  <c r="AL374" i="4"/>
  <c r="AM374" i="4" s="1"/>
  <c r="AF375" i="4"/>
  <c r="AG375" i="4"/>
  <c r="AH375" i="4"/>
  <c r="AI375" i="4"/>
  <c r="AL375" i="4"/>
  <c r="AM375" i="4" s="1"/>
  <c r="AF376" i="4"/>
  <c r="AG376" i="4"/>
  <c r="AH376" i="4"/>
  <c r="AI376" i="4"/>
  <c r="AL376" i="4"/>
  <c r="AM376" i="4" s="1"/>
  <c r="AF377" i="4"/>
  <c r="AG377" i="4"/>
  <c r="AH377" i="4"/>
  <c r="AI377" i="4"/>
  <c r="AL377" i="4"/>
  <c r="AM377" i="4" s="1"/>
  <c r="AF378" i="4"/>
  <c r="AG378" i="4"/>
  <c r="AH378" i="4"/>
  <c r="AI378" i="4"/>
  <c r="AL378" i="4"/>
  <c r="AM378" i="4" s="1"/>
  <c r="AF379" i="4"/>
  <c r="AG379" i="4"/>
  <c r="AH379" i="4"/>
  <c r="AI379" i="4"/>
  <c r="AL379" i="4"/>
  <c r="AM379" i="4" s="1"/>
  <c r="AF380" i="4"/>
  <c r="AG380" i="4"/>
  <c r="AH380" i="4"/>
  <c r="AI380" i="4"/>
  <c r="AL380" i="4"/>
  <c r="AM380" i="4" s="1"/>
  <c r="AF381" i="4"/>
  <c r="AG381" i="4"/>
  <c r="AH381" i="4"/>
  <c r="AI381" i="4"/>
  <c r="AL381" i="4"/>
  <c r="AM381" i="4" s="1"/>
  <c r="AF382" i="4"/>
  <c r="AG382" i="4"/>
  <c r="AH382" i="4"/>
  <c r="AI382" i="4"/>
  <c r="AL382" i="4"/>
  <c r="AM382" i="4" s="1"/>
  <c r="AF383" i="4"/>
  <c r="AG383" i="4"/>
  <c r="AH383" i="4"/>
  <c r="AI383" i="4"/>
  <c r="AL383" i="4"/>
  <c r="AM383" i="4" s="1"/>
  <c r="AF384" i="4"/>
  <c r="AG384" i="4"/>
  <c r="AH384" i="4"/>
  <c r="AI384" i="4"/>
  <c r="AL384" i="4"/>
  <c r="AM384" i="4" s="1"/>
  <c r="AF385" i="4"/>
  <c r="AG385" i="4"/>
  <c r="AH385" i="4"/>
  <c r="AI385" i="4"/>
  <c r="AL385" i="4"/>
  <c r="AM385" i="4" s="1"/>
  <c r="AF386" i="4"/>
  <c r="AG386" i="4"/>
  <c r="AH386" i="4"/>
  <c r="AI386" i="4"/>
  <c r="AL386" i="4"/>
  <c r="AM386" i="4" s="1"/>
  <c r="AF387" i="4"/>
  <c r="AG387" i="4"/>
  <c r="AH387" i="4"/>
  <c r="AI387" i="4"/>
  <c r="AL387" i="4"/>
  <c r="AM387" i="4" s="1"/>
  <c r="AF388" i="4"/>
  <c r="AG388" i="4"/>
  <c r="AH388" i="4"/>
  <c r="AI388" i="4"/>
  <c r="AL388" i="4"/>
  <c r="AM388" i="4" s="1"/>
  <c r="AF389" i="4"/>
  <c r="AG389" i="4"/>
  <c r="AH389" i="4"/>
  <c r="AI389" i="4"/>
  <c r="AL389" i="4"/>
  <c r="AM389" i="4" s="1"/>
  <c r="AF390" i="4"/>
  <c r="AG390" i="4"/>
  <c r="AH390" i="4"/>
  <c r="AI390" i="4"/>
  <c r="AL390" i="4"/>
  <c r="AM390" i="4" s="1"/>
  <c r="AF391" i="4"/>
  <c r="AG391" i="4"/>
  <c r="AH391" i="4"/>
  <c r="AI391" i="4"/>
  <c r="AL391" i="4"/>
  <c r="AM391" i="4" s="1"/>
  <c r="AF392" i="4"/>
  <c r="AG392" i="4"/>
  <c r="AH392" i="4"/>
  <c r="AI392" i="4"/>
  <c r="AL392" i="4"/>
  <c r="AM392" i="4" s="1"/>
  <c r="AF393" i="4"/>
  <c r="AG393" i="4"/>
  <c r="AH393" i="4"/>
  <c r="AI393" i="4"/>
  <c r="AL393" i="4"/>
  <c r="AM393" i="4" s="1"/>
  <c r="AF394" i="4"/>
  <c r="AG394" i="4"/>
  <c r="AH394" i="4"/>
  <c r="AI394" i="4"/>
  <c r="AL394" i="4"/>
  <c r="AM394" i="4" s="1"/>
  <c r="AF395" i="4"/>
  <c r="AG395" i="4"/>
  <c r="AH395" i="4"/>
  <c r="AI395" i="4"/>
  <c r="AL395" i="4"/>
  <c r="AM395" i="4" s="1"/>
  <c r="AF396" i="4"/>
  <c r="AG396" i="4"/>
  <c r="AH396" i="4"/>
  <c r="AI396" i="4"/>
  <c r="AL396" i="4"/>
  <c r="AM396" i="4" s="1"/>
  <c r="AF397" i="4"/>
  <c r="AG397" i="4"/>
  <c r="AH397" i="4"/>
  <c r="AI397" i="4"/>
  <c r="AL397" i="4"/>
  <c r="AM397" i="4" s="1"/>
  <c r="AF398" i="4"/>
  <c r="AG398" i="4"/>
  <c r="AH398" i="4"/>
  <c r="AI398" i="4"/>
  <c r="AL398" i="4"/>
  <c r="AM398" i="4" s="1"/>
  <c r="AF399" i="4"/>
  <c r="AG399" i="4"/>
  <c r="AH399" i="4"/>
  <c r="AI399" i="4"/>
  <c r="AL399" i="4"/>
  <c r="AM399" i="4" s="1"/>
  <c r="AF400" i="4"/>
  <c r="AG400" i="4"/>
  <c r="AH400" i="4"/>
  <c r="AI400" i="4"/>
  <c r="AL400" i="4"/>
  <c r="AM400" i="4" s="1"/>
  <c r="AF401" i="4"/>
  <c r="AG401" i="4"/>
  <c r="AH401" i="4"/>
  <c r="AI401" i="4"/>
  <c r="AL401" i="4"/>
  <c r="AM401" i="4" s="1"/>
  <c r="AF402" i="4"/>
  <c r="AG402" i="4"/>
  <c r="AH402" i="4"/>
  <c r="AI402" i="4"/>
  <c r="AL402" i="4"/>
  <c r="AM402" i="4" s="1"/>
  <c r="AF403" i="4"/>
  <c r="AG403" i="4"/>
  <c r="AH403" i="4"/>
  <c r="AI403" i="4"/>
  <c r="AL403" i="4"/>
  <c r="AM403" i="4" s="1"/>
  <c r="AF404" i="4"/>
  <c r="AG404" i="4"/>
  <c r="AH404" i="4"/>
  <c r="AI404" i="4"/>
  <c r="AL404" i="4"/>
  <c r="AM404" i="4" s="1"/>
  <c r="AF405" i="4"/>
  <c r="AG405" i="4"/>
  <c r="AH405" i="4"/>
  <c r="AI405" i="4"/>
  <c r="AL405" i="4"/>
  <c r="AM405" i="4" s="1"/>
  <c r="AF406" i="4"/>
  <c r="AG406" i="4"/>
  <c r="AH406" i="4"/>
  <c r="AI406" i="4"/>
  <c r="AL406" i="4"/>
  <c r="AM406" i="4" s="1"/>
  <c r="AF407" i="4"/>
  <c r="AG407" i="4"/>
  <c r="AH407" i="4"/>
  <c r="AI407" i="4"/>
  <c r="AL407" i="4"/>
  <c r="AM407" i="4" s="1"/>
  <c r="AF408" i="4"/>
  <c r="AG408" i="4"/>
  <c r="AH408" i="4"/>
  <c r="AI408" i="4"/>
  <c r="AL408" i="4"/>
  <c r="AM408" i="4" s="1"/>
  <c r="AF409" i="4"/>
  <c r="AG409" i="4"/>
  <c r="AH409" i="4"/>
  <c r="AI409" i="4"/>
  <c r="AL409" i="4"/>
  <c r="AM409" i="4" s="1"/>
  <c r="AF410" i="4"/>
  <c r="AG410" i="4"/>
  <c r="AH410" i="4"/>
  <c r="AI410" i="4"/>
  <c r="AL410" i="4"/>
  <c r="AM410" i="4" s="1"/>
  <c r="AF411" i="4"/>
  <c r="AG411" i="4"/>
  <c r="AH411" i="4"/>
  <c r="AI411" i="4"/>
  <c r="AL411" i="4"/>
  <c r="AM411" i="4" s="1"/>
  <c r="AF412" i="4"/>
  <c r="AG412" i="4"/>
  <c r="AH412" i="4"/>
  <c r="AI412" i="4"/>
  <c r="AL412" i="4"/>
  <c r="AM412" i="4" s="1"/>
  <c r="AF413" i="4"/>
  <c r="AG413" i="4"/>
  <c r="AH413" i="4"/>
  <c r="AI413" i="4"/>
  <c r="AL413" i="4"/>
  <c r="AM413" i="4" s="1"/>
  <c r="AF414" i="4"/>
  <c r="AG414" i="4"/>
  <c r="AH414" i="4"/>
  <c r="AI414" i="4"/>
  <c r="AL414" i="4"/>
  <c r="AM414" i="4" s="1"/>
  <c r="AF415" i="4"/>
  <c r="AG415" i="4"/>
  <c r="AH415" i="4"/>
  <c r="AI415" i="4"/>
  <c r="AL415" i="4"/>
  <c r="AM415" i="4" s="1"/>
  <c r="AF416" i="4"/>
  <c r="AG416" i="4"/>
  <c r="AH416" i="4"/>
  <c r="AI416" i="4"/>
  <c r="AL416" i="4"/>
  <c r="AM416" i="4" s="1"/>
  <c r="AF417" i="4"/>
  <c r="AG417" i="4"/>
  <c r="AH417" i="4"/>
  <c r="AI417" i="4"/>
  <c r="AL417" i="4"/>
  <c r="AM417" i="4" s="1"/>
  <c r="AF418" i="4"/>
  <c r="AG418" i="4"/>
  <c r="AH418" i="4"/>
  <c r="AI418" i="4"/>
  <c r="AL418" i="4"/>
  <c r="AM418" i="4" s="1"/>
  <c r="AF419" i="4"/>
  <c r="AG419" i="4"/>
  <c r="AH419" i="4"/>
  <c r="AI419" i="4"/>
  <c r="AL419" i="4"/>
  <c r="AM419" i="4" s="1"/>
  <c r="AF420" i="4"/>
  <c r="AG420" i="4"/>
  <c r="AH420" i="4"/>
  <c r="AI420" i="4"/>
  <c r="AL420" i="4"/>
  <c r="AM420" i="4" s="1"/>
  <c r="AF421" i="4"/>
  <c r="AG421" i="4"/>
  <c r="AH421" i="4"/>
  <c r="AI421" i="4"/>
  <c r="AL421" i="4"/>
  <c r="AM421" i="4" s="1"/>
  <c r="AF422" i="4"/>
  <c r="AG422" i="4"/>
  <c r="AH422" i="4"/>
  <c r="AI422" i="4"/>
  <c r="AL422" i="4"/>
  <c r="AM422" i="4" s="1"/>
  <c r="AF423" i="4"/>
  <c r="AG423" i="4"/>
  <c r="AH423" i="4"/>
  <c r="AI423" i="4"/>
  <c r="AL423" i="4"/>
  <c r="AM423" i="4" s="1"/>
  <c r="AF424" i="4"/>
  <c r="AG424" i="4"/>
  <c r="AH424" i="4"/>
  <c r="AI424" i="4"/>
  <c r="AL424" i="4"/>
  <c r="AM424" i="4" s="1"/>
  <c r="AF425" i="4"/>
  <c r="AG425" i="4"/>
  <c r="AH425" i="4"/>
  <c r="AI425" i="4"/>
  <c r="AL425" i="4"/>
  <c r="AM425" i="4" s="1"/>
  <c r="AF426" i="4"/>
  <c r="AG426" i="4"/>
  <c r="AH426" i="4"/>
  <c r="AI426" i="4"/>
  <c r="AL426" i="4"/>
  <c r="AM426" i="4" s="1"/>
  <c r="AF427" i="4"/>
  <c r="AG427" i="4"/>
  <c r="AH427" i="4"/>
  <c r="AI427" i="4"/>
  <c r="AL427" i="4"/>
  <c r="AM427" i="4" s="1"/>
  <c r="AF428" i="4"/>
  <c r="AG428" i="4"/>
  <c r="AH428" i="4"/>
  <c r="AI428" i="4"/>
  <c r="AL428" i="4"/>
  <c r="AM428" i="4" s="1"/>
  <c r="AF429" i="4"/>
  <c r="AG429" i="4"/>
  <c r="AH429" i="4"/>
  <c r="AI429" i="4"/>
  <c r="AL429" i="4"/>
  <c r="AM429" i="4" s="1"/>
  <c r="AF430" i="4"/>
  <c r="AG430" i="4"/>
  <c r="AH430" i="4"/>
  <c r="AI430" i="4"/>
  <c r="AL430" i="4"/>
  <c r="AM430" i="4" s="1"/>
  <c r="AF431" i="4"/>
  <c r="AG431" i="4"/>
  <c r="AH431" i="4"/>
  <c r="AI431" i="4"/>
  <c r="AL431" i="4"/>
  <c r="AM431" i="4" s="1"/>
  <c r="AF432" i="4"/>
  <c r="AG432" i="4"/>
  <c r="AH432" i="4"/>
  <c r="AI432" i="4"/>
  <c r="AL432" i="4"/>
  <c r="AM432" i="4" s="1"/>
  <c r="AF433" i="4"/>
  <c r="AG433" i="4"/>
  <c r="AH433" i="4"/>
  <c r="AI433" i="4"/>
  <c r="AL433" i="4"/>
  <c r="AM433" i="4" s="1"/>
  <c r="AF434" i="4"/>
  <c r="AG434" i="4"/>
  <c r="AH434" i="4"/>
  <c r="AI434" i="4"/>
  <c r="AL434" i="4"/>
  <c r="AM434" i="4" s="1"/>
  <c r="AF435" i="4"/>
  <c r="AG435" i="4"/>
  <c r="AH435" i="4"/>
  <c r="AI435" i="4"/>
  <c r="AL435" i="4"/>
  <c r="AM435" i="4" s="1"/>
  <c r="AF436" i="4"/>
  <c r="AG436" i="4"/>
  <c r="AH436" i="4"/>
  <c r="AI436" i="4"/>
  <c r="AL436" i="4"/>
  <c r="AM436" i="4" s="1"/>
  <c r="AF437" i="4"/>
  <c r="AG437" i="4"/>
  <c r="AH437" i="4"/>
  <c r="AI437" i="4"/>
  <c r="AL437" i="4"/>
  <c r="AM437" i="4" s="1"/>
  <c r="AF438" i="4"/>
  <c r="AG438" i="4"/>
  <c r="AH438" i="4"/>
  <c r="AI438" i="4"/>
  <c r="AL438" i="4"/>
  <c r="AM438" i="4" s="1"/>
  <c r="AF439" i="4"/>
  <c r="AG439" i="4"/>
  <c r="AH439" i="4"/>
  <c r="AI439" i="4"/>
  <c r="AL439" i="4"/>
  <c r="AM439" i="4" s="1"/>
  <c r="AF440" i="4"/>
  <c r="AG440" i="4"/>
  <c r="AH440" i="4"/>
  <c r="AI440" i="4"/>
  <c r="AL440" i="4"/>
  <c r="AM440" i="4" s="1"/>
  <c r="AF441" i="4"/>
  <c r="AG441" i="4"/>
  <c r="AH441" i="4"/>
  <c r="AI441" i="4"/>
  <c r="AL441" i="4"/>
  <c r="AM441" i="4" s="1"/>
  <c r="AF442" i="4"/>
  <c r="AG442" i="4"/>
  <c r="AH442" i="4"/>
  <c r="AI442" i="4"/>
  <c r="AL442" i="4"/>
  <c r="AM442" i="4" s="1"/>
  <c r="AF443" i="4"/>
  <c r="AG443" i="4"/>
  <c r="AH443" i="4"/>
  <c r="AI443" i="4"/>
  <c r="AL443" i="4"/>
  <c r="AM443" i="4" s="1"/>
  <c r="AF444" i="4"/>
  <c r="AG444" i="4"/>
  <c r="AH444" i="4"/>
  <c r="AI444" i="4"/>
  <c r="AL444" i="4"/>
  <c r="AM444" i="4" s="1"/>
  <c r="AF445" i="4"/>
  <c r="AG445" i="4"/>
  <c r="AH445" i="4"/>
  <c r="AI445" i="4"/>
  <c r="AL445" i="4"/>
  <c r="AM445" i="4" s="1"/>
  <c r="AF446" i="4"/>
  <c r="AG446" i="4"/>
  <c r="AH446" i="4"/>
  <c r="AI446" i="4"/>
  <c r="AL446" i="4"/>
  <c r="AM446" i="4" s="1"/>
  <c r="AF447" i="4"/>
  <c r="AG447" i="4"/>
  <c r="AH447" i="4"/>
  <c r="AI447" i="4"/>
  <c r="AL447" i="4"/>
  <c r="AM447" i="4" s="1"/>
  <c r="AF448" i="4"/>
  <c r="AG448" i="4"/>
  <c r="AH448" i="4"/>
  <c r="AI448" i="4"/>
  <c r="AL448" i="4"/>
  <c r="AM448" i="4" s="1"/>
  <c r="AF449" i="4"/>
  <c r="AG449" i="4"/>
  <c r="AH449" i="4"/>
  <c r="AI449" i="4"/>
  <c r="AL449" i="4"/>
  <c r="AM449" i="4" s="1"/>
  <c r="AF450" i="4"/>
  <c r="AG450" i="4"/>
  <c r="AH450" i="4"/>
  <c r="AI450" i="4"/>
  <c r="AL450" i="4"/>
  <c r="AM450" i="4" s="1"/>
  <c r="AF451" i="4"/>
  <c r="AG451" i="4"/>
  <c r="AH451" i="4"/>
  <c r="AI451" i="4"/>
  <c r="AL451" i="4"/>
  <c r="AM451" i="4" s="1"/>
  <c r="AF452" i="4"/>
  <c r="AG452" i="4"/>
  <c r="AH452" i="4"/>
  <c r="AI452" i="4"/>
  <c r="AL452" i="4"/>
  <c r="AM452" i="4" s="1"/>
  <c r="AF453" i="4"/>
  <c r="AG453" i="4"/>
  <c r="AH453" i="4"/>
  <c r="AI453" i="4"/>
  <c r="AL453" i="4"/>
  <c r="AM453" i="4" s="1"/>
  <c r="AF454" i="4"/>
  <c r="AG454" i="4"/>
  <c r="AH454" i="4"/>
  <c r="AI454" i="4"/>
  <c r="AL454" i="4"/>
  <c r="AM454" i="4" s="1"/>
  <c r="AF455" i="4"/>
  <c r="AG455" i="4"/>
  <c r="AH455" i="4"/>
  <c r="AI455" i="4"/>
  <c r="AL455" i="4"/>
  <c r="AM455" i="4" s="1"/>
  <c r="AF456" i="4"/>
  <c r="AG456" i="4"/>
  <c r="AH456" i="4"/>
  <c r="AI456" i="4"/>
  <c r="AL456" i="4"/>
  <c r="AM456" i="4" s="1"/>
  <c r="AF457" i="4"/>
  <c r="AG457" i="4"/>
  <c r="AH457" i="4"/>
  <c r="AI457" i="4"/>
  <c r="AL457" i="4"/>
  <c r="AM457" i="4" s="1"/>
  <c r="AF458" i="4"/>
  <c r="AG458" i="4"/>
  <c r="AH458" i="4"/>
  <c r="AI458" i="4"/>
  <c r="AL458" i="4"/>
  <c r="AM458" i="4" s="1"/>
  <c r="AF459" i="4"/>
  <c r="AG459" i="4"/>
  <c r="AH459" i="4"/>
  <c r="AI459" i="4"/>
  <c r="AL459" i="4"/>
  <c r="AM459" i="4" s="1"/>
  <c r="AF460" i="4"/>
  <c r="AG460" i="4"/>
  <c r="AH460" i="4"/>
  <c r="AI460" i="4"/>
  <c r="AL460" i="4"/>
  <c r="AM460" i="4" s="1"/>
  <c r="AF461" i="4"/>
  <c r="AG461" i="4"/>
  <c r="AH461" i="4"/>
  <c r="AI461" i="4"/>
  <c r="AL461" i="4"/>
  <c r="AM461" i="4" s="1"/>
  <c r="AF462" i="4"/>
  <c r="AG462" i="4"/>
  <c r="AH462" i="4"/>
  <c r="AI462" i="4"/>
  <c r="AL462" i="4"/>
  <c r="AM462" i="4" s="1"/>
  <c r="AF463" i="4"/>
  <c r="AG463" i="4"/>
  <c r="AH463" i="4"/>
  <c r="AI463" i="4"/>
  <c r="AL463" i="4"/>
  <c r="AM463" i="4" s="1"/>
  <c r="AF464" i="4"/>
  <c r="AG464" i="4"/>
  <c r="AH464" i="4"/>
  <c r="AI464" i="4"/>
  <c r="AL464" i="4"/>
  <c r="AM464" i="4" s="1"/>
  <c r="AF465" i="4"/>
  <c r="AG465" i="4"/>
  <c r="AH465" i="4"/>
  <c r="AI465" i="4"/>
  <c r="AL465" i="4"/>
  <c r="AM465" i="4" s="1"/>
  <c r="AF466" i="4"/>
  <c r="AG466" i="4"/>
  <c r="AH466" i="4"/>
  <c r="AI466" i="4"/>
  <c r="AL466" i="4"/>
  <c r="AM466" i="4" s="1"/>
  <c r="AF467" i="4"/>
  <c r="AG467" i="4"/>
  <c r="AH467" i="4"/>
  <c r="AI467" i="4"/>
  <c r="AL467" i="4"/>
  <c r="AM467" i="4" s="1"/>
  <c r="AF468" i="4"/>
  <c r="AG468" i="4"/>
  <c r="AH468" i="4"/>
  <c r="AI468" i="4"/>
  <c r="AL468" i="4"/>
  <c r="AM468" i="4" s="1"/>
  <c r="AF469" i="4"/>
  <c r="AG469" i="4"/>
  <c r="AH469" i="4"/>
  <c r="AI469" i="4"/>
  <c r="AL469" i="4"/>
  <c r="AM469" i="4" s="1"/>
  <c r="AF470" i="4"/>
  <c r="AG470" i="4"/>
  <c r="AH470" i="4"/>
  <c r="AI470" i="4"/>
  <c r="AL470" i="4"/>
  <c r="AM470" i="4" s="1"/>
  <c r="AF471" i="4"/>
  <c r="AG471" i="4"/>
  <c r="AH471" i="4"/>
  <c r="AI471" i="4"/>
  <c r="AL471" i="4"/>
  <c r="AM471" i="4" s="1"/>
  <c r="AF472" i="4"/>
  <c r="AG472" i="4"/>
  <c r="AH472" i="4"/>
  <c r="AI472" i="4"/>
  <c r="AL472" i="4"/>
  <c r="AM472" i="4" s="1"/>
  <c r="AF473" i="4"/>
  <c r="AG473" i="4"/>
  <c r="AH473" i="4"/>
  <c r="AI473" i="4"/>
  <c r="AL473" i="4"/>
  <c r="AM473" i="4" s="1"/>
  <c r="AF474" i="4"/>
  <c r="AG474" i="4"/>
  <c r="AH474" i="4"/>
  <c r="AI474" i="4"/>
  <c r="AL474" i="4"/>
  <c r="AM474" i="4" s="1"/>
  <c r="AF475" i="4"/>
  <c r="AG475" i="4"/>
  <c r="AH475" i="4"/>
  <c r="AI475" i="4"/>
  <c r="AL475" i="4"/>
  <c r="AM475" i="4" s="1"/>
  <c r="AF476" i="4"/>
  <c r="AG476" i="4"/>
  <c r="AH476" i="4"/>
  <c r="AI476" i="4"/>
  <c r="AL476" i="4"/>
  <c r="AM476" i="4" s="1"/>
  <c r="AF477" i="4"/>
  <c r="AG477" i="4"/>
  <c r="AH477" i="4"/>
  <c r="AI477" i="4"/>
  <c r="AL477" i="4"/>
  <c r="AM477" i="4" s="1"/>
  <c r="AF478" i="4"/>
  <c r="AG478" i="4"/>
  <c r="AH478" i="4"/>
  <c r="AI478" i="4"/>
  <c r="AL478" i="4"/>
  <c r="AM478" i="4" s="1"/>
  <c r="AF479" i="4"/>
  <c r="AG479" i="4"/>
  <c r="AH479" i="4"/>
  <c r="AI479" i="4"/>
  <c r="AL479" i="4"/>
  <c r="AM479" i="4" s="1"/>
  <c r="AF480" i="4"/>
  <c r="AG480" i="4"/>
  <c r="AH480" i="4"/>
  <c r="AI480" i="4"/>
  <c r="AL480" i="4"/>
  <c r="AM480" i="4" s="1"/>
  <c r="AF481" i="4"/>
  <c r="AG481" i="4"/>
  <c r="AH481" i="4"/>
  <c r="AI481" i="4"/>
  <c r="AL481" i="4"/>
  <c r="AM481" i="4" s="1"/>
  <c r="AF482" i="4"/>
  <c r="AG482" i="4"/>
  <c r="AH482" i="4"/>
  <c r="AI482" i="4"/>
  <c r="AL482" i="4"/>
  <c r="AM482" i="4" s="1"/>
  <c r="AF483" i="4"/>
  <c r="AG483" i="4"/>
  <c r="AH483" i="4"/>
  <c r="AI483" i="4"/>
  <c r="AL483" i="4"/>
  <c r="AM483" i="4" s="1"/>
  <c r="AF484" i="4"/>
  <c r="AG484" i="4"/>
  <c r="AH484" i="4"/>
  <c r="AI484" i="4"/>
  <c r="AL484" i="4"/>
  <c r="AM484" i="4" s="1"/>
  <c r="AF485" i="4"/>
  <c r="AG485" i="4"/>
  <c r="AH485" i="4"/>
  <c r="AI485" i="4"/>
  <c r="AL485" i="4"/>
  <c r="AM485" i="4" s="1"/>
  <c r="AF486" i="4"/>
  <c r="AG486" i="4"/>
  <c r="AH486" i="4"/>
  <c r="AI486" i="4"/>
  <c r="AL486" i="4"/>
  <c r="AM486" i="4" s="1"/>
  <c r="AF487" i="4"/>
  <c r="AG487" i="4"/>
  <c r="AH487" i="4"/>
  <c r="AI487" i="4"/>
  <c r="AL487" i="4"/>
  <c r="AM487" i="4" s="1"/>
  <c r="AF488" i="4"/>
  <c r="AG488" i="4"/>
  <c r="AH488" i="4"/>
  <c r="AI488" i="4"/>
  <c r="AL488" i="4"/>
  <c r="AM488" i="4" s="1"/>
  <c r="AF489" i="4"/>
  <c r="AG489" i="4"/>
  <c r="AH489" i="4"/>
  <c r="AI489" i="4"/>
  <c r="AL489" i="4"/>
  <c r="AM489" i="4" s="1"/>
  <c r="AF490" i="4"/>
  <c r="AG490" i="4"/>
  <c r="AH490" i="4"/>
  <c r="AI490" i="4"/>
  <c r="AL490" i="4"/>
  <c r="AM490" i="4" s="1"/>
  <c r="AF491" i="4"/>
  <c r="AG491" i="4"/>
  <c r="AH491" i="4"/>
  <c r="AI491" i="4"/>
  <c r="AL491" i="4"/>
  <c r="AM491" i="4" s="1"/>
  <c r="AF492" i="4"/>
  <c r="AG492" i="4"/>
  <c r="AH492" i="4"/>
  <c r="AI492" i="4"/>
  <c r="AL492" i="4"/>
  <c r="AM492" i="4" s="1"/>
  <c r="AF493" i="4"/>
  <c r="AG493" i="4"/>
  <c r="AH493" i="4"/>
  <c r="AI493" i="4"/>
  <c r="AL493" i="4"/>
  <c r="AM493" i="4" s="1"/>
  <c r="AF494" i="4"/>
  <c r="AG494" i="4"/>
  <c r="AH494" i="4"/>
  <c r="AI494" i="4"/>
  <c r="AL494" i="4"/>
  <c r="AM494" i="4" s="1"/>
  <c r="AF495" i="4"/>
  <c r="AG495" i="4"/>
  <c r="AH495" i="4"/>
  <c r="AI495" i="4"/>
  <c r="AL495" i="4"/>
  <c r="AM495" i="4" s="1"/>
  <c r="AF496" i="4"/>
  <c r="AG496" i="4"/>
  <c r="AH496" i="4"/>
  <c r="AI496" i="4"/>
  <c r="AL496" i="4"/>
  <c r="AM496" i="4" s="1"/>
  <c r="AF497" i="4"/>
  <c r="AG497" i="4"/>
  <c r="AH497" i="4"/>
  <c r="AI497" i="4"/>
  <c r="AL497" i="4"/>
  <c r="AM497" i="4" s="1"/>
  <c r="AF498" i="4"/>
  <c r="AG498" i="4"/>
  <c r="AH498" i="4"/>
  <c r="AI498" i="4"/>
  <c r="AL498" i="4"/>
  <c r="AM498" i="4" s="1"/>
  <c r="AF499" i="4"/>
  <c r="AG499" i="4"/>
  <c r="AH499" i="4"/>
  <c r="AI499" i="4"/>
  <c r="AL499" i="4"/>
  <c r="AM499" i="4" s="1"/>
  <c r="AF500" i="4"/>
  <c r="AG500" i="4"/>
  <c r="AH500" i="4"/>
  <c r="AI500" i="4"/>
  <c r="AL500" i="4"/>
  <c r="AM500" i="4" s="1"/>
  <c r="AF501" i="4"/>
  <c r="AG501" i="4"/>
  <c r="AH501" i="4"/>
  <c r="AI501" i="4"/>
  <c r="AL501" i="4"/>
  <c r="AM501" i="4" s="1"/>
  <c r="AF502" i="4"/>
  <c r="AG502" i="4"/>
  <c r="AH502" i="4"/>
  <c r="AI502" i="4"/>
  <c r="AL502" i="4"/>
  <c r="AM502" i="4" s="1"/>
  <c r="AF503" i="4"/>
  <c r="AG503" i="4"/>
  <c r="AH503" i="4"/>
  <c r="AI503" i="4"/>
  <c r="AL503" i="4"/>
  <c r="AM503" i="4" s="1"/>
  <c r="AF504" i="4"/>
  <c r="AG504" i="4"/>
  <c r="AH504" i="4"/>
  <c r="AI504" i="4"/>
  <c r="AL504" i="4"/>
  <c r="AM504" i="4" s="1"/>
  <c r="AF505" i="4"/>
  <c r="AG505" i="4"/>
  <c r="AH505" i="4"/>
  <c r="AI505" i="4"/>
  <c r="AL505" i="4"/>
  <c r="AM505" i="4" s="1"/>
  <c r="AF506" i="4"/>
  <c r="AG506" i="4"/>
  <c r="AH506" i="4"/>
  <c r="AI506" i="4"/>
  <c r="AL506" i="4"/>
  <c r="AM506" i="4" s="1"/>
  <c r="AF507" i="4"/>
  <c r="AG507" i="4"/>
  <c r="AH507" i="4"/>
  <c r="AI507" i="4"/>
  <c r="AL507" i="4"/>
  <c r="AM507" i="4" s="1"/>
  <c r="AF508" i="4"/>
  <c r="AG508" i="4"/>
  <c r="AH508" i="4"/>
  <c r="AI508" i="4"/>
  <c r="AL508" i="4"/>
  <c r="AM508" i="4" s="1"/>
  <c r="AF509" i="4"/>
  <c r="AG509" i="4"/>
  <c r="AH509" i="4"/>
  <c r="AI509" i="4"/>
  <c r="AL509" i="4"/>
  <c r="AM509" i="4" s="1"/>
  <c r="AF510" i="4"/>
  <c r="AG510" i="4"/>
  <c r="AH510" i="4"/>
  <c r="AI510" i="4"/>
  <c r="AL510" i="4"/>
  <c r="AM510" i="4" s="1"/>
  <c r="AF511" i="4"/>
  <c r="AG511" i="4"/>
  <c r="AH511" i="4"/>
  <c r="AI511" i="4"/>
  <c r="AL511" i="4"/>
  <c r="AM511" i="4" s="1"/>
  <c r="AF512" i="4"/>
  <c r="AG512" i="4"/>
  <c r="AH512" i="4"/>
  <c r="AI512" i="4"/>
  <c r="AL512" i="4"/>
  <c r="AM512" i="4" s="1"/>
  <c r="AF513" i="4"/>
  <c r="AG513" i="4"/>
  <c r="AH513" i="4"/>
  <c r="AI513" i="4"/>
  <c r="AL513" i="4"/>
  <c r="AM513" i="4" s="1"/>
  <c r="AF514" i="4"/>
  <c r="AG514" i="4"/>
  <c r="AH514" i="4"/>
  <c r="AI514" i="4"/>
  <c r="AL514" i="4"/>
  <c r="AM514" i="4" s="1"/>
  <c r="AF515" i="4"/>
  <c r="AG515" i="4"/>
  <c r="AH515" i="4"/>
  <c r="AI515" i="4"/>
  <c r="AL515" i="4"/>
  <c r="AM515" i="4" s="1"/>
  <c r="AF516" i="4"/>
  <c r="AG516" i="4"/>
  <c r="AH516" i="4"/>
  <c r="AI516" i="4"/>
  <c r="AL516" i="4"/>
  <c r="AM516" i="4" s="1"/>
  <c r="AF517" i="4"/>
  <c r="AG517" i="4"/>
  <c r="AH517" i="4"/>
  <c r="AI517" i="4"/>
  <c r="AL517" i="4"/>
  <c r="AM517" i="4" s="1"/>
  <c r="AF518" i="4"/>
  <c r="AG518" i="4"/>
  <c r="AH518" i="4"/>
  <c r="AI518" i="4"/>
  <c r="AL518" i="4"/>
  <c r="AM518" i="4" s="1"/>
  <c r="AF519" i="4"/>
  <c r="AG519" i="4"/>
  <c r="AH519" i="4"/>
  <c r="AI519" i="4"/>
  <c r="AL519" i="4"/>
  <c r="AM519" i="4" s="1"/>
  <c r="AF520" i="4"/>
  <c r="AG520" i="4"/>
  <c r="AH520" i="4"/>
  <c r="AI520" i="4"/>
  <c r="AL520" i="4"/>
  <c r="AM520" i="4" s="1"/>
  <c r="AF521" i="4"/>
  <c r="AG521" i="4"/>
  <c r="AH521" i="4"/>
  <c r="AI521" i="4"/>
  <c r="AL521" i="4"/>
  <c r="AM521" i="4" s="1"/>
  <c r="AF522" i="4"/>
  <c r="AG522" i="4"/>
  <c r="AH522" i="4"/>
  <c r="AI522" i="4"/>
  <c r="AL522" i="4"/>
  <c r="AM522" i="4" s="1"/>
  <c r="AF523" i="4"/>
  <c r="AG523" i="4"/>
  <c r="AH523" i="4"/>
  <c r="AI523" i="4"/>
  <c r="AL523" i="4"/>
  <c r="AM523" i="4" s="1"/>
  <c r="AF524" i="4"/>
  <c r="AG524" i="4"/>
  <c r="AH524" i="4"/>
  <c r="AI524" i="4"/>
  <c r="AL524" i="4"/>
  <c r="AM524" i="4" s="1"/>
  <c r="AF525" i="4"/>
  <c r="AG525" i="4"/>
  <c r="AH525" i="4"/>
  <c r="AI525" i="4"/>
  <c r="AL525" i="4"/>
  <c r="AM525" i="4" s="1"/>
  <c r="AF526" i="4"/>
  <c r="AG526" i="4"/>
  <c r="AH526" i="4"/>
  <c r="AI526" i="4"/>
  <c r="AL526" i="4"/>
  <c r="AM526" i="4" s="1"/>
  <c r="AF527" i="4"/>
  <c r="AG527" i="4"/>
  <c r="AH527" i="4"/>
  <c r="AI527" i="4"/>
  <c r="AL527" i="4"/>
  <c r="AM527" i="4" s="1"/>
  <c r="AF528" i="4"/>
  <c r="AG528" i="4"/>
  <c r="AH528" i="4"/>
  <c r="AI528" i="4"/>
  <c r="AL528" i="4"/>
  <c r="AM528" i="4" s="1"/>
  <c r="AF529" i="4"/>
  <c r="AG529" i="4"/>
  <c r="AH529" i="4"/>
  <c r="AI529" i="4"/>
  <c r="AL529" i="4"/>
  <c r="AM529" i="4" s="1"/>
  <c r="AF530" i="4"/>
  <c r="AG530" i="4"/>
  <c r="AH530" i="4"/>
  <c r="AI530" i="4"/>
  <c r="AL530" i="4"/>
  <c r="AM530" i="4" s="1"/>
  <c r="AF531" i="4"/>
  <c r="AG531" i="4"/>
  <c r="AH531" i="4"/>
  <c r="AI531" i="4"/>
  <c r="AL531" i="4"/>
  <c r="AM531" i="4" s="1"/>
  <c r="AF532" i="4"/>
  <c r="AG532" i="4"/>
  <c r="AH532" i="4"/>
  <c r="AI532" i="4"/>
  <c r="AL532" i="4"/>
  <c r="AM532" i="4" s="1"/>
  <c r="AF533" i="4"/>
  <c r="AG533" i="4"/>
  <c r="AH533" i="4"/>
  <c r="AI533" i="4"/>
  <c r="AL533" i="4"/>
  <c r="AM533" i="4" s="1"/>
  <c r="AF534" i="4"/>
  <c r="AG534" i="4"/>
  <c r="AH534" i="4"/>
  <c r="AI534" i="4"/>
  <c r="AL534" i="4"/>
  <c r="AM534" i="4" s="1"/>
  <c r="AF535" i="4"/>
  <c r="AG535" i="4"/>
  <c r="AH535" i="4"/>
  <c r="AI535" i="4"/>
  <c r="AL535" i="4"/>
  <c r="AM535" i="4" s="1"/>
  <c r="AF536" i="4"/>
  <c r="AG536" i="4"/>
  <c r="AH536" i="4"/>
  <c r="AI536" i="4"/>
  <c r="AL536" i="4"/>
  <c r="AM536" i="4" s="1"/>
  <c r="AF537" i="4"/>
  <c r="AG537" i="4"/>
  <c r="AH537" i="4"/>
  <c r="AI537" i="4"/>
  <c r="AL537" i="4"/>
  <c r="AM537" i="4" s="1"/>
  <c r="AF538" i="4"/>
  <c r="AG538" i="4"/>
  <c r="AH538" i="4"/>
  <c r="AI538" i="4"/>
  <c r="AL538" i="4"/>
  <c r="AM538" i="4" s="1"/>
  <c r="AF539" i="4"/>
  <c r="AG539" i="4"/>
  <c r="AH539" i="4"/>
  <c r="AI539" i="4"/>
  <c r="AL539" i="4"/>
  <c r="AM539" i="4" s="1"/>
  <c r="AF540" i="4"/>
  <c r="AG540" i="4"/>
  <c r="AH540" i="4"/>
  <c r="AI540" i="4"/>
  <c r="AL540" i="4"/>
  <c r="AM540" i="4" s="1"/>
  <c r="AF541" i="4"/>
  <c r="AG541" i="4"/>
  <c r="AH541" i="4"/>
  <c r="AI541" i="4"/>
  <c r="AL541" i="4"/>
  <c r="AM541" i="4" s="1"/>
  <c r="AF542" i="4"/>
  <c r="AG542" i="4"/>
  <c r="AH542" i="4"/>
  <c r="AI542" i="4"/>
  <c r="AL542" i="4"/>
  <c r="AM542" i="4" s="1"/>
  <c r="AF543" i="4"/>
  <c r="AG543" i="4"/>
  <c r="AH543" i="4"/>
  <c r="AI543" i="4"/>
  <c r="AL543" i="4"/>
  <c r="AM543" i="4" s="1"/>
  <c r="AF544" i="4"/>
  <c r="AG544" i="4"/>
  <c r="AH544" i="4"/>
  <c r="AI544" i="4"/>
  <c r="AL544" i="4"/>
  <c r="AM544" i="4" s="1"/>
  <c r="AF545" i="4"/>
  <c r="AG545" i="4"/>
  <c r="AH545" i="4"/>
  <c r="AI545" i="4"/>
  <c r="AL545" i="4"/>
  <c r="AM545" i="4" s="1"/>
  <c r="AF546" i="4"/>
  <c r="AG546" i="4"/>
  <c r="AH546" i="4"/>
  <c r="AI546" i="4"/>
  <c r="AL546" i="4"/>
  <c r="AM546" i="4" s="1"/>
  <c r="AF547" i="4"/>
  <c r="AG547" i="4"/>
  <c r="AH547" i="4"/>
  <c r="AI547" i="4"/>
  <c r="AL547" i="4"/>
  <c r="AM547" i="4" s="1"/>
  <c r="AF548" i="4"/>
  <c r="AG548" i="4"/>
  <c r="AH548" i="4"/>
  <c r="AI548" i="4"/>
  <c r="AL548" i="4"/>
  <c r="AM548" i="4" s="1"/>
  <c r="AF549" i="4"/>
  <c r="AG549" i="4"/>
  <c r="AH549" i="4"/>
  <c r="AI549" i="4"/>
  <c r="AL549" i="4"/>
  <c r="AM549" i="4" s="1"/>
  <c r="AF550" i="4"/>
  <c r="AG550" i="4"/>
  <c r="AH550" i="4"/>
  <c r="AI550" i="4"/>
  <c r="AL550" i="4"/>
  <c r="AM550" i="4" s="1"/>
  <c r="AF551" i="4"/>
  <c r="AG551" i="4"/>
  <c r="AH551" i="4"/>
  <c r="AI551" i="4"/>
  <c r="AL551" i="4"/>
  <c r="AM551" i="4" s="1"/>
  <c r="AF552" i="4"/>
  <c r="AG552" i="4"/>
  <c r="AH552" i="4"/>
  <c r="AI552" i="4"/>
  <c r="AL552" i="4"/>
  <c r="AM552" i="4" s="1"/>
  <c r="AF553" i="4"/>
  <c r="AG553" i="4"/>
  <c r="AH553" i="4"/>
  <c r="AI553" i="4"/>
  <c r="AL553" i="4"/>
  <c r="AM553" i="4" s="1"/>
  <c r="AF554" i="4"/>
  <c r="AG554" i="4"/>
  <c r="AH554" i="4"/>
  <c r="AI554" i="4"/>
  <c r="AL554" i="4"/>
  <c r="AM554" i="4" s="1"/>
  <c r="AF555" i="4"/>
  <c r="AG555" i="4"/>
  <c r="AH555" i="4"/>
  <c r="AI555" i="4"/>
  <c r="AL555" i="4"/>
  <c r="AM555" i="4" s="1"/>
  <c r="AF556" i="4"/>
  <c r="AG556" i="4"/>
  <c r="AH556" i="4"/>
  <c r="AI556" i="4"/>
  <c r="AL556" i="4"/>
  <c r="AM556" i="4" s="1"/>
  <c r="AF557" i="4"/>
  <c r="AG557" i="4"/>
  <c r="AH557" i="4"/>
  <c r="AI557" i="4"/>
  <c r="AL557" i="4"/>
  <c r="AM557" i="4" s="1"/>
  <c r="AF558" i="4"/>
  <c r="AG558" i="4"/>
  <c r="AH558" i="4"/>
  <c r="AI558" i="4"/>
  <c r="AL558" i="4"/>
  <c r="AM558" i="4" s="1"/>
  <c r="AF559" i="4"/>
  <c r="AG559" i="4"/>
  <c r="AH559" i="4"/>
  <c r="AI559" i="4"/>
  <c r="AL559" i="4"/>
  <c r="AM559" i="4" s="1"/>
  <c r="AF560" i="4"/>
  <c r="AG560" i="4"/>
  <c r="AH560" i="4"/>
  <c r="AI560" i="4"/>
  <c r="AL560" i="4"/>
  <c r="AM560" i="4" s="1"/>
  <c r="AF561" i="4"/>
  <c r="AG561" i="4"/>
  <c r="AH561" i="4"/>
  <c r="AI561" i="4"/>
  <c r="AL561" i="4"/>
  <c r="AM561" i="4" s="1"/>
  <c r="AF562" i="4"/>
  <c r="AG562" i="4"/>
  <c r="AH562" i="4"/>
  <c r="AI562" i="4"/>
  <c r="AL562" i="4"/>
  <c r="AM562" i="4" s="1"/>
  <c r="AF563" i="4"/>
  <c r="AG563" i="4"/>
  <c r="AH563" i="4"/>
  <c r="AI563" i="4"/>
  <c r="AL563" i="4"/>
  <c r="AM563" i="4" s="1"/>
  <c r="AF564" i="4"/>
  <c r="AG564" i="4"/>
  <c r="AH564" i="4"/>
  <c r="AI564" i="4"/>
  <c r="AL564" i="4"/>
  <c r="AM564" i="4" s="1"/>
  <c r="AF565" i="4"/>
  <c r="AG565" i="4"/>
  <c r="AH565" i="4"/>
  <c r="AI565" i="4"/>
  <c r="AL565" i="4"/>
  <c r="AM565" i="4" s="1"/>
  <c r="AF566" i="4"/>
  <c r="AG566" i="4"/>
  <c r="AH566" i="4"/>
  <c r="AI566" i="4"/>
  <c r="AL566" i="4"/>
  <c r="AM566" i="4" s="1"/>
  <c r="AF567" i="4"/>
  <c r="AG567" i="4"/>
  <c r="AH567" i="4"/>
  <c r="AI567" i="4"/>
  <c r="AL567" i="4"/>
  <c r="AM567" i="4" s="1"/>
  <c r="AF568" i="4"/>
  <c r="AG568" i="4"/>
  <c r="AH568" i="4"/>
  <c r="AI568" i="4"/>
  <c r="AL568" i="4"/>
  <c r="AM568" i="4" s="1"/>
  <c r="AF569" i="4"/>
  <c r="AG569" i="4"/>
  <c r="AH569" i="4"/>
  <c r="AI569" i="4"/>
  <c r="AL569" i="4"/>
  <c r="AM569" i="4" s="1"/>
  <c r="AF570" i="4"/>
  <c r="AG570" i="4"/>
  <c r="AH570" i="4"/>
  <c r="AI570" i="4"/>
  <c r="AL570" i="4"/>
  <c r="AM570" i="4" s="1"/>
  <c r="AF571" i="4"/>
  <c r="AG571" i="4"/>
  <c r="AH571" i="4"/>
  <c r="AI571" i="4"/>
  <c r="AL571" i="4"/>
  <c r="AM571" i="4" s="1"/>
  <c r="AF572" i="4"/>
  <c r="AG572" i="4"/>
  <c r="AH572" i="4"/>
  <c r="AI572" i="4"/>
  <c r="AL572" i="4"/>
  <c r="AM572" i="4" s="1"/>
  <c r="AF573" i="4"/>
  <c r="AG573" i="4"/>
  <c r="AH573" i="4"/>
  <c r="AI573" i="4"/>
  <c r="AL573" i="4"/>
  <c r="AM573" i="4" s="1"/>
  <c r="AF574" i="4"/>
  <c r="AG574" i="4"/>
  <c r="AH574" i="4"/>
  <c r="AI574" i="4"/>
  <c r="AL574" i="4"/>
  <c r="AM574" i="4" s="1"/>
  <c r="AF575" i="4"/>
  <c r="AG575" i="4"/>
  <c r="AH575" i="4"/>
  <c r="AI575" i="4"/>
  <c r="AL575" i="4"/>
  <c r="AM575" i="4" s="1"/>
  <c r="AF576" i="4"/>
  <c r="AG576" i="4"/>
  <c r="AH576" i="4"/>
  <c r="AI576" i="4"/>
  <c r="AL576" i="4"/>
  <c r="AM576" i="4" s="1"/>
  <c r="AF577" i="4"/>
  <c r="AG577" i="4"/>
  <c r="AH577" i="4"/>
  <c r="AI577" i="4"/>
  <c r="AL577" i="4"/>
  <c r="AM577" i="4" s="1"/>
  <c r="AF578" i="4"/>
  <c r="AG578" i="4"/>
  <c r="AH578" i="4"/>
  <c r="AI578" i="4"/>
  <c r="AL578" i="4"/>
  <c r="AM578" i="4" s="1"/>
  <c r="AF579" i="4"/>
  <c r="AG579" i="4"/>
  <c r="AH579" i="4"/>
  <c r="AI579" i="4"/>
  <c r="AL579" i="4"/>
  <c r="AM579" i="4" s="1"/>
  <c r="AF580" i="4"/>
  <c r="AG580" i="4"/>
  <c r="AH580" i="4"/>
  <c r="AI580" i="4"/>
  <c r="AL580" i="4"/>
  <c r="AM580" i="4" s="1"/>
  <c r="AF581" i="4"/>
  <c r="AG581" i="4"/>
  <c r="AH581" i="4"/>
  <c r="AI581" i="4"/>
  <c r="AL581" i="4"/>
  <c r="AM581" i="4" s="1"/>
  <c r="AF582" i="4"/>
  <c r="AG582" i="4"/>
  <c r="AH582" i="4"/>
  <c r="AI582" i="4"/>
  <c r="AL582" i="4"/>
  <c r="AM582" i="4" s="1"/>
  <c r="AF583" i="4"/>
  <c r="AG583" i="4"/>
  <c r="AH583" i="4"/>
  <c r="AI583" i="4"/>
  <c r="AL583" i="4"/>
  <c r="AM583" i="4" s="1"/>
  <c r="AF584" i="4"/>
  <c r="AG584" i="4"/>
  <c r="AH584" i="4"/>
  <c r="AI584" i="4"/>
  <c r="AL584" i="4"/>
  <c r="AM584" i="4" s="1"/>
  <c r="AF585" i="4"/>
  <c r="AG585" i="4"/>
  <c r="AH585" i="4"/>
  <c r="AI585" i="4"/>
  <c r="AL585" i="4"/>
  <c r="AM585" i="4" s="1"/>
  <c r="AF586" i="4"/>
  <c r="AG586" i="4"/>
  <c r="AH586" i="4"/>
  <c r="AI586" i="4"/>
  <c r="AL586" i="4"/>
  <c r="AM586" i="4" s="1"/>
  <c r="AF587" i="4"/>
  <c r="AG587" i="4"/>
  <c r="AH587" i="4"/>
  <c r="AI587" i="4"/>
  <c r="AL587" i="4"/>
  <c r="AM587" i="4" s="1"/>
  <c r="AF588" i="4"/>
  <c r="AG588" i="4"/>
  <c r="AH588" i="4"/>
  <c r="AI588" i="4"/>
  <c r="AL588" i="4"/>
  <c r="AM588" i="4" s="1"/>
  <c r="AF589" i="4"/>
  <c r="AG589" i="4"/>
  <c r="AH589" i="4"/>
  <c r="AI589" i="4"/>
  <c r="AL589" i="4"/>
  <c r="AM589" i="4" s="1"/>
  <c r="AF590" i="4"/>
  <c r="AG590" i="4"/>
  <c r="AH590" i="4"/>
  <c r="AI590" i="4"/>
  <c r="AL590" i="4"/>
  <c r="AM590" i="4" s="1"/>
  <c r="AF591" i="4"/>
  <c r="AG591" i="4"/>
  <c r="AH591" i="4"/>
  <c r="AI591" i="4"/>
  <c r="AL591" i="4"/>
  <c r="AM591" i="4" s="1"/>
  <c r="AF592" i="4"/>
  <c r="AG592" i="4"/>
  <c r="AH592" i="4"/>
  <c r="AI592" i="4"/>
  <c r="AL592" i="4"/>
  <c r="AM592" i="4" s="1"/>
  <c r="AF593" i="4"/>
  <c r="AG593" i="4"/>
  <c r="AH593" i="4"/>
  <c r="AI593" i="4"/>
  <c r="AL593" i="4"/>
  <c r="AM593" i="4" s="1"/>
  <c r="AF594" i="4"/>
  <c r="AG594" i="4"/>
  <c r="AH594" i="4"/>
  <c r="AI594" i="4"/>
  <c r="AL594" i="4"/>
  <c r="AM594" i="4" s="1"/>
  <c r="AF595" i="4"/>
  <c r="AG595" i="4"/>
  <c r="AH595" i="4"/>
  <c r="AI595" i="4"/>
  <c r="AL595" i="4"/>
  <c r="AM595" i="4" s="1"/>
  <c r="AF596" i="4"/>
  <c r="AG596" i="4"/>
  <c r="AH596" i="4"/>
  <c r="AI596" i="4"/>
  <c r="AL596" i="4"/>
  <c r="AM596" i="4" s="1"/>
  <c r="AF597" i="4"/>
  <c r="AG597" i="4"/>
  <c r="AH597" i="4"/>
  <c r="AI597" i="4"/>
  <c r="AL597" i="4"/>
  <c r="AM597" i="4" s="1"/>
  <c r="AF598" i="4"/>
  <c r="AG598" i="4"/>
  <c r="AH598" i="4"/>
  <c r="AI598" i="4"/>
  <c r="AL598" i="4"/>
  <c r="AM598" i="4" s="1"/>
  <c r="AF599" i="4"/>
  <c r="AG599" i="4"/>
  <c r="AH599" i="4"/>
  <c r="AI599" i="4"/>
  <c r="AL599" i="4"/>
  <c r="AM599" i="4" s="1"/>
  <c r="AF600" i="4"/>
  <c r="AG600" i="4"/>
  <c r="AH600" i="4"/>
  <c r="AI600" i="4"/>
  <c r="AL600" i="4"/>
  <c r="AM600" i="4" s="1"/>
  <c r="AF601" i="4"/>
  <c r="AG601" i="4"/>
  <c r="AH601" i="4"/>
  <c r="AI601" i="4"/>
  <c r="AL601" i="4"/>
  <c r="AM601" i="4" s="1"/>
  <c r="AF602" i="4"/>
  <c r="AG602" i="4"/>
  <c r="AH602" i="4"/>
  <c r="AI602" i="4"/>
  <c r="AL602" i="4"/>
  <c r="AM602" i="4" s="1"/>
  <c r="AF603" i="4"/>
  <c r="AG603" i="4"/>
  <c r="AH603" i="4"/>
  <c r="AI603" i="4"/>
  <c r="AL603" i="4"/>
  <c r="AM603" i="4" s="1"/>
  <c r="AF604" i="4"/>
  <c r="AG604" i="4"/>
  <c r="AH604" i="4"/>
  <c r="AI604" i="4"/>
  <c r="AL604" i="4"/>
  <c r="AM604" i="4" s="1"/>
  <c r="AF605" i="4"/>
  <c r="AG605" i="4"/>
  <c r="AH605" i="4"/>
  <c r="AI605" i="4"/>
  <c r="AL605" i="4"/>
  <c r="AM605" i="4" s="1"/>
  <c r="AF606" i="4"/>
  <c r="AG606" i="4"/>
  <c r="AH606" i="4"/>
  <c r="AI606" i="4"/>
  <c r="AL606" i="4"/>
  <c r="AM606" i="4" s="1"/>
  <c r="AF607" i="4"/>
  <c r="AG607" i="4"/>
  <c r="AH607" i="4"/>
  <c r="AI607" i="4"/>
  <c r="AL607" i="4"/>
  <c r="AM607" i="4" s="1"/>
  <c r="AF608" i="4"/>
  <c r="AG608" i="4"/>
  <c r="AH608" i="4"/>
  <c r="AI608" i="4"/>
  <c r="AL608" i="4"/>
  <c r="AM608" i="4" s="1"/>
  <c r="AF609" i="4"/>
  <c r="AG609" i="4"/>
  <c r="AH609" i="4"/>
  <c r="AI609" i="4"/>
  <c r="AL609" i="4"/>
  <c r="AM609" i="4" s="1"/>
  <c r="AF610" i="4"/>
  <c r="AG610" i="4"/>
  <c r="AH610" i="4"/>
  <c r="AI610" i="4"/>
  <c r="AL610" i="4"/>
  <c r="AM610" i="4" s="1"/>
  <c r="AF611" i="4"/>
  <c r="AG611" i="4"/>
  <c r="AH611" i="4"/>
  <c r="AI611" i="4"/>
  <c r="AL611" i="4"/>
  <c r="AM611" i="4" s="1"/>
  <c r="AF612" i="4"/>
  <c r="AG612" i="4"/>
  <c r="AH612" i="4"/>
  <c r="AI612" i="4"/>
  <c r="AL612" i="4"/>
  <c r="AM612" i="4" s="1"/>
  <c r="AF613" i="4"/>
  <c r="AG613" i="4"/>
  <c r="AH613" i="4"/>
  <c r="AI613" i="4"/>
  <c r="AL613" i="4"/>
  <c r="AM613" i="4" s="1"/>
  <c r="AF614" i="4"/>
  <c r="AG614" i="4"/>
  <c r="AH614" i="4"/>
  <c r="AI614" i="4"/>
  <c r="AL614" i="4"/>
  <c r="AM614" i="4" s="1"/>
  <c r="AF615" i="4"/>
  <c r="AG615" i="4"/>
  <c r="AH615" i="4"/>
  <c r="AI615" i="4"/>
  <c r="AL615" i="4"/>
  <c r="AM615" i="4" s="1"/>
  <c r="AF616" i="4"/>
  <c r="AG616" i="4"/>
  <c r="AH616" i="4"/>
  <c r="AI616" i="4"/>
  <c r="AL616" i="4"/>
  <c r="AM616" i="4" s="1"/>
  <c r="AF617" i="4"/>
  <c r="AG617" i="4"/>
  <c r="AH617" i="4"/>
  <c r="AI617" i="4"/>
  <c r="AL617" i="4"/>
  <c r="AM617" i="4" s="1"/>
  <c r="AF618" i="4"/>
  <c r="AG618" i="4"/>
  <c r="AH618" i="4"/>
  <c r="AI618" i="4"/>
  <c r="AL618" i="4"/>
  <c r="AM618" i="4" s="1"/>
  <c r="AF619" i="4"/>
  <c r="AG619" i="4"/>
  <c r="AH619" i="4"/>
  <c r="AI619" i="4"/>
  <c r="AL619" i="4"/>
  <c r="AM619" i="4" s="1"/>
  <c r="AF620" i="4"/>
  <c r="AG620" i="4"/>
  <c r="AH620" i="4"/>
  <c r="AI620" i="4"/>
  <c r="AL620" i="4"/>
  <c r="AM620" i="4" s="1"/>
  <c r="AF621" i="4"/>
  <c r="AG621" i="4"/>
  <c r="AH621" i="4"/>
  <c r="AI621" i="4"/>
  <c r="AL621" i="4"/>
  <c r="AM621" i="4" s="1"/>
  <c r="AF622" i="4"/>
  <c r="AG622" i="4"/>
  <c r="AH622" i="4"/>
  <c r="AI622" i="4"/>
  <c r="AL622" i="4"/>
  <c r="AM622" i="4" s="1"/>
  <c r="AF623" i="4"/>
  <c r="AG623" i="4"/>
  <c r="AH623" i="4"/>
  <c r="AI623" i="4"/>
  <c r="AL623" i="4"/>
  <c r="AM623" i="4" s="1"/>
  <c r="AF624" i="4"/>
  <c r="AG624" i="4"/>
  <c r="AH624" i="4"/>
  <c r="AI624" i="4"/>
  <c r="AL624" i="4"/>
  <c r="AM624" i="4" s="1"/>
  <c r="AF625" i="4"/>
  <c r="AG625" i="4"/>
  <c r="AH625" i="4"/>
  <c r="AI625" i="4"/>
  <c r="AL625" i="4"/>
  <c r="AM625" i="4" s="1"/>
  <c r="AF626" i="4"/>
  <c r="AG626" i="4"/>
  <c r="AH626" i="4"/>
  <c r="AI626" i="4"/>
  <c r="AL626" i="4"/>
  <c r="AM626" i="4" s="1"/>
  <c r="AF627" i="4"/>
  <c r="AG627" i="4"/>
  <c r="AH627" i="4"/>
  <c r="AI627" i="4"/>
  <c r="AL627" i="4"/>
  <c r="AM627" i="4" s="1"/>
  <c r="AF628" i="4"/>
  <c r="AG628" i="4"/>
  <c r="AH628" i="4"/>
  <c r="AI628" i="4"/>
  <c r="AL628" i="4"/>
  <c r="AM628" i="4" s="1"/>
  <c r="AF629" i="4"/>
  <c r="AG629" i="4"/>
  <c r="AH629" i="4"/>
  <c r="AI629" i="4"/>
  <c r="AL629" i="4"/>
  <c r="AM629" i="4" s="1"/>
  <c r="AF630" i="4"/>
  <c r="AG630" i="4"/>
  <c r="AH630" i="4"/>
  <c r="AI630" i="4"/>
  <c r="AL630" i="4"/>
  <c r="AM630" i="4" s="1"/>
  <c r="AF631" i="4"/>
  <c r="AG631" i="4"/>
  <c r="AH631" i="4"/>
  <c r="AI631" i="4"/>
  <c r="AL631" i="4"/>
  <c r="AM631" i="4" s="1"/>
  <c r="AF632" i="4"/>
  <c r="AG632" i="4"/>
  <c r="AH632" i="4"/>
  <c r="AI632" i="4"/>
  <c r="AL632" i="4"/>
  <c r="AM632" i="4" s="1"/>
  <c r="AF633" i="4"/>
  <c r="AG633" i="4"/>
  <c r="AH633" i="4"/>
  <c r="AI633" i="4"/>
  <c r="AL633" i="4"/>
  <c r="AM633" i="4" s="1"/>
  <c r="AF634" i="4"/>
  <c r="AG634" i="4"/>
  <c r="AH634" i="4"/>
  <c r="AI634" i="4"/>
  <c r="AL634" i="4"/>
  <c r="AM634" i="4" s="1"/>
  <c r="AF635" i="4"/>
  <c r="AG635" i="4"/>
  <c r="AH635" i="4"/>
  <c r="AI635" i="4"/>
  <c r="AL635" i="4"/>
  <c r="AM635" i="4" s="1"/>
  <c r="AF636" i="4"/>
  <c r="AG636" i="4"/>
  <c r="AH636" i="4"/>
  <c r="AI636" i="4"/>
  <c r="AL636" i="4"/>
  <c r="AM636" i="4" s="1"/>
  <c r="AF637" i="4"/>
  <c r="AG637" i="4"/>
  <c r="AH637" i="4"/>
  <c r="AI637" i="4"/>
  <c r="AL637" i="4"/>
  <c r="AM637" i="4" s="1"/>
  <c r="AF638" i="4"/>
  <c r="AG638" i="4"/>
  <c r="AH638" i="4"/>
  <c r="AI638" i="4"/>
  <c r="AL638" i="4"/>
  <c r="AM638" i="4" s="1"/>
  <c r="AF639" i="4"/>
  <c r="AG639" i="4"/>
  <c r="AH639" i="4"/>
  <c r="AI639" i="4"/>
  <c r="AL639" i="4"/>
  <c r="AM639" i="4" s="1"/>
  <c r="AF640" i="4"/>
  <c r="AG640" i="4"/>
  <c r="AH640" i="4"/>
  <c r="AI640" i="4"/>
  <c r="AL640" i="4"/>
  <c r="AM640" i="4" s="1"/>
  <c r="AF641" i="4"/>
  <c r="AG641" i="4"/>
  <c r="AH641" i="4"/>
  <c r="AI641" i="4"/>
  <c r="AL641" i="4"/>
  <c r="AM641" i="4" s="1"/>
  <c r="AF642" i="4"/>
  <c r="AG642" i="4"/>
  <c r="AH642" i="4"/>
  <c r="AI642" i="4"/>
  <c r="AL642" i="4"/>
  <c r="AM642" i="4" s="1"/>
  <c r="AF643" i="4"/>
  <c r="AG643" i="4"/>
  <c r="AH643" i="4"/>
  <c r="AI643" i="4"/>
  <c r="AL643" i="4"/>
  <c r="AM643" i="4" s="1"/>
  <c r="AF644" i="4"/>
  <c r="AG644" i="4"/>
  <c r="AH644" i="4"/>
  <c r="AI644" i="4"/>
  <c r="AL644" i="4"/>
  <c r="AM644" i="4" s="1"/>
  <c r="AF645" i="4"/>
  <c r="AG645" i="4"/>
  <c r="AH645" i="4"/>
  <c r="AI645" i="4"/>
  <c r="AL645" i="4"/>
  <c r="AM645" i="4" s="1"/>
  <c r="AF646" i="4"/>
  <c r="AG646" i="4"/>
  <c r="AH646" i="4"/>
  <c r="AI646" i="4"/>
  <c r="AL646" i="4"/>
  <c r="AM646" i="4" s="1"/>
  <c r="AF647" i="4"/>
  <c r="AG647" i="4"/>
  <c r="AH647" i="4"/>
  <c r="AI647" i="4"/>
  <c r="AL647" i="4"/>
  <c r="AM647" i="4" s="1"/>
  <c r="AF648" i="4"/>
  <c r="AG648" i="4"/>
  <c r="AH648" i="4"/>
  <c r="AI648" i="4"/>
  <c r="AL648" i="4"/>
  <c r="AM648" i="4" s="1"/>
  <c r="AF649" i="4"/>
  <c r="AG649" i="4"/>
  <c r="AH649" i="4"/>
  <c r="AI649" i="4"/>
  <c r="AL649" i="4"/>
  <c r="AM649" i="4" s="1"/>
  <c r="AF650" i="4"/>
  <c r="AG650" i="4"/>
  <c r="AH650" i="4"/>
  <c r="AI650" i="4"/>
  <c r="AL650" i="4"/>
  <c r="AM650" i="4" s="1"/>
  <c r="AF651" i="4"/>
  <c r="AG651" i="4"/>
  <c r="AH651" i="4"/>
  <c r="AI651" i="4"/>
  <c r="AL651" i="4"/>
  <c r="AM651" i="4" s="1"/>
  <c r="AF652" i="4"/>
  <c r="AG652" i="4"/>
  <c r="AH652" i="4"/>
  <c r="AI652" i="4"/>
  <c r="AL652" i="4"/>
  <c r="AM652" i="4" s="1"/>
  <c r="AF653" i="4"/>
  <c r="AG653" i="4"/>
  <c r="AH653" i="4"/>
  <c r="AI653" i="4"/>
  <c r="AL653" i="4"/>
  <c r="AM653" i="4" s="1"/>
  <c r="AF654" i="4"/>
  <c r="AG654" i="4"/>
  <c r="AH654" i="4"/>
  <c r="AI654" i="4"/>
  <c r="AL654" i="4"/>
  <c r="AM654" i="4" s="1"/>
  <c r="AF655" i="4"/>
  <c r="AG655" i="4"/>
  <c r="AH655" i="4"/>
  <c r="AI655" i="4"/>
  <c r="AL655" i="4"/>
  <c r="AM655" i="4" s="1"/>
  <c r="AF656" i="4"/>
  <c r="AG656" i="4"/>
  <c r="AH656" i="4"/>
  <c r="AI656" i="4"/>
  <c r="AL656" i="4"/>
  <c r="AM656" i="4" s="1"/>
  <c r="AF657" i="4"/>
  <c r="AG657" i="4"/>
  <c r="AH657" i="4"/>
  <c r="AI657" i="4"/>
  <c r="AL657" i="4"/>
  <c r="AM657" i="4" s="1"/>
  <c r="AF658" i="4"/>
  <c r="AG658" i="4"/>
  <c r="AH658" i="4"/>
  <c r="AI658" i="4"/>
  <c r="AL658" i="4"/>
  <c r="AM658" i="4" s="1"/>
  <c r="AF659" i="4"/>
  <c r="AG659" i="4"/>
  <c r="AH659" i="4"/>
  <c r="AI659" i="4"/>
  <c r="AL659" i="4"/>
  <c r="AM659" i="4" s="1"/>
  <c r="AF660" i="4"/>
  <c r="AG660" i="4"/>
  <c r="AH660" i="4"/>
  <c r="AI660" i="4"/>
  <c r="AL660" i="4"/>
  <c r="AM660" i="4" s="1"/>
  <c r="AF661" i="4"/>
  <c r="AG661" i="4"/>
  <c r="AH661" i="4"/>
  <c r="AI661" i="4"/>
  <c r="AL661" i="4"/>
  <c r="AM661" i="4" s="1"/>
  <c r="AF662" i="4"/>
  <c r="AG662" i="4"/>
  <c r="AH662" i="4"/>
  <c r="AI662" i="4"/>
  <c r="AL662" i="4"/>
  <c r="AM662" i="4" s="1"/>
  <c r="AF663" i="4"/>
  <c r="AG663" i="4"/>
  <c r="AH663" i="4"/>
  <c r="AI663" i="4"/>
  <c r="AL663" i="4"/>
  <c r="AM663" i="4" s="1"/>
  <c r="AF664" i="4"/>
  <c r="AG664" i="4"/>
  <c r="AH664" i="4"/>
  <c r="AI664" i="4"/>
  <c r="AL664" i="4"/>
  <c r="AM664" i="4" s="1"/>
  <c r="AF665" i="4"/>
  <c r="AG665" i="4"/>
  <c r="AH665" i="4"/>
  <c r="AI665" i="4"/>
  <c r="AL665" i="4"/>
  <c r="AM665" i="4" s="1"/>
  <c r="AF666" i="4"/>
  <c r="AG666" i="4"/>
  <c r="AH666" i="4"/>
  <c r="AI666" i="4"/>
  <c r="AL666" i="4"/>
  <c r="AM666" i="4" s="1"/>
  <c r="AF667" i="4"/>
  <c r="AG667" i="4"/>
  <c r="AH667" i="4"/>
  <c r="AI667" i="4"/>
  <c r="AL667" i="4"/>
  <c r="AM667" i="4" s="1"/>
  <c r="AF668" i="4"/>
  <c r="AG668" i="4"/>
  <c r="AH668" i="4"/>
  <c r="AI668" i="4"/>
  <c r="AL668" i="4"/>
  <c r="AM668" i="4" s="1"/>
  <c r="AF669" i="4"/>
  <c r="AG669" i="4"/>
  <c r="AH669" i="4"/>
  <c r="AI669" i="4"/>
  <c r="AL669" i="4"/>
  <c r="AM669" i="4" s="1"/>
  <c r="AF670" i="4"/>
  <c r="AG670" i="4"/>
  <c r="AH670" i="4"/>
  <c r="AI670" i="4"/>
  <c r="AL670" i="4"/>
  <c r="AM670" i="4" s="1"/>
  <c r="AF671" i="4"/>
  <c r="AG671" i="4"/>
  <c r="AH671" i="4"/>
  <c r="AI671" i="4"/>
  <c r="AL671" i="4"/>
  <c r="AM671" i="4" s="1"/>
  <c r="AF672" i="4"/>
  <c r="AG672" i="4"/>
  <c r="AH672" i="4"/>
  <c r="AI672" i="4"/>
  <c r="AL672" i="4"/>
  <c r="AM672" i="4" s="1"/>
  <c r="AF673" i="4"/>
  <c r="AG673" i="4"/>
  <c r="AH673" i="4"/>
  <c r="AI673" i="4"/>
  <c r="AL673" i="4"/>
  <c r="AM673" i="4" s="1"/>
  <c r="AF674" i="4"/>
  <c r="AG674" i="4"/>
  <c r="AH674" i="4"/>
  <c r="AI674" i="4"/>
  <c r="AL674" i="4"/>
  <c r="AM674" i="4" s="1"/>
  <c r="AF675" i="4"/>
  <c r="AG675" i="4"/>
  <c r="AH675" i="4"/>
  <c r="AI675" i="4"/>
  <c r="AL675" i="4"/>
  <c r="AM675" i="4" s="1"/>
  <c r="AF676" i="4"/>
  <c r="AG676" i="4"/>
  <c r="AH676" i="4"/>
  <c r="AI676" i="4"/>
  <c r="AL676" i="4"/>
  <c r="AM676" i="4" s="1"/>
  <c r="AF677" i="4"/>
  <c r="AG677" i="4"/>
  <c r="AH677" i="4"/>
  <c r="AI677" i="4"/>
  <c r="AL677" i="4"/>
  <c r="AM677" i="4" s="1"/>
  <c r="AF678" i="4"/>
  <c r="AG678" i="4"/>
  <c r="AH678" i="4"/>
  <c r="AI678" i="4"/>
  <c r="AL678" i="4"/>
  <c r="AM678" i="4" s="1"/>
  <c r="AF679" i="4"/>
  <c r="AG679" i="4"/>
  <c r="AH679" i="4"/>
  <c r="AI679" i="4"/>
  <c r="AL679" i="4"/>
  <c r="AM679" i="4" s="1"/>
  <c r="AF680" i="4"/>
  <c r="AG680" i="4"/>
  <c r="AH680" i="4"/>
  <c r="AI680" i="4"/>
  <c r="AL680" i="4"/>
  <c r="AM680" i="4" s="1"/>
  <c r="AF681" i="4"/>
  <c r="AG681" i="4"/>
  <c r="AH681" i="4"/>
  <c r="AI681" i="4"/>
  <c r="AL681" i="4"/>
  <c r="AM681" i="4" s="1"/>
  <c r="AF682" i="4"/>
  <c r="AG682" i="4"/>
  <c r="AH682" i="4"/>
  <c r="AI682" i="4"/>
  <c r="AL682" i="4"/>
  <c r="AM682" i="4" s="1"/>
  <c r="AF683" i="4"/>
  <c r="AG683" i="4"/>
  <c r="AH683" i="4"/>
  <c r="AI683" i="4"/>
  <c r="AL683" i="4"/>
  <c r="AM683" i="4" s="1"/>
  <c r="AF684" i="4"/>
  <c r="AG684" i="4"/>
  <c r="AH684" i="4"/>
  <c r="AI684" i="4"/>
  <c r="AL684" i="4"/>
  <c r="AM684" i="4" s="1"/>
  <c r="AF685" i="4"/>
  <c r="AG685" i="4"/>
  <c r="AH685" i="4"/>
  <c r="AI685" i="4"/>
  <c r="AL685" i="4"/>
  <c r="AM685" i="4" s="1"/>
  <c r="AF686" i="4"/>
  <c r="AG686" i="4"/>
  <c r="AH686" i="4"/>
  <c r="AI686" i="4"/>
  <c r="AL686" i="4"/>
  <c r="AM686" i="4" s="1"/>
  <c r="AF687" i="4"/>
  <c r="AG687" i="4"/>
  <c r="AH687" i="4"/>
  <c r="AI687" i="4"/>
  <c r="AL687" i="4"/>
  <c r="AM687" i="4" s="1"/>
  <c r="AF688" i="4"/>
  <c r="AG688" i="4"/>
  <c r="AH688" i="4"/>
  <c r="AI688" i="4"/>
  <c r="AL688" i="4"/>
  <c r="AM688" i="4" s="1"/>
  <c r="AF689" i="4"/>
  <c r="AG689" i="4"/>
  <c r="AH689" i="4"/>
  <c r="AI689" i="4"/>
  <c r="AL689" i="4"/>
  <c r="AM689" i="4" s="1"/>
  <c r="AF690" i="4"/>
  <c r="AG690" i="4"/>
  <c r="AH690" i="4"/>
  <c r="AI690" i="4"/>
  <c r="AL690" i="4"/>
  <c r="AM690" i="4" s="1"/>
  <c r="AF691" i="4"/>
  <c r="AG691" i="4"/>
  <c r="AH691" i="4"/>
  <c r="AI691" i="4"/>
  <c r="AL691" i="4"/>
  <c r="AM691" i="4" s="1"/>
  <c r="AF692" i="4"/>
  <c r="AG692" i="4"/>
  <c r="AH692" i="4"/>
  <c r="AI692" i="4"/>
  <c r="AL692" i="4"/>
  <c r="AM692" i="4" s="1"/>
  <c r="AF693" i="4"/>
  <c r="AG693" i="4"/>
  <c r="AH693" i="4"/>
  <c r="AI693" i="4"/>
  <c r="AL693" i="4"/>
  <c r="AM693" i="4" s="1"/>
  <c r="AF694" i="4"/>
  <c r="AG694" i="4"/>
  <c r="AH694" i="4"/>
  <c r="AI694" i="4"/>
  <c r="AL694" i="4"/>
  <c r="AM694" i="4" s="1"/>
  <c r="AF695" i="4"/>
  <c r="AG695" i="4"/>
  <c r="AH695" i="4"/>
  <c r="AI695" i="4"/>
  <c r="AL695" i="4"/>
  <c r="AM695" i="4" s="1"/>
  <c r="AF696" i="4"/>
  <c r="AG696" i="4"/>
  <c r="AH696" i="4"/>
  <c r="AI696" i="4"/>
  <c r="AL696" i="4"/>
  <c r="AM696" i="4" s="1"/>
  <c r="AF697" i="4"/>
  <c r="AG697" i="4"/>
  <c r="AH697" i="4"/>
  <c r="AI697" i="4"/>
  <c r="AL697" i="4"/>
  <c r="AM697" i="4" s="1"/>
  <c r="AF698" i="4"/>
  <c r="AG698" i="4"/>
  <c r="AH698" i="4"/>
  <c r="AI698" i="4"/>
  <c r="AL698" i="4"/>
  <c r="AM698" i="4" s="1"/>
  <c r="AF699" i="4"/>
  <c r="AG699" i="4"/>
  <c r="AH699" i="4"/>
  <c r="AI699" i="4"/>
  <c r="AL699" i="4"/>
  <c r="AM699" i="4" s="1"/>
  <c r="AF700" i="4"/>
  <c r="AG700" i="4"/>
  <c r="AH700" i="4"/>
  <c r="AI700" i="4"/>
  <c r="AL700" i="4"/>
  <c r="AM700" i="4" s="1"/>
  <c r="AF701" i="4"/>
  <c r="AG701" i="4"/>
  <c r="AH701" i="4"/>
  <c r="AI701" i="4"/>
  <c r="AL701" i="4"/>
  <c r="AM701" i="4" s="1"/>
  <c r="AF702" i="4"/>
  <c r="AG702" i="4"/>
  <c r="AH702" i="4"/>
  <c r="AI702" i="4"/>
  <c r="AL702" i="4"/>
  <c r="AM702" i="4" s="1"/>
  <c r="AF703" i="4"/>
  <c r="AG703" i="4"/>
  <c r="AH703" i="4"/>
  <c r="AI703" i="4"/>
  <c r="AL703" i="4"/>
  <c r="AM703" i="4" s="1"/>
  <c r="AF704" i="4"/>
  <c r="AG704" i="4"/>
  <c r="AH704" i="4"/>
  <c r="AI704" i="4"/>
  <c r="AL704" i="4"/>
  <c r="AM704" i="4" s="1"/>
  <c r="AF705" i="4"/>
  <c r="AG705" i="4"/>
  <c r="AH705" i="4"/>
  <c r="AI705" i="4"/>
  <c r="AL705" i="4"/>
  <c r="AM705" i="4" s="1"/>
  <c r="AF706" i="4"/>
  <c r="AG706" i="4"/>
  <c r="AH706" i="4"/>
  <c r="AI706" i="4"/>
  <c r="AL706" i="4"/>
  <c r="AM706" i="4" s="1"/>
  <c r="AF707" i="4"/>
  <c r="AG707" i="4"/>
  <c r="AH707" i="4"/>
  <c r="AI707" i="4"/>
  <c r="AL707" i="4"/>
  <c r="AM707" i="4" s="1"/>
  <c r="AF708" i="4"/>
  <c r="AG708" i="4"/>
  <c r="AH708" i="4"/>
  <c r="AI708" i="4"/>
  <c r="AL708" i="4"/>
  <c r="AM708" i="4" s="1"/>
  <c r="AF709" i="4"/>
  <c r="AG709" i="4"/>
  <c r="AH709" i="4"/>
  <c r="AI709" i="4"/>
  <c r="AL709" i="4"/>
  <c r="AM709" i="4" s="1"/>
  <c r="AF710" i="4"/>
  <c r="AG710" i="4"/>
  <c r="AH710" i="4"/>
  <c r="AI710" i="4"/>
  <c r="AL710" i="4"/>
  <c r="AM710" i="4" s="1"/>
  <c r="AF711" i="4"/>
  <c r="AG711" i="4"/>
  <c r="AH711" i="4"/>
  <c r="AI711" i="4"/>
  <c r="AL711" i="4"/>
  <c r="AM711" i="4" s="1"/>
  <c r="AF712" i="4"/>
  <c r="AG712" i="4"/>
  <c r="AH712" i="4"/>
  <c r="AI712" i="4"/>
  <c r="AL712" i="4"/>
  <c r="AM712" i="4" s="1"/>
  <c r="AF713" i="4"/>
  <c r="AG713" i="4"/>
  <c r="AH713" i="4"/>
  <c r="AI713" i="4"/>
  <c r="AL713" i="4"/>
  <c r="AM713" i="4" s="1"/>
  <c r="AF714" i="4"/>
  <c r="AG714" i="4"/>
  <c r="AH714" i="4"/>
  <c r="AI714" i="4"/>
  <c r="AL714" i="4"/>
  <c r="AM714" i="4" s="1"/>
  <c r="AF715" i="4"/>
  <c r="AG715" i="4"/>
  <c r="AH715" i="4"/>
  <c r="AI715" i="4"/>
  <c r="AL715" i="4"/>
  <c r="AM715" i="4" s="1"/>
  <c r="AF716" i="4"/>
  <c r="AG716" i="4"/>
  <c r="AH716" i="4"/>
  <c r="AI716" i="4"/>
  <c r="AL716" i="4"/>
  <c r="AM716" i="4" s="1"/>
  <c r="AF717" i="4"/>
  <c r="AG717" i="4"/>
  <c r="AH717" i="4"/>
  <c r="AI717" i="4"/>
  <c r="AL717" i="4"/>
  <c r="AM717" i="4" s="1"/>
  <c r="AF718" i="4"/>
  <c r="AG718" i="4"/>
  <c r="AH718" i="4"/>
  <c r="AI718" i="4"/>
  <c r="AL718" i="4"/>
  <c r="AM718" i="4" s="1"/>
  <c r="AF719" i="4"/>
  <c r="AG719" i="4"/>
  <c r="AH719" i="4"/>
  <c r="AI719" i="4"/>
  <c r="AL719" i="4"/>
  <c r="AM719" i="4" s="1"/>
  <c r="AF720" i="4"/>
  <c r="AG720" i="4"/>
  <c r="AH720" i="4"/>
  <c r="AI720" i="4"/>
  <c r="AL720" i="4"/>
  <c r="AM720" i="4" s="1"/>
  <c r="AF721" i="4"/>
  <c r="AG721" i="4"/>
  <c r="AH721" i="4"/>
  <c r="AI721" i="4"/>
  <c r="AL721" i="4"/>
  <c r="AM721" i="4" s="1"/>
  <c r="AF722" i="4"/>
  <c r="AG722" i="4"/>
  <c r="AH722" i="4"/>
  <c r="AI722" i="4"/>
  <c r="AL722" i="4"/>
  <c r="AM722" i="4" s="1"/>
  <c r="AF723" i="4"/>
  <c r="AG723" i="4"/>
  <c r="AH723" i="4"/>
  <c r="AI723" i="4"/>
  <c r="AL723" i="4"/>
  <c r="AM723" i="4" s="1"/>
  <c r="AF724" i="4"/>
  <c r="AG724" i="4"/>
  <c r="AH724" i="4"/>
  <c r="AI724" i="4"/>
  <c r="AL724" i="4"/>
  <c r="AM724" i="4" s="1"/>
  <c r="AF725" i="4"/>
  <c r="AG725" i="4"/>
  <c r="AH725" i="4"/>
  <c r="AI725" i="4"/>
  <c r="AL725" i="4"/>
  <c r="AM725" i="4" s="1"/>
  <c r="AF726" i="4"/>
  <c r="AG726" i="4"/>
  <c r="AH726" i="4"/>
  <c r="AI726" i="4"/>
  <c r="AL726" i="4"/>
  <c r="AM726" i="4" s="1"/>
  <c r="AF727" i="4"/>
  <c r="AG727" i="4"/>
  <c r="AH727" i="4"/>
  <c r="AI727" i="4"/>
  <c r="AL727" i="4"/>
  <c r="AM727" i="4" s="1"/>
  <c r="AF728" i="4"/>
  <c r="AG728" i="4"/>
  <c r="AH728" i="4"/>
  <c r="AI728" i="4"/>
  <c r="AL728" i="4"/>
  <c r="AM728" i="4" s="1"/>
  <c r="AF729" i="4"/>
  <c r="AG729" i="4"/>
  <c r="AH729" i="4"/>
  <c r="AI729" i="4"/>
  <c r="AL729" i="4"/>
  <c r="AM729" i="4" s="1"/>
  <c r="AF730" i="4"/>
  <c r="AG730" i="4"/>
  <c r="AH730" i="4"/>
  <c r="AI730" i="4"/>
  <c r="AL730" i="4"/>
  <c r="AM730" i="4" s="1"/>
  <c r="AF731" i="4"/>
  <c r="AG731" i="4"/>
  <c r="AH731" i="4"/>
  <c r="AI731" i="4"/>
  <c r="AL731" i="4"/>
  <c r="AM731" i="4" s="1"/>
  <c r="AF732" i="4"/>
  <c r="AG732" i="4"/>
  <c r="AH732" i="4"/>
  <c r="AI732" i="4"/>
  <c r="AL732" i="4"/>
  <c r="AM732" i="4" s="1"/>
  <c r="AF733" i="4"/>
  <c r="AG733" i="4"/>
  <c r="AH733" i="4"/>
  <c r="AI733" i="4"/>
  <c r="AL733" i="4"/>
  <c r="AM733" i="4" s="1"/>
  <c r="AF734" i="4"/>
  <c r="AG734" i="4"/>
  <c r="AH734" i="4"/>
  <c r="AI734" i="4"/>
  <c r="AL734" i="4"/>
  <c r="AM734" i="4" s="1"/>
  <c r="AF735" i="4"/>
  <c r="AG735" i="4"/>
  <c r="AH735" i="4"/>
  <c r="AI735" i="4"/>
  <c r="AL735" i="4"/>
  <c r="AM735" i="4" s="1"/>
  <c r="AF736" i="4"/>
  <c r="AG736" i="4"/>
  <c r="AH736" i="4"/>
  <c r="AI736" i="4"/>
  <c r="AL736" i="4"/>
  <c r="AM736" i="4" s="1"/>
  <c r="AF737" i="4"/>
  <c r="AG737" i="4"/>
  <c r="AH737" i="4"/>
  <c r="AI737" i="4"/>
  <c r="AL737" i="4"/>
  <c r="AM737" i="4" s="1"/>
  <c r="AF738" i="4"/>
  <c r="AG738" i="4"/>
  <c r="AH738" i="4"/>
  <c r="AI738" i="4"/>
  <c r="AL738" i="4"/>
  <c r="AM738" i="4" s="1"/>
  <c r="AF739" i="4"/>
  <c r="AG739" i="4"/>
  <c r="AH739" i="4"/>
  <c r="AI739" i="4"/>
  <c r="AL739" i="4"/>
  <c r="AM739" i="4" s="1"/>
  <c r="AF740" i="4"/>
  <c r="AG740" i="4"/>
  <c r="AH740" i="4"/>
  <c r="AI740" i="4"/>
  <c r="AL740" i="4"/>
  <c r="AM740" i="4" s="1"/>
  <c r="AF741" i="4"/>
  <c r="AG741" i="4"/>
  <c r="AH741" i="4"/>
  <c r="AI741" i="4"/>
  <c r="AL741" i="4"/>
  <c r="AM741" i="4" s="1"/>
  <c r="AF742" i="4"/>
  <c r="AG742" i="4"/>
  <c r="AH742" i="4"/>
  <c r="AI742" i="4"/>
  <c r="AL742" i="4"/>
  <c r="AM742" i="4" s="1"/>
  <c r="AF743" i="4"/>
  <c r="AG743" i="4"/>
  <c r="AH743" i="4"/>
  <c r="AI743" i="4"/>
  <c r="AL743" i="4"/>
  <c r="AM743" i="4" s="1"/>
  <c r="AF744" i="4"/>
  <c r="AG744" i="4"/>
  <c r="AH744" i="4"/>
  <c r="AI744" i="4"/>
  <c r="AL744" i="4"/>
  <c r="AM744" i="4" s="1"/>
  <c r="AF745" i="4"/>
  <c r="AG745" i="4"/>
  <c r="AH745" i="4"/>
  <c r="AI745" i="4"/>
  <c r="AL745" i="4"/>
  <c r="AM745" i="4" s="1"/>
  <c r="AF746" i="4"/>
  <c r="AG746" i="4"/>
  <c r="AH746" i="4"/>
  <c r="AI746" i="4"/>
  <c r="AL746" i="4"/>
  <c r="AM746" i="4" s="1"/>
  <c r="AF747" i="4"/>
  <c r="AG747" i="4"/>
  <c r="AH747" i="4"/>
  <c r="AI747" i="4"/>
  <c r="AL747" i="4"/>
  <c r="AM747" i="4" s="1"/>
  <c r="AF748" i="4"/>
  <c r="AG748" i="4"/>
  <c r="AH748" i="4"/>
  <c r="AI748" i="4"/>
  <c r="AL748" i="4"/>
  <c r="AM748" i="4" s="1"/>
  <c r="AF749" i="4"/>
  <c r="AG749" i="4"/>
  <c r="AH749" i="4"/>
  <c r="AI749" i="4"/>
  <c r="AL749" i="4"/>
  <c r="AM749" i="4" s="1"/>
  <c r="AF750" i="4"/>
  <c r="AG750" i="4"/>
  <c r="AH750" i="4"/>
  <c r="AI750" i="4"/>
  <c r="AL750" i="4"/>
  <c r="AM750" i="4" s="1"/>
  <c r="AF751" i="4"/>
  <c r="AG751" i="4"/>
  <c r="AH751" i="4"/>
  <c r="AI751" i="4"/>
  <c r="AL751" i="4"/>
  <c r="AM751" i="4" s="1"/>
  <c r="AF752" i="4"/>
  <c r="AG752" i="4"/>
  <c r="AH752" i="4"/>
  <c r="AI752" i="4"/>
  <c r="AL752" i="4"/>
  <c r="AM752" i="4" s="1"/>
  <c r="AF753" i="4"/>
  <c r="AG753" i="4"/>
  <c r="AH753" i="4"/>
  <c r="AI753" i="4"/>
  <c r="AL753" i="4"/>
  <c r="AM753" i="4" s="1"/>
  <c r="AF754" i="4"/>
  <c r="AG754" i="4"/>
  <c r="AH754" i="4"/>
  <c r="AI754" i="4"/>
  <c r="AL754" i="4"/>
  <c r="AM754" i="4" s="1"/>
  <c r="AF755" i="4"/>
  <c r="AG755" i="4"/>
  <c r="AH755" i="4"/>
  <c r="AI755" i="4"/>
  <c r="AL755" i="4"/>
  <c r="AM755" i="4" s="1"/>
  <c r="AF756" i="4"/>
  <c r="AG756" i="4"/>
  <c r="AH756" i="4"/>
  <c r="AI756" i="4"/>
  <c r="AL756" i="4"/>
  <c r="AM756" i="4" s="1"/>
  <c r="AF757" i="4"/>
  <c r="AG757" i="4"/>
  <c r="AH757" i="4"/>
  <c r="AI757" i="4"/>
  <c r="AL757" i="4"/>
  <c r="AM757" i="4" s="1"/>
  <c r="AF758" i="4"/>
  <c r="AG758" i="4"/>
  <c r="AH758" i="4"/>
  <c r="AI758" i="4"/>
  <c r="AL758" i="4"/>
  <c r="AM758" i="4" s="1"/>
  <c r="AF759" i="4"/>
  <c r="AG759" i="4"/>
  <c r="AH759" i="4"/>
  <c r="AI759" i="4"/>
  <c r="AL759" i="4"/>
  <c r="AM759" i="4" s="1"/>
  <c r="AF760" i="4"/>
  <c r="AG760" i="4"/>
  <c r="AH760" i="4"/>
  <c r="AI760" i="4"/>
  <c r="AL760" i="4"/>
  <c r="AM760" i="4" s="1"/>
  <c r="AF761" i="4"/>
  <c r="AG761" i="4"/>
  <c r="AH761" i="4"/>
  <c r="AI761" i="4"/>
  <c r="AL761" i="4"/>
  <c r="AM761" i="4" s="1"/>
  <c r="AF762" i="4"/>
  <c r="AG762" i="4"/>
  <c r="AH762" i="4"/>
  <c r="AI762" i="4"/>
  <c r="AL762" i="4"/>
  <c r="AM762" i="4" s="1"/>
  <c r="AF763" i="4"/>
  <c r="AG763" i="4"/>
  <c r="AH763" i="4"/>
  <c r="AI763" i="4"/>
  <c r="AL763" i="4"/>
  <c r="AM763" i="4" s="1"/>
  <c r="AF764" i="4"/>
  <c r="AG764" i="4"/>
  <c r="AH764" i="4"/>
  <c r="AI764" i="4"/>
  <c r="AL764" i="4"/>
  <c r="AM764" i="4" s="1"/>
  <c r="AF765" i="4"/>
  <c r="AG765" i="4"/>
  <c r="AH765" i="4"/>
  <c r="AI765" i="4"/>
  <c r="AL765" i="4"/>
  <c r="AM765" i="4" s="1"/>
  <c r="AF766" i="4"/>
  <c r="AG766" i="4"/>
  <c r="AH766" i="4"/>
  <c r="AI766" i="4"/>
  <c r="AL766" i="4"/>
  <c r="AM766" i="4" s="1"/>
  <c r="AF767" i="4"/>
  <c r="AG767" i="4"/>
  <c r="AH767" i="4"/>
  <c r="AI767" i="4"/>
  <c r="AL767" i="4"/>
  <c r="AM767" i="4" s="1"/>
  <c r="AF768" i="4"/>
  <c r="AG768" i="4"/>
  <c r="AH768" i="4"/>
  <c r="AI768" i="4"/>
  <c r="AL768" i="4"/>
  <c r="AM768" i="4" s="1"/>
  <c r="AF769" i="4"/>
  <c r="AG769" i="4"/>
  <c r="AH769" i="4"/>
  <c r="AI769" i="4"/>
  <c r="AL769" i="4"/>
  <c r="AM769" i="4" s="1"/>
  <c r="AF770" i="4"/>
  <c r="AG770" i="4"/>
  <c r="AH770" i="4"/>
  <c r="AI770" i="4"/>
  <c r="AL770" i="4"/>
  <c r="AM770" i="4" s="1"/>
  <c r="AF771" i="4"/>
  <c r="AG771" i="4"/>
  <c r="AH771" i="4"/>
  <c r="AI771" i="4"/>
  <c r="AL771" i="4"/>
  <c r="AM771" i="4" s="1"/>
  <c r="AF772" i="4"/>
  <c r="AG772" i="4"/>
  <c r="AH772" i="4"/>
  <c r="AI772" i="4"/>
  <c r="AL772" i="4"/>
  <c r="AM772" i="4" s="1"/>
  <c r="AF773" i="4"/>
  <c r="AG773" i="4"/>
  <c r="AH773" i="4"/>
  <c r="AI773" i="4"/>
  <c r="AL773" i="4"/>
  <c r="AM773" i="4" s="1"/>
  <c r="AF774" i="4"/>
  <c r="AG774" i="4"/>
  <c r="AH774" i="4"/>
  <c r="AI774" i="4"/>
  <c r="AL774" i="4"/>
  <c r="AM774" i="4" s="1"/>
  <c r="AF775" i="4"/>
  <c r="AG775" i="4"/>
  <c r="AH775" i="4"/>
  <c r="AI775" i="4"/>
  <c r="AL775" i="4"/>
  <c r="AM775" i="4" s="1"/>
  <c r="AF776" i="4"/>
  <c r="AG776" i="4"/>
  <c r="AH776" i="4"/>
  <c r="AI776" i="4"/>
  <c r="AL776" i="4"/>
  <c r="AM776" i="4" s="1"/>
  <c r="AF777" i="4"/>
  <c r="AG777" i="4"/>
  <c r="AH777" i="4"/>
  <c r="AI777" i="4"/>
  <c r="AL777" i="4"/>
  <c r="AM777" i="4" s="1"/>
  <c r="AF778" i="4"/>
  <c r="AG778" i="4"/>
  <c r="AH778" i="4"/>
  <c r="AI778" i="4"/>
  <c r="AL778" i="4"/>
  <c r="AM778" i="4" s="1"/>
  <c r="AF779" i="4"/>
  <c r="AG779" i="4"/>
  <c r="AH779" i="4"/>
  <c r="AI779" i="4"/>
  <c r="AL779" i="4"/>
  <c r="AM779" i="4" s="1"/>
  <c r="AF780" i="4"/>
  <c r="AG780" i="4"/>
  <c r="AH780" i="4"/>
  <c r="AI780" i="4"/>
  <c r="AL780" i="4"/>
  <c r="AM780" i="4" s="1"/>
  <c r="AF781" i="4"/>
  <c r="AG781" i="4"/>
  <c r="AH781" i="4"/>
  <c r="AI781" i="4"/>
  <c r="AL781" i="4"/>
  <c r="AM781" i="4" s="1"/>
  <c r="AF782" i="4"/>
  <c r="AG782" i="4"/>
  <c r="AH782" i="4"/>
  <c r="AI782" i="4"/>
  <c r="AL782" i="4"/>
  <c r="AM782" i="4" s="1"/>
  <c r="AF783" i="4"/>
  <c r="AG783" i="4"/>
  <c r="AH783" i="4"/>
  <c r="AI783" i="4"/>
  <c r="AL783" i="4"/>
  <c r="AM783" i="4" s="1"/>
  <c r="AF784" i="4"/>
  <c r="AG784" i="4"/>
  <c r="AH784" i="4"/>
  <c r="AI784" i="4"/>
  <c r="AL784" i="4"/>
  <c r="AM784" i="4" s="1"/>
  <c r="AF785" i="4"/>
  <c r="AG785" i="4"/>
  <c r="AH785" i="4"/>
  <c r="AI785" i="4"/>
  <c r="AL785" i="4"/>
  <c r="AM785" i="4" s="1"/>
  <c r="AF786" i="4"/>
  <c r="AG786" i="4"/>
  <c r="AH786" i="4"/>
  <c r="AI786" i="4"/>
  <c r="AL786" i="4"/>
  <c r="AM786" i="4" s="1"/>
  <c r="AF787" i="4"/>
  <c r="AG787" i="4"/>
  <c r="AH787" i="4"/>
  <c r="AI787" i="4"/>
  <c r="AL787" i="4"/>
  <c r="AM787" i="4" s="1"/>
  <c r="AF788" i="4"/>
  <c r="AG788" i="4"/>
  <c r="AH788" i="4"/>
  <c r="AI788" i="4"/>
  <c r="AL788" i="4"/>
  <c r="AM788" i="4" s="1"/>
  <c r="AF789" i="4"/>
  <c r="AG789" i="4"/>
  <c r="AH789" i="4"/>
  <c r="AI789" i="4"/>
  <c r="AL789" i="4"/>
  <c r="AM789" i="4" s="1"/>
  <c r="AF790" i="4"/>
  <c r="AG790" i="4"/>
  <c r="AH790" i="4"/>
  <c r="AI790" i="4"/>
  <c r="AL790" i="4"/>
  <c r="AM790" i="4" s="1"/>
  <c r="AF791" i="4"/>
  <c r="AG791" i="4"/>
  <c r="AH791" i="4"/>
  <c r="AI791" i="4"/>
  <c r="AL791" i="4"/>
  <c r="AM791" i="4" s="1"/>
  <c r="AF792" i="4"/>
  <c r="AG792" i="4"/>
  <c r="AH792" i="4"/>
  <c r="AI792" i="4"/>
  <c r="AL792" i="4"/>
  <c r="AM792" i="4" s="1"/>
  <c r="AF793" i="4"/>
  <c r="AG793" i="4"/>
  <c r="AH793" i="4"/>
  <c r="AI793" i="4"/>
  <c r="AL793" i="4"/>
  <c r="AM793" i="4" s="1"/>
  <c r="AF794" i="4"/>
  <c r="AG794" i="4"/>
  <c r="AH794" i="4"/>
  <c r="AI794" i="4"/>
  <c r="AL794" i="4"/>
  <c r="AM794" i="4" s="1"/>
  <c r="AF795" i="4"/>
  <c r="AG795" i="4"/>
  <c r="AH795" i="4"/>
  <c r="AI795" i="4"/>
  <c r="AL795" i="4"/>
  <c r="AM795" i="4" s="1"/>
  <c r="AF796" i="4"/>
  <c r="AG796" i="4"/>
  <c r="AH796" i="4"/>
  <c r="AI796" i="4"/>
  <c r="AL796" i="4"/>
  <c r="AM796" i="4" s="1"/>
  <c r="AF797" i="4"/>
  <c r="AG797" i="4"/>
  <c r="AH797" i="4"/>
  <c r="AI797" i="4"/>
  <c r="AL797" i="4"/>
  <c r="AM797" i="4" s="1"/>
  <c r="AF798" i="4"/>
  <c r="AG798" i="4"/>
  <c r="AH798" i="4"/>
  <c r="AI798" i="4"/>
  <c r="AL798" i="4"/>
  <c r="AM798" i="4" s="1"/>
  <c r="AF799" i="4"/>
  <c r="AG799" i="4"/>
  <c r="AH799" i="4"/>
  <c r="AI799" i="4"/>
  <c r="AL799" i="4"/>
  <c r="AM799" i="4" s="1"/>
  <c r="AF800" i="4"/>
  <c r="AG800" i="4"/>
  <c r="AH800" i="4"/>
  <c r="AI800" i="4"/>
  <c r="AL800" i="4"/>
  <c r="AM800" i="4" s="1"/>
  <c r="AF801" i="4"/>
  <c r="AG801" i="4"/>
  <c r="AH801" i="4"/>
  <c r="AI801" i="4"/>
  <c r="AL801" i="4"/>
  <c r="AM801" i="4" s="1"/>
  <c r="AF802" i="4"/>
  <c r="AG802" i="4"/>
  <c r="AH802" i="4"/>
  <c r="AI802" i="4"/>
  <c r="AL802" i="4"/>
  <c r="AM802" i="4" s="1"/>
  <c r="AF803" i="4"/>
  <c r="AG803" i="4"/>
  <c r="AH803" i="4"/>
  <c r="AI803" i="4"/>
  <c r="AL803" i="4"/>
  <c r="AM803" i="4" s="1"/>
  <c r="AF804" i="4"/>
  <c r="AG804" i="4"/>
  <c r="AH804" i="4"/>
  <c r="AI804" i="4"/>
  <c r="AL804" i="4"/>
  <c r="AM804" i="4" s="1"/>
  <c r="AF805" i="4"/>
  <c r="AG805" i="4"/>
  <c r="AH805" i="4"/>
  <c r="AI805" i="4"/>
  <c r="AL805" i="4"/>
  <c r="AM805" i="4" s="1"/>
  <c r="AF806" i="4"/>
  <c r="AG806" i="4"/>
  <c r="AH806" i="4"/>
  <c r="AI806" i="4"/>
  <c r="AL806" i="4"/>
  <c r="AM806" i="4" s="1"/>
  <c r="AF807" i="4"/>
  <c r="AG807" i="4"/>
  <c r="AH807" i="4"/>
  <c r="AI807" i="4"/>
  <c r="AL807" i="4"/>
  <c r="AM807" i="4" s="1"/>
  <c r="AF808" i="4"/>
  <c r="AG808" i="4"/>
  <c r="AH808" i="4"/>
  <c r="AI808" i="4"/>
  <c r="AL808" i="4"/>
  <c r="AM808" i="4" s="1"/>
  <c r="AF809" i="4"/>
  <c r="AG809" i="4"/>
  <c r="AH809" i="4"/>
  <c r="AI809" i="4"/>
  <c r="AL809" i="4"/>
  <c r="AM809" i="4" s="1"/>
  <c r="AF810" i="4"/>
  <c r="AG810" i="4"/>
  <c r="AH810" i="4"/>
  <c r="AI810" i="4"/>
  <c r="AL810" i="4"/>
  <c r="AM810" i="4" s="1"/>
  <c r="AF811" i="4"/>
  <c r="AG811" i="4"/>
  <c r="AH811" i="4"/>
  <c r="AI811" i="4"/>
  <c r="AL811" i="4"/>
  <c r="AM811" i="4" s="1"/>
  <c r="AF812" i="4"/>
  <c r="AG812" i="4"/>
  <c r="AH812" i="4"/>
  <c r="AI812" i="4"/>
  <c r="AL812" i="4"/>
  <c r="AM812" i="4" s="1"/>
  <c r="AF813" i="4"/>
  <c r="AG813" i="4"/>
  <c r="AH813" i="4"/>
  <c r="AI813" i="4"/>
  <c r="AL813" i="4"/>
  <c r="AM813" i="4" s="1"/>
  <c r="AF814" i="4"/>
  <c r="AG814" i="4"/>
  <c r="AH814" i="4"/>
  <c r="AI814" i="4"/>
  <c r="AL814" i="4"/>
  <c r="AM814" i="4" s="1"/>
  <c r="AF815" i="4"/>
  <c r="AG815" i="4"/>
  <c r="AH815" i="4"/>
  <c r="AI815" i="4"/>
  <c r="AL815" i="4"/>
  <c r="AM815" i="4" s="1"/>
  <c r="AF816" i="4"/>
  <c r="AG816" i="4"/>
  <c r="AH816" i="4"/>
  <c r="AI816" i="4"/>
  <c r="AL816" i="4"/>
  <c r="AM816" i="4" s="1"/>
  <c r="AF817" i="4"/>
  <c r="AG817" i="4"/>
  <c r="AH817" i="4"/>
  <c r="AI817" i="4"/>
  <c r="AL817" i="4"/>
  <c r="AM817" i="4" s="1"/>
  <c r="AF818" i="4"/>
  <c r="AG818" i="4"/>
  <c r="AH818" i="4"/>
  <c r="AI818" i="4"/>
  <c r="AL818" i="4"/>
  <c r="AM818" i="4" s="1"/>
  <c r="AF819" i="4"/>
  <c r="AG819" i="4"/>
  <c r="AH819" i="4"/>
  <c r="AI819" i="4"/>
  <c r="AL819" i="4"/>
  <c r="AM819" i="4" s="1"/>
  <c r="AF820" i="4"/>
  <c r="AG820" i="4"/>
  <c r="AH820" i="4"/>
  <c r="AI820" i="4"/>
  <c r="AL820" i="4"/>
  <c r="AM820" i="4" s="1"/>
  <c r="AF821" i="4"/>
  <c r="AG821" i="4"/>
  <c r="AH821" i="4"/>
  <c r="AI821" i="4"/>
  <c r="AL821" i="4"/>
  <c r="AM821" i="4" s="1"/>
  <c r="AF822" i="4"/>
  <c r="AG822" i="4"/>
  <c r="AH822" i="4"/>
  <c r="AI822" i="4"/>
  <c r="AL822" i="4"/>
  <c r="AM822" i="4" s="1"/>
  <c r="AF823" i="4"/>
  <c r="AG823" i="4"/>
  <c r="AH823" i="4"/>
  <c r="AI823" i="4"/>
  <c r="AL823" i="4"/>
  <c r="AM823" i="4" s="1"/>
  <c r="AF824" i="4"/>
  <c r="AG824" i="4"/>
  <c r="AH824" i="4"/>
  <c r="AI824" i="4"/>
  <c r="AL824" i="4"/>
  <c r="AM824" i="4" s="1"/>
  <c r="AF825" i="4"/>
  <c r="AG825" i="4"/>
  <c r="AH825" i="4"/>
  <c r="AI825" i="4"/>
  <c r="AL825" i="4"/>
  <c r="AM825" i="4" s="1"/>
  <c r="AF826" i="4"/>
  <c r="AG826" i="4"/>
  <c r="AH826" i="4"/>
  <c r="AI826" i="4"/>
  <c r="AL826" i="4"/>
  <c r="AM826" i="4" s="1"/>
  <c r="AF827" i="4"/>
  <c r="AG827" i="4"/>
  <c r="AH827" i="4"/>
  <c r="AI827" i="4"/>
  <c r="AL827" i="4"/>
  <c r="AM827" i="4" s="1"/>
  <c r="AF828" i="4"/>
  <c r="AG828" i="4"/>
  <c r="AH828" i="4"/>
  <c r="AI828" i="4"/>
  <c r="AL828" i="4"/>
  <c r="AM828" i="4" s="1"/>
  <c r="AF829" i="4"/>
  <c r="AG829" i="4"/>
  <c r="AH829" i="4"/>
  <c r="AI829" i="4"/>
  <c r="AL829" i="4"/>
  <c r="AM829" i="4" s="1"/>
  <c r="AF830" i="4"/>
  <c r="AG830" i="4"/>
  <c r="AH830" i="4"/>
  <c r="AI830" i="4"/>
  <c r="AL830" i="4"/>
  <c r="AM830" i="4" s="1"/>
  <c r="AF831" i="4"/>
  <c r="AG831" i="4"/>
  <c r="AH831" i="4"/>
  <c r="AI831" i="4"/>
  <c r="AL831" i="4"/>
  <c r="AM831" i="4" s="1"/>
  <c r="AF832" i="4"/>
  <c r="AG832" i="4"/>
  <c r="AH832" i="4"/>
  <c r="AI832" i="4"/>
  <c r="AL832" i="4"/>
  <c r="AM832" i="4" s="1"/>
  <c r="AF833" i="4"/>
  <c r="AG833" i="4"/>
  <c r="AH833" i="4"/>
  <c r="AI833" i="4"/>
  <c r="AL833" i="4"/>
  <c r="AM833" i="4" s="1"/>
  <c r="AF834" i="4"/>
  <c r="AG834" i="4"/>
  <c r="AH834" i="4"/>
  <c r="AI834" i="4"/>
  <c r="AL834" i="4"/>
  <c r="AM834" i="4" s="1"/>
  <c r="AF835" i="4"/>
  <c r="AG835" i="4"/>
  <c r="AH835" i="4"/>
  <c r="AI835" i="4"/>
  <c r="AL835" i="4"/>
  <c r="AM835" i="4" s="1"/>
  <c r="AF836" i="4"/>
  <c r="AG836" i="4"/>
  <c r="AH836" i="4"/>
  <c r="AI836" i="4"/>
  <c r="AL836" i="4"/>
  <c r="AM836" i="4" s="1"/>
  <c r="AF837" i="4"/>
  <c r="AG837" i="4"/>
  <c r="AH837" i="4"/>
  <c r="AI837" i="4"/>
  <c r="AL837" i="4"/>
  <c r="AM837" i="4" s="1"/>
  <c r="AF838" i="4"/>
  <c r="AG838" i="4"/>
  <c r="AH838" i="4"/>
  <c r="AI838" i="4"/>
  <c r="AL838" i="4"/>
  <c r="AM838" i="4" s="1"/>
  <c r="AF839" i="4"/>
  <c r="AG839" i="4"/>
  <c r="AH839" i="4"/>
  <c r="AI839" i="4"/>
  <c r="AL839" i="4"/>
  <c r="AM839" i="4" s="1"/>
  <c r="AF840" i="4"/>
  <c r="AG840" i="4"/>
  <c r="AH840" i="4"/>
  <c r="AI840" i="4"/>
  <c r="AL840" i="4"/>
  <c r="AM840" i="4" s="1"/>
  <c r="AF841" i="4"/>
  <c r="AG841" i="4"/>
  <c r="AH841" i="4"/>
  <c r="AI841" i="4"/>
  <c r="AL841" i="4"/>
  <c r="AM841" i="4" s="1"/>
  <c r="AF842" i="4"/>
  <c r="AG842" i="4"/>
  <c r="AH842" i="4"/>
  <c r="AI842" i="4"/>
  <c r="AL842" i="4"/>
  <c r="AM842" i="4" s="1"/>
  <c r="AF843" i="4"/>
  <c r="AG843" i="4"/>
  <c r="AH843" i="4"/>
  <c r="AI843" i="4"/>
  <c r="AL843" i="4"/>
  <c r="AM843" i="4" s="1"/>
  <c r="AF844" i="4"/>
  <c r="AG844" i="4"/>
  <c r="AH844" i="4"/>
  <c r="AI844" i="4"/>
  <c r="AL844" i="4"/>
  <c r="AM844" i="4" s="1"/>
  <c r="AF845" i="4"/>
  <c r="AG845" i="4"/>
  <c r="AH845" i="4"/>
  <c r="AI845" i="4"/>
  <c r="AL845" i="4"/>
  <c r="AM845" i="4" s="1"/>
  <c r="AF846" i="4"/>
  <c r="AG846" i="4"/>
  <c r="AH846" i="4"/>
  <c r="AI846" i="4"/>
  <c r="AL846" i="4"/>
  <c r="AM846" i="4" s="1"/>
  <c r="AF847" i="4"/>
  <c r="AG847" i="4"/>
  <c r="AH847" i="4"/>
  <c r="AI847" i="4"/>
  <c r="AL847" i="4"/>
  <c r="AM847" i="4" s="1"/>
  <c r="AF848" i="4"/>
  <c r="AG848" i="4"/>
  <c r="AH848" i="4"/>
  <c r="AI848" i="4"/>
  <c r="AL848" i="4"/>
  <c r="AM848" i="4" s="1"/>
  <c r="AF849" i="4"/>
  <c r="AG849" i="4"/>
  <c r="AH849" i="4"/>
  <c r="AI849" i="4"/>
  <c r="AL849" i="4"/>
  <c r="AM849" i="4" s="1"/>
  <c r="AF850" i="4"/>
  <c r="AG850" i="4"/>
  <c r="AH850" i="4"/>
  <c r="AI850" i="4"/>
  <c r="AL850" i="4"/>
  <c r="AM850" i="4" s="1"/>
  <c r="AF851" i="4"/>
  <c r="AG851" i="4"/>
  <c r="AH851" i="4"/>
  <c r="AI851" i="4"/>
  <c r="AL851" i="4"/>
  <c r="AM851" i="4" s="1"/>
  <c r="AF852" i="4"/>
  <c r="AG852" i="4"/>
  <c r="AH852" i="4"/>
  <c r="AI852" i="4"/>
  <c r="AL852" i="4"/>
  <c r="AM852" i="4" s="1"/>
  <c r="AF853" i="4"/>
  <c r="AG853" i="4"/>
  <c r="AH853" i="4"/>
  <c r="AI853" i="4"/>
  <c r="AL853" i="4"/>
  <c r="AM853" i="4" s="1"/>
  <c r="AF854" i="4"/>
  <c r="AG854" i="4"/>
  <c r="AH854" i="4"/>
  <c r="AI854" i="4"/>
  <c r="AL854" i="4"/>
  <c r="AM854" i="4" s="1"/>
  <c r="AF855" i="4"/>
  <c r="AG855" i="4"/>
  <c r="AH855" i="4"/>
  <c r="AI855" i="4"/>
  <c r="AL855" i="4"/>
  <c r="AM855" i="4" s="1"/>
  <c r="AF856" i="4"/>
  <c r="AG856" i="4"/>
  <c r="AH856" i="4"/>
  <c r="AI856" i="4"/>
  <c r="AL856" i="4"/>
  <c r="AM856" i="4" s="1"/>
  <c r="AF857" i="4"/>
  <c r="AG857" i="4"/>
  <c r="AH857" i="4"/>
  <c r="AI857" i="4"/>
  <c r="AL857" i="4"/>
  <c r="AM857" i="4" s="1"/>
  <c r="AF858" i="4"/>
  <c r="AG858" i="4"/>
  <c r="AH858" i="4"/>
  <c r="AI858" i="4"/>
  <c r="AL858" i="4"/>
  <c r="AM858" i="4" s="1"/>
  <c r="AF859" i="4"/>
  <c r="AG859" i="4"/>
  <c r="AH859" i="4"/>
  <c r="AI859" i="4"/>
  <c r="AL859" i="4"/>
  <c r="AM859" i="4" s="1"/>
  <c r="AF860" i="4"/>
  <c r="AG860" i="4"/>
  <c r="AH860" i="4"/>
  <c r="AI860" i="4"/>
  <c r="AL860" i="4"/>
  <c r="AM860" i="4" s="1"/>
  <c r="AF861" i="4"/>
  <c r="AG861" i="4"/>
  <c r="AH861" i="4"/>
  <c r="AI861" i="4"/>
  <c r="AL861" i="4"/>
  <c r="AM861" i="4" s="1"/>
  <c r="AF862" i="4"/>
  <c r="AG862" i="4"/>
  <c r="AH862" i="4"/>
  <c r="AI862" i="4"/>
  <c r="AL862" i="4"/>
  <c r="AM862" i="4" s="1"/>
  <c r="AF863" i="4"/>
  <c r="AG863" i="4"/>
  <c r="AH863" i="4"/>
  <c r="AI863" i="4"/>
  <c r="AL863" i="4"/>
  <c r="AM863" i="4" s="1"/>
  <c r="AF864" i="4"/>
  <c r="AG864" i="4"/>
  <c r="AH864" i="4"/>
  <c r="AI864" i="4"/>
  <c r="AL864" i="4"/>
  <c r="AM864" i="4" s="1"/>
  <c r="AF865" i="4"/>
  <c r="AG865" i="4"/>
  <c r="AH865" i="4"/>
  <c r="AI865" i="4"/>
  <c r="AL865" i="4"/>
  <c r="AM865" i="4" s="1"/>
  <c r="AF866" i="4"/>
  <c r="AG866" i="4"/>
  <c r="AH866" i="4"/>
  <c r="AI866" i="4"/>
  <c r="AL866" i="4"/>
  <c r="AM866" i="4" s="1"/>
  <c r="AF867" i="4"/>
  <c r="AG867" i="4"/>
  <c r="AH867" i="4"/>
  <c r="AI867" i="4"/>
  <c r="AL867" i="4"/>
  <c r="AM867" i="4" s="1"/>
  <c r="AF868" i="4"/>
  <c r="AG868" i="4"/>
  <c r="AH868" i="4"/>
  <c r="AI868" i="4"/>
  <c r="AL868" i="4"/>
  <c r="AM868" i="4" s="1"/>
  <c r="AF869" i="4"/>
  <c r="AG869" i="4"/>
  <c r="AH869" i="4"/>
  <c r="AI869" i="4"/>
  <c r="AL869" i="4"/>
  <c r="AM869" i="4" s="1"/>
  <c r="AF870" i="4"/>
  <c r="AG870" i="4"/>
  <c r="AH870" i="4"/>
  <c r="AI870" i="4"/>
  <c r="AL870" i="4"/>
  <c r="AM870" i="4" s="1"/>
  <c r="AF871" i="4"/>
  <c r="AG871" i="4"/>
  <c r="AH871" i="4"/>
  <c r="AI871" i="4"/>
  <c r="AL871" i="4"/>
  <c r="AM871" i="4" s="1"/>
  <c r="AF872" i="4"/>
  <c r="AG872" i="4"/>
  <c r="AH872" i="4"/>
  <c r="AI872" i="4"/>
  <c r="AL872" i="4"/>
  <c r="AM872" i="4" s="1"/>
  <c r="AF873" i="4"/>
  <c r="AG873" i="4"/>
  <c r="AH873" i="4"/>
  <c r="AI873" i="4"/>
  <c r="AL873" i="4"/>
  <c r="AM873" i="4" s="1"/>
  <c r="AF874" i="4"/>
  <c r="AG874" i="4"/>
  <c r="AH874" i="4"/>
  <c r="AI874" i="4"/>
  <c r="AL874" i="4"/>
  <c r="AM874" i="4" s="1"/>
  <c r="AF875" i="4"/>
  <c r="AG875" i="4"/>
  <c r="AH875" i="4"/>
  <c r="AI875" i="4"/>
  <c r="AL875" i="4"/>
  <c r="AM875" i="4" s="1"/>
  <c r="AF876" i="4"/>
  <c r="AG876" i="4"/>
  <c r="AH876" i="4"/>
  <c r="AI876" i="4"/>
  <c r="AL876" i="4"/>
  <c r="AM876" i="4" s="1"/>
  <c r="AF877" i="4"/>
  <c r="AG877" i="4"/>
  <c r="AH877" i="4"/>
  <c r="AI877" i="4"/>
  <c r="AL877" i="4"/>
  <c r="AM877" i="4" s="1"/>
  <c r="AF878" i="4"/>
  <c r="AG878" i="4"/>
  <c r="AH878" i="4"/>
  <c r="AI878" i="4"/>
  <c r="AL878" i="4"/>
  <c r="AM878" i="4" s="1"/>
  <c r="AF879" i="4"/>
  <c r="AG879" i="4"/>
  <c r="AH879" i="4"/>
  <c r="AI879" i="4"/>
  <c r="AL879" i="4"/>
  <c r="AM879" i="4" s="1"/>
  <c r="AF880" i="4"/>
  <c r="AG880" i="4"/>
  <c r="AH880" i="4"/>
  <c r="AI880" i="4"/>
  <c r="AL880" i="4"/>
  <c r="AM880" i="4" s="1"/>
  <c r="AF881" i="4"/>
  <c r="AG881" i="4"/>
  <c r="AH881" i="4"/>
  <c r="AI881" i="4"/>
  <c r="AL881" i="4"/>
  <c r="AM881" i="4" s="1"/>
  <c r="AF882" i="4"/>
  <c r="AG882" i="4"/>
  <c r="AH882" i="4"/>
  <c r="AI882" i="4"/>
  <c r="AL882" i="4"/>
  <c r="AM882" i="4" s="1"/>
  <c r="AF883" i="4"/>
  <c r="AG883" i="4"/>
  <c r="AH883" i="4"/>
  <c r="AI883" i="4"/>
  <c r="AL883" i="4"/>
  <c r="AM883" i="4" s="1"/>
  <c r="AF884" i="4"/>
  <c r="AG884" i="4"/>
  <c r="AH884" i="4"/>
  <c r="AI884" i="4"/>
  <c r="AL884" i="4"/>
  <c r="AM884" i="4" s="1"/>
  <c r="AF885" i="4"/>
  <c r="AG885" i="4"/>
  <c r="AH885" i="4"/>
  <c r="AI885" i="4"/>
  <c r="AL885" i="4"/>
  <c r="AM885" i="4" s="1"/>
  <c r="AF886" i="4"/>
  <c r="AG886" i="4"/>
  <c r="AH886" i="4"/>
  <c r="AI886" i="4"/>
  <c r="AL886" i="4"/>
  <c r="AM886" i="4" s="1"/>
  <c r="AF887" i="4"/>
  <c r="AG887" i="4"/>
  <c r="AH887" i="4"/>
  <c r="AI887" i="4"/>
  <c r="AL887" i="4"/>
  <c r="AM887" i="4" s="1"/>
  <c r="AF888" i="4"/>
  <c r="AG888" i="4"/>
  <c r="AH888" i="4"/>
  <c r="AI888" i="4"/>
  <c r="AL888" i="4"/>
  <c r="AM888" i="4" s="1"/>
  <c r="AF889" i="4"/>
  <c r="AG889" i="4"/>
  <c r="AH889" i="4"/>
  <c r="AI889" i="4"/>
  <c r="AL889" i="4"/>
  <c r="AM889" i="4" s="1"/>
  <c r="AF890" i="4"/>
  <c r="AG890" i="4"/>
  <c r="AH890" i="4"/>
  <c r="AI890" i="4"/>
  <c r="AL890" i="4"/>
  <c r="AM890" i="4" s="1"/>
  <c r="AF891" i="4"/>
  <c r="AG891" i="4"/>
  <c r="AH891" i="4"/>
  <c r="AI891" i="4"/>
  <c r="AL891" i="4"/>
  <c r="AM891" i="4" s="1"/>
  <c r="AF892" i="4"/>
  <c r="AG892" i="4"/>
  <c r="AH892" i="4"/>
  <c r="AI892" i="4"/>
  <c r="AL892" i="4"/>
  <c r="AM892" i="4" s="1"/>
  <c r="AF893" i="4"/>
  <c r="AG893" i="4"/>
  <c r="AH893" i="4"/>
  <c r="AI893" i="4"/>
  <c r="AL893" i="4"/>
  <c r="AM893" i="4" s="1"/>
  <c r="AF894" i="4"/>
  <c r="AG894" i="4"/>
  <c r="AH894" i="4"/>
  <c r="AI894" i="4"/>
  <c r="AL894" i="4"/>
  <c r="AM894" i="4" s="1"/>
  <c r="AF895" i="4"/>
  <c r="AG895" i="4"/>
  <c r="AH895" i="4"/>
  <c r="AI895" i="4"/>
  <c r="AL895" i="4"/>
  <c r="AM895" i="4" s="1"/>
  <c r="AF896" i="4"/>
  <c r="AG896" i="4"/>
  <c r="AH896" i="4"/>
  <c r="AI896" i="4"/>
  <c r="AL896" i="4"/>
  <c r="AM896" i="4" s="1"/>
  <c r="AF897" i="4"/>
  <c r="AG897" i="4"/>
  <c r="AH897" i="4"/>
  <c r="AI897" i="4"/>
  <c r="AL897" i="4"/>
  <c r="AM897" i="4" s="1"/>
  <c r="AF898" i="4"/>
  <c r="AG898" i="4"/>
  <c r="AH898" i="4"/>
  <c r="AI898" i="4"/>
  <c r="AL898" i="4"/>
  <c r="AM898" i="4" s="1"/>
  <c r="AF899" i="4"/>
  <c r="AG899" i="4"/>
  <c r="AH899" i="4"/>
  <c r="AI899" i="4"/>
  <c r="AL899" i="4"/>
  <c r="AM899" i="4" s="1"/>
  <c r="AF900" i="4"/>
  <c r="AG900" i="4"/>
  <c r="AH900" i="4"/>
  <c r="AI900" i="4"/>
  <c r="AL900" i="4"/>
  <c r="AM900" i="4" s="1"/>
  <c r="AF901" i="4"/>
  <c r="AG901" i="4"/>
  <c r="AH901" i="4"/>
  <c r="AI901" i="4"/>
  <c r="AL901" i="4"/>
  <c r="AM901" i="4" s="1"/>
  <c r="AF902" i="4"/>
  <c r="AG902" i="4"/>
  <c r="AH902" i="4"/>
  <c r="AI902" i="4"/>
  <c r="AL902" i="4"/>
  <c r="AM902" i="4" s="1"/>
  <c r="AF903" i="4"/>
  <c r="AG903" i="4"/>
  <c r="AH903" i="4"/>
  <c r="AI903" i="4"/>
  <c r="AL903" i="4"/>
  <c r="AM903" i="4" s="1"/>
  <c r="AF904" i="4"/>
  <c r="AG904" i="4"/>
  <c r="AH904" i="4"/>
  <c r="AI904" i="4"/>
  <c r="AL904" i="4"/>
  <c r="AM904" i="4" s="1"/>
  <c r="AF905" i="4"/>
  <c r="AG905" i="4"/>
  <c r="AH905" i="4"/>
  <c r="AI905" i="4"/>
  <c r="AL905" i="4"/>
  <c r="AM905" i="4" s="1"/>
  <c r="AF906" i="4"/>
  <c r="AG906" i="4"/>
  <c r="AH906" i="4"/>
  <c r="AI906" i="4"/>
  <c r="AL906" i="4"/>
  <c r="AM906" i="4" s="1"/>
  <c r="AF907" i="4"/>
  <c r="AG907" i="4"/>
  <c r="AH907" i="4"/>
  <c r="AI907" i="4"/>
  <c r="AL907" i="4"/>
  <c r="AM907" i="4" s="1"/>
  <c r="AF908" i="4"/>
  <c r="AG908" i="4"/>
  <c r="AH908" i="4"/>
  <c r="AI908" i="4"/>
  <c r="AL908" i="4"/>
  <c r="AM908" i="4" s="1"/>
  <c r="AF909" i="4"/>
  <c r="AG909" i="4"/>
  <c r="AH909" i="4"/>
  <c r="AI909" i="4"/>
  <c r="AL909" i="4"/>
  <c r="AM909" i="4" s="1"/>
  <c r="AF910" i="4"/>
  <c r="AG910" i="4"/>
  <c r="AH910" i="4"/>
  <c r="AI910" i="4"/>
  <c r="AL910" i="4"/>
  <c r="AM910" i="4" s="1"/>
  <c r="AF911" i="4"/>
  <c r="AG911" i="4"/>
  <c r="AH911" i="4"/>
  <c r="AI911" i="4"/>
  <c r="AL911" i="4"/>
  <c r="AM911" i="4" s="1"/>
  <c r="AF912" i="4"/>
  <c r="AG912" i="4"/>
  <c r="AH912" i="4"/>
  <c r="AI912" i="4"/>
  <c r="AL912" i="4"/>
  <c r="AM912" i="4" s="1"/>
  <c r="AF913" i="4"/>
  <c r="AG913" i="4"/>
  <c r="AH913" i="4"/>
  <c r="AI913" i="4"/>
  <c r="AL913" i="4"/>
  <c r="AM913" i="4" s="1"/>
  <c r="AF914" i="4"/>
  <c r="AG914" i="4"/>
  <c r="AH914" i="4"/>
  <c r="AI914" i="4"/>
  <c r="AL914" i="4"/>
  <c r="AM914" i="4" s="1"/>
  <c r="AF915" i="4"/>
  <c r="AG915" i="4"/>
  <c r="AH915" i="4"/>
  <c r="AI915" i="4"/>
  <c r="AL915" i="4"/>
  <c r="AM915" i="4" s="1"/>
  <c r="AF916" i="4"/>
  <c r="AG916" i="4"/>
  <c r="AH916" i="4"/>
  <c r="AI916" i="4"/>
  <c r="AL916" i="4"/>
  <c r="AM916" i="4" s="1"/>
  <c r="AF917" i="4"/>
  <c r="AG917" i="4"/>
  <c r="AH917" i="4"/>
  <c r="AI917" i="4"/>
  <c r="AL917" i="4"/>
  <c r="AM917" i="4" s="1"/>
  <c r="AF918" i="4"/>
  <c r="AG918" i="4"/>
  <c r="AH918" i="4"/>
  <c r="AI918" i="4"/>
  <c r="AL918" i="4"/>
  <c r="AM918" i="4" s="1"/>
  <c r="AF919" i="4"/>
  <c r="AG919" i="4"/>
  <c r="AH919" i="4"/>
  <c r="AI919" i="4"/>
  <c r="AL919" i="4"/>
  <c r="AM919" i="4" s="1"/>
  <c r="AF920" i="4"/>
  <c r="AG920" i="4"/>
  <c r="AH920" i="4"/>
  <c r="AI920" i="4"/>
  <c r="AL920" i="4"/>
  <c r="AM920" i="4" s="1"/>
  <c r="AF921" i="4"/>
  <c r="AG921" i="4"/>
  <c r="AH921" i="4"/>
  <c r="AI921" i="4"/>
  <c r="AL921" i="4"/>
  <c r="AM921" i="4" s="1"/>
  <c r="AF922" i="4"/>
  <c r="AG922" i="4"/>
  <c r="AH922" i="4"/>
  <c r="AI922" i="4"/>
  <c r="AL922" i="4"/>
  <c r="AM922" i="4" s="1"/>
  <c r="AF923" i="4"/>
  <c r="AG923" i="4"/>
  <c r="AH923" i="4"/>
  <c r="AI923" i="4"/>
  <c r="AL923" i="4"/>
  <c r="AM923" i="4" s="1"/>
  <c r="AF924" i="4"/>
  <c r="AG924" i="4"/>
  <c r="AH924" i="4"/>
  <c r="AI924" i="4"/>
  <c r="AL924" i="4"/>
  <c r="AM924" i="4" s="1"/>
  <c r="AF925" i="4"/>
  <c r="AG925" i="4"/>
  <c r="AH925" i="4"/>
  <c r="AI925" i="4"/>
  <c r="AL925" i="4"/>
  <c r="AM925" i="4" s="1"/>
  <c r="AF926" i="4"/>
  <c r="AG926" i="4"/>
  <c r="AH926" i="4"/>
  <c r="AI926" i="4"/>
  <c r="AL926" i="4"/>
  <c r="AM926" i="4" s="1"/>
  <c r="AF927" i="4"/>
  <c r="AG927" i="4"/>
  <c r="AH927" i="4"/>
  <c r="AI927" i="4"/>
  <c r="AL927" i="4"/>
  <c r="AM927" i="4" s="1"/>
  <c r="AF928" i="4"/>
  <c r="AG928" i="4"/>
  <c r="AH928" i="4"/>
  <c r="AI928" i="4"/>
  <c r="AL928" i="4"/>
  <c r="AM928" i="4" s="1"/>
  <c r="AF929" i="4"/>
  <c r="AG929" i="4"/>
  <c r="AH929" i="4"/>
  <c r="AI929" i="4"/>
  <c r="AL929" i="4"/>
  <c r="AM929" i="4" s="1"/>
  <c r="AF930" i="4"/>
  <c r="AG930" i="4"/>
  <c r="AH930" i="4"/>
  <c r="AI930" i="4"/>
  <c r="AL930" i="4"/>
  <c r="AM930" i="4" s="1"/>
  <c r="AF931" i="4"/>
  <c r="AG931" i="4"/>
  <c r="AH931" i="4"/>
  <c r="AI931" i="4"/>
  <c r="AL931" i="4"/>
  <c r="AM931" i="4" s="1"/>
  <c r="AF932" i="4"/>
  <c r="AG932" i="4"/>
  <c r="AH932" i="4"/>
  <c r="AI932" i="4"/>
  <c r="AL932" i="4"/>
  <c r="AM932" i="4" s="1"/>
  <c r="AF933" i="4"/>
  <c r="AG933" i="4"/>
  <c r="AH933" i="4"/>
  <c r="AI933" i="4"/>
  <c r="AL933" i="4"/>
  <c r="AM933" i="4" s="1"/>
  <c r="AF934" i="4"/>
  <c r="AG934" i="4"/>
  <c r="AH934" i="4"/>
  <c r="AI934" i="4"/>
  <c r="AL934" i="4"/>
  <c r="AM934" i="4" s="1"/>
  <c r="AF935" i="4"/>
  <c r="AG935" i="4"/>
  <c r="AH935" i="4"/>
  <c r="AI935" i="4"/>
  <c r="AL935" i="4"/>
  <c r="AM935" i="4" s="1"/>
  <c r="AF936" i="4"/>
  <c r="AG936" i="4"/>
  <c r="AH936" i="4"/>
  <c r="AI936" i="4"/>
  <c r="AL936" i="4"/>
  <c r="AM936" i="4" s="1"/>
  <c r="AF937" i="4"/>
  <c r="AG937" i="4"/>
  <c r="AH937" i="4"/>
  <c r="AI937" i="4"/>
  <c r="AL937" i="4"/>
  <c r="AM937" i="4" s="1"/>
  <c r="AF938" i="4"/>
  <c r="AG938" i="4"/>
  <c r="AH938" i="4"/>
  <c r="AI938" i="4"/>
  <c r="AL938" i="4"/>
  <c r="AM938" i="4" s="1"/>
  <c r="AF939" i="4"/>
  <c r="AG939" i="4"/>
  <c r="AH939" i="4"/>
  <c r="AI939" i="4"/>
  <c r="AL939" i="4"/>
  <c r="AM939" i="4" s="1"/>
  <c r="AF940" i="4"/>
  <c r="AG940" i="4"/>
  <c r="AH940" i="4"/>
  <c r="AI940" i="4"/>
  <c r="AL940" i="4"/>
  <c r="AM940" i="4" s="1"/>
  <c r="AF941" i="4"/>
  <c r="AG941" i="4"/>
  <c r="AH941" i="4"/>
  <c r="AI941" i="4"/>
  <c r="AL941" i="4"/>
  <c r="AM941" i="4" s="1"/>
  <c r="AF942" i="4"/>
  <c r="AG942" i="4"/>
  <c r="AH942" i="4"/>
  <c r="AI942" i="4"/>
  <c r="AL942" i="4"/>
  <c r="AM942" i="4" s="1"/>
  <c r="AF943" i="4"/>
  <c r="AG943" i="4"/>
  <c r="AH943" i="4"/>
  <c r="AI943" i="4"/>
  <c r="AL943" i="4"/>
  <c r="AM943" i="4" s="1"/>
  <c r="AF944" i="4"/>
  <c r="AG944" i="4"/>
  <c r="AH944" i="4"/>
  <c r="AI944" i="4"/>
  <c r="AL944" i="4"/>
  <c r="AM944" i="4" s="1"/>
  <c r="AF945" i="4"/>
  <c r="AG945" i="4"/>
  <c r="AH945" i="4"/>
  <c r="AI945" i="4"/>
  <c r="AL945" i="4"/>
  <c r="AM945" i="4" s="1"/>
  <c r="AF946" i="4"/>
  <c r="AG946" i="4"/>
  <c r="AH946" i="4"/>
  <c r="AI946" i="4"/>
  <c r="AL946" i="4"/>
  <c r="AM946" i="4" s="1"/>
  <c r="AF947" i="4"/>
  <c r="AG947" i="4"/>
  <c r="AH947" i="4"/>
  <c r="AI947" i="4"/>
  <c r="AL947" i="4"/>
  <c r="AM947" i="4" s="1"/>
  <c r="AF948" i="4"/>
  <c r="AG948" i="4"/>
  <c r="AH948" i="4"/>
  <c r="AI948" i="4"/>
  <c r="AL948" i="4"/>
  <c r="AM948" i="4" s="1"/>
  <c r="AF949" i="4"/>
  <c r="AG949" i="4"/>
  <c r="AH949" i="4"/>
  <c r="AI949" i="4"/>
  <c r="AL949" i="4"/>
  <c r="AM949" i="4" s="1"/>
  <c r="AF950" i="4"/>
  <c r="AG950" i="4"/>
  <c r="AH950" i="4"/>
  <c r="AI950" i="4"/>
  <c r="AL950" i="4"/>
  <c r="AM950" i="4" s="1"/>
  <c r="AF951" i="4"/>
  <c r="AG951" i="4"/>
  <c r="AH951" i="4"/>
  <c r="AI951" i="4"/>
  <c r="AL951" i="4"/>
  <c r="AM951" i="4" s="1"/>
  <c r="AF952" i="4"/>
  <c r="AG952" i="4"/>
  <c r="AH952" i="4"/>
  <c r="AI952" i="4"/>
  <c r="AL952" i="4"/>
  <c r="AM952" i="4" s="1"/>
  <c r="AF953" i="4"/>
  <c r="AG953" i="4"/>
  <c r="AH953" i="4"/>
  <c r="AI953" i="4"/>
  <c r="AL953" i="4"/>
  <c r="AM953" i="4" s="1"/>
  <c r="AF954" i="4"/>
  <c r="AG954" i="4"/>
  <c r="AH954" i="4"/>
  <c r="AI954" i="4"/>
  <c r="AL954" i="4"/>
  <c r="AM954" i="4" s="1"/>
  <c r="AF955" i="4"/>
  <c r="AG955" i="4"/>
  <c r="AH955" i="4"/>
  <c r="AI955" i="4"/>
  <c r="AL955" i="4"/>
  <c r="AM955" i="4" s="1"/>
  <c r="AF956" i="4"/>
  <c r="AG956" i="4"/>
  <c r="AH956" i="4"/>
  <c r="AI956" i="4"/>
  <c r="AL956" i="4"/>
  <c r="AM956" i="4" s="1"/>
  <c r="AF957" i="4"/>
  <c r="AG957" i="4"/>
  <c r="AH957" i="4"/>
  <c r="AI957" i="4"/>
  <c r="AL957" i="4"/>
  <c r="AM957" i="4" s="1"/>
  <c r="AF958" i="4"/>
  <c r="AG958" i="4"/>
  <c r="AH958" i="4"/>
  <c r="AI958" i="4"/>
  <c r="AL958" i="4"/>
  <c r="AM958" i="4" s="1"/>
  <c r="AF959" i="4"/>
  <c r="AG959" i="4"/>
  <c r="AH959" i="4"/>
  <c r="AI959" i="4"/>
  <c r="AL959" i="4"/>
  <c r="AM959" i="4" s="1"/>
  <c r="AF960" i="4"/>
  <c r="AG960" i="4"/>
  <c r="AH960" i="4"/>
  <c r="AI960" i="4"/>
  <c r="AL960" i="4"/>
  <c r="AM960" i="4" s="1"/>
  <c r="AF961" i="4"/>
  <c r="AG961" i="4"/>
  <c r="AH961" i="4"/>
  <c r="AI961" i="4"/>
  <c r="AL961" i="4"/>
  <c r="AM961" i="4" s="1"/>
  <c r="AF962" i="4"/>
  <c r="AG962" i="4"/>
  <c r="AH962" i="4"/>
  <c r="AI962" i="4"/>
  <c r="AL962" i="4"/>
  <c r="AM962" i="4" s="1"/>
  <c r="AF963" i="4"/>
  <c r="AG963" i="4"/>
  <c r="AH963" i="4"/>
  <c r="AI963" i="4"/>
  <c r="AL963" i="4"/>
  <c r="AM963" i="4" s="1"/>
  <c r="AF964" i="4"/>
  <c r="AG964" i="4"/>
  <c r="AH964" i="4"/>
  <c r="AI964" i="4"/>
  <c r="AL964" i="4"/>
  <c r="AM964" i="4" s="1"/>
  <c r="AF965" i="4"/>
  <c r="AG965" i="4"/>
  <c r="AH965" i="4"/>
  <c r="AI965" i="4"/>
  <c r="AL965" i="4"/>
  <c r="AM965" i="4" s="1"/>
  <c r="AF966" i="4"/>
  <c r="AG966" i="4"/>
  <c r="AH966" i="4"/>
  <c r="AI966" i="4"/>
  <c r="AL966" i="4"/>
  <c r="AM966" i="4" s="1"/>
  <c r="AF967" i="4"/>
  <c r="AG967" i="4"/>
  <c r="AH967" i="4"/>
  <c r="AI967" i="4"/>
  <c r="AL967" i="4"/>
  <c r="AM967" i="4" s="1"/>
  <c r="AF968" i="4"/>
  <c r="AG968" i="4"/>
  <c r="AH968" i="4"/>
  <c r="AI968" i="4"/>
  <c r="AL968" i="4"/>
  <c r="AM968" i="4" s="1"/>
  <c r="AF969" i="4"/>
  <c r="AG969" i="4"/>
  <c r="AH969" i="4"/>
  <c r="AI969" i="4"/>
  <c r="AL969" i="4"/>
  <c r="AM969" i="4" s="1"/>
  <c r="AF970" i="4"/>
  <c r="AG970" i="4"/>
  <c r="AH970" i="4"/>
  <c r="AI970" i="4"/>
  <c r="AL970" i="4"/>
  <c r="AM970" i="4" s="1"/>
  <c r="AF971" i="4"/>
  <c r="AG971" i="4"/>
  <c r="AH971" i="4"/>
  <c r="AI971" i="4"/>
  <c r="AL971" i="4"/>
  <c r="AM971" i="4" s="1"/>
  <c r="AF972" i="4"/>
  <c r="AG972" i="4"/>
  <c r="AH972" i="4"/>
  <c r="AI972" i="4"/>
  <c r="AL972" i="4"/>
  <c r="AM972" i="4" s="1"/>
  <c r="AF973" i="4"/>
  <c r="AG973" i="4"/>
  <c r="AH973" i="4"/>
  <c r="AI973" i="4"/>
  <c r="AL973" i="4"/>
  <c r="AM973" i="4" s="1"/>
  <c r="AF974" i="4"/>
  <c r="AG974" i="4"/>
  <c r="AH974" i="4"/>
  <c r="AI974" i="4"/>
  <c r="AL974" i="4"/>
  <c r="AM974" i="4" s="1"/>
  <c r="AF975" i="4"/>
  <c r="AG975" i="4"/>
  <c r="AH975" i="4"/>
  <c r="AI975" i="4"/>
  <c r="AL975" i="4"/>
  <c r="AM975" i="4" s="1"/>
  <c r="AF976" i="4"/>
  <c r="AG976" i="4"/>
  <c r="AH976" i="4"/>
  <c r="AI976" i="4"/>
  <c r="AL976" i="4"/>
  <c r="AM976" i="4" s="1"/>
  <c r="AF977" i="4"/>
  <c r="AG977" i="4"/>
  <c r="AH977" i="4"/>
  <c r="AI977" i="4"/>
  <c r="AL977" i="4"/>
  <c r="AM977" i="4" s="1"/>
  <c r="AF978" i="4"/>
  <c r="AG978" i="4"/>
  <c r="AH978" i="4"/>
  <c r="AI978" i="4"/>
  <c r="AL978" i="4"/>
  <c r="AM978" i="4" s="1"/>
  <c r="AF979" i="4"/>
  <c r="AG979" i="4"/>
  <c r="AH979" i="4"/>
  <c r="AI979" i="4"/>
  <c r="AL979" i="4"/>
  <c r="AM979" i="4" s="1"/>
  <c r="AF980" i="4"/>
  <c r="AG980" i="4"/>
  <c r="AH980" i="4"/>
  <c r="AI980" i="4"/>
  <c r="AL980" i="4"/>
  <c r="AM980" i="4" s="1"/>
  <c r="AF981" i="4"/>
  <c r="AG981" i="4"/>
  <c r="AH981" i="4"/>
  <c r="AI981" i="4"/>
  <c r="AL981" i="4"/>
  <c r="AM981" i="4" s="1"/>
  <c r="AF982" i="4"/>
  <c r="AG982" i="4"/>
  <c r="AH982" i="4"/>
  <c r="AI982" i="4"/>
  <c r="AL982" i="4"/>
  <c r="AM982" i="4" s="1"/>
  <c r="AF983" i="4"/>
  <c r="AG983" i="4"/>
  <c r="AH983" i="4"/>
  <c r="AI983" i="4"/>
  <c r="AL983" i="4"/>
  <c r="AM983" i="4" s="1"/>
  <c r="AF984" i="4"/>
  <c r="AG984" i="4"/>
  <c r="AH984" i="4"/>
  <c r="AI984" i="4"/>
  <c r="AL984" i="4"/>
  <c r="AM984" i="4" s="1"/>
  <c r="AF985" i="4"/>
  <c r="AG985" i="4"/>
  <c r="AH985" i="4"/>
  <c r="AI985" i="4"/>
  <c r="AL985" i="4"/>
  <c r="AM985" i="4" s="1"/>
  <c r="AF986" i="4"/>
  <c r="AG986" i="4"/>
  <c r="AH986" i="4"/>
  <c r="AI986" i="4"/>
  <c r="AL986" i="4"/>
  <c r="AM986" i="4" s="1"/>
  <c r="AF987" i="4"/>
  <c r="AG987" i="4"/>
  <c r="AH987" i="4"/>
  <c r="AI987" i="4"/>
  <c r="AL987" i="4"/>
  <c r="AM987" i="4" s="1"/>
  <c r="AF988" i="4"/>
  <c r="AG988" i="4"/>
  <c r="AH988" i="4"/>
  <c r="AI988" i="4"/>
  <c r="AL988" i="4"/>
  <c r="AM988" i="4" s="1"/>
  <c r="AF989" i="4"/>
  <c r="AG989" i="4"/>
  <c r="AH989" i="4"/>
  <c r="AI989" i="4"/>
  <c r="AL989" i="4"/>
  <c r="AM989" i="4" s="1"/>
  <c r="AF990" i="4"/>
  <c r="AG990" i="4"/>
  <c r="AH990" i="4"/>
  <c r="AI990" i="4"/>
  <c r="AL990" i="4"/>
  <c r="AM990" i="4" s="1"/>
  <c r="AF991" i="4"/>
  <c r="AG991" i="4"/>
  <c r="AH991" i="4"/>
  <c r="AI991" i="4"/>
  <c r="AL991" i="4"/>
  <c r="AM991" i="4" s="1"/>
  <c r="AF992" i="4"/>
  <c r="AG992" i="4"/>
  <c r="AH992" i="4"/>
  <c r="AI992" i="4"/>
  <c r="AL992" i="4"/>
  <c r="AM992" i="4" s="1"/>
  <c r="AF993" i="4"/>
  <c r="AG993" i="4"/>
  <c r="AH993" i="4"/>
  <c r="AI993" i="4"/>
  <c r="AL993" i="4"/>
  <c r="AM993" i="4" s="1"/>
  <c r="AF994" i="4"/>
  <c r="AG994" i="4"/>
  <c r="AH994" i="4"/>
  <c r="AI994" i="4"/>
  <c r="AL994" i="4"/>
  <c r="AM994" i="4" s="1"/>
  <c r="AF995" i="4"/>
  <c r="AG995" i="4"/>
  <c r="AH995" i="4"/>
  <c r="AI995" i="4"/>
  <c r="AL995" i="4"/>
  <c r="AM995" i="4" s="1"/>
  <c r="AF996" i="4"/>
  <c r="AG996" i="4"/>
  <c r="AH996" i="4"/>
  <c r="AI996" i="4"/>
  <c r="AL996" i="4"/>
  <c r="AM996" i="4" s="1"/>
  <c r="AF997" i="4"/>
  <c r="AG997" i="4"/>
  <c r="AH997" i="4"/>
  <c r="AI997" i="4"/>
  <c r="AL997" i="4"/>
  <c r="AM997" i="4" s="1"/>
  <c r="AF998" i="4"/>
  <c r="AG998" i="4"/>
  <c r="AH998" i="4"/>
  <c r="AI998" i="4"/>
  <c r="AL998" i="4"/>
  <c r="AM998" i="4" s="1"/>
  <c r="AF999" i="4"/>
  <c r="AG999" i="4"/>
  <c r="AH999" i="4"/>
  <c r="AI999" i="4"/>
  <c r="AL999" i="4"/>
  <c r="AM999" i="4" s="1"/>
  <c r="AF1000" i="4"/>
  <c r="AG1000" i="4"/>
  <c r="AH1000" i="4"/>
  <c r="AI1000" i="4"/>
  <c r="AL1000" i="4"/>
  <c r="AM1000" i="4" s="1"/>
  <c r="AF1001" i="4"/>
  <c r="AG1001" i="4"/>
  <c r="AH1001" i="4"/>
  <c r="AI1001" i="4"/>
  <c r="AL1001" i="4"/>
  <c r="AM1001" i="4" s="1"/>
  <c r="AF1002" i="4"/>
  <c r="AG1002" i="4"/>
  <c r="AH1002" i="4"/>
  <c r="AI1002" i="4"/>
  <c r="AL1002" i="4"/>
  <c r="AM1002" i="4" s="1"/>
  <c r="AF1003" i="4"/>
  <c r="AG1003" i="4"/>
  <c r="AH1003" i="4"/>
  <c r="AI1003" i="4"/>
  <c r="AL1003" i="4"/>
  <c r="AM1003" i="4" s="1"/>
  <c r="AF1004" i="4"/>
  <c r="AG1004" i="4"/>
  <c r="AH1004" i="4"/>
  <c r="AI1004" i="4"/>
  <c r="AL1004" i="4"/>
  <c r="AM1004" i="4" s="1"/>
  <c r="AF1005" i="4"/>
  <c r="AG1005" i="4"/>
  <c r="AH1005" i="4"/>
  <c r="AI1005" i="4"/>
  <c r="AL1005" i="4"/>
  <c r="AM1005" i="4" s="1"/>
  <c r="AF1006" i="4"/>
  <c r="AG1006" i="4"/>
  <c r="AH1006" i="4"/>
  <c r="AI1006" i="4"/>
  <c r="AL1006" i="4"/>
  <c r="AM1006" i="4" s="1"/>
  <c r="AF1007" i="4"/>
  <c r="AG1007" i="4"/>
  <c r="AH1007" i="4"/>
  <c r="AI1007" i="4"/>
  <c r="AL1007" i="4"/>
  <c r="AM1007" i="4" s="1"/>
  <c r="AF1008" i="4"/>
  <c r="AG1008" i="4"/>
  <c r="AH1008" i="4"/>
  <c r="AI1008" i="4"/>
  <c r="AL1008" i="4"/>
  <c r="AM1008" i="4" s="1"/>
  <c r="AF1009" i="4"/>
  <c r="AG1009" i="4"/>
  <c r="AH1009" i="4"/>
  <c r="AI1009" i="4"/>
  <c r="AL1009" i="4"/>
  <c r="AM1009" i="4" s="1"/>
  <c r="AF1010" i="4"/>
  <c r="AG1010" i="4"/>
  <c r="AH1010" i="4"/>
  <c r="AI1010" i="4"/>
  <c r="AL1010" i="4"/>
  <c r="AM1010" i="4" s="1"/>
  <c r="AF1011" i="4"/>
  <c r="AG1011" i="4"/>
  <c r="AH1011" i="4"/>
  <c r="AI1011" i="4"/>
  <c r="AL1011" i="4"/>
  <c r="AM1011" i="4" s="1"/>
  <c r="AF1012" i="4"/>
  <c r="AG1012" i="4"/>
  <c r="AH1012" i="4"/>
  <c r="AI1012" i="4"/>
  <c r="AL1012" i="4"/>
  <c r="AM1012" i="4" s="1"/>
  <c r="AF1013" i="4"/>
  <c r="AG1013" i="4"/>
  <c r="AH1013" i="4"/>
  <c r="AI1013" i="4"/>
  <c r="AL1013" i="4"/>
  <c r="AM1013" i="4" s="1"/>
  <c r="AF1014" i="4"/>
  <c r="AG1014" i="4"/>
  <c r="AH1014" i="4"/>
  <c r="AI1014" i="4"/>
  <c r="AL1014" i="4"/>
  <c r="AM1014" i="4" s="1"/>
  <c r="AF1015" i="4"/>
  <c r="AG1015" i="4"/>
  <c r="AH1015" i="4"/>
  <c r="AI1015" i="4"/>
  <c r="AL1015" i="4"/>
  <c r="AM1015" i="4" s="1"/>
  <c r="AF1016" i="4"/>
  <c r="AG1016" i="4"/>
  <c r="AH1016" i="4"/>
  <c r="AI1016" i="4"/>
  <c r="AL1016" i="4"/>
  <c r="AM1016" i="4" s="1"/>
  <c r="AF1017" i="4"/>
  <c r="AG1017" i="4"/>
  <c r="AH1017" i="4"/>
  <c r="AI1017" i="4"/>
  <c r="AL1017" i="4"/>
  <c r="AM1017" i="4" s="1"/>
  <c r="AF1018" i="4"/>
  <c r="AG1018" i="4"/>
  <c r="AH1018" i="4"/>
  <c r="AI1018" i="4"/>
  <c r="AL1018" i="4"/>
  <c r="AM1018" i="4" s="1"/>
  <c r="AF1019" i="4"/>
  <c r="AG1019" i="4"/>
  <c r="AH1019" i="4"/>
  <c r="AI1019" i="4"/>
  <c r="AL1019" i="4"/>
  <c r="AM1019" i="4" s="1"/>
  <c r="AF1020" i="4"/>
  <c r="AG1020" i="4"/>
  <c r="AH1020" i="4"/>
  <c r="AI1020" i="4"/>
  <c r="AL1020" i="4"/>
  <c r="AM1020" i="4" s="1"/>
  <c r="AF1021" i="4"/>
  <c r="AG1021" i="4"/>
  <c r="AH1021" i="4"/>
  <c r="AI1021" i="4"/>
  <c r="AL1021" i="4"/>
  <c r="AM1021" i="4" s="1"/>
  <c r="AF1022" i="4"/>
  <c r="AG1022" i="4"/>
  <c r="AH1022" i="4"/>
  <c r="AI1022" i="4"/>
  <c r="AL1022" i="4"/>
  <c r="AM1022" i="4" s="1"/>
  <c r="AF1023" i="4"/>
  <c r="AG1023" i="4"/>
  <c r="AH1023" i="4"/>
  <c r="AI1023" i="4"/>
  <c r="AL1023" i="4"/>
  <c r="AM1023" i="4" s="1"/>
  <c r="AF1024" i="4"/>
  <c r="AG1024" i="4"/>
  <c r="AH1024" i="4"/>
  <c r="AI1024" i="4"/>
  <c r="AL1024" i="4"/>
  <c r="AM1024" i="4" s="1"/>
  <c r="AF1025" i="4"/>
  <c r="AG1025" i="4"/>
  <c r="AH1025" i="4"/>
  <c r="AI1025" i="4"/>
  <c r="AL1025" i="4"/>
  <c r="AM1025" i="4" s="1"/>
  <c r="AF1026" i="4"/>
  <c r="AG1026" i="4"/>
  <c r="AH1026" i="4"/>
  <c r="AI1026" i="4"/>
  <c r="AL1026" i="4"/>
  <c r="AM1026" i="4" s="1"/>
  <c r="AF1027" i="4"/>
  <c r="AG1027" i="4"/>
  <c r="AH1027" i="4"/>
  <c r="AI1027" i="4"/>
  <c r="AL1027" i="4"/>
  <c r="AM1027" i="4" s="1"/>
  <c r="AF1028" i="4"/>
  <c r="AG1028" i="4"/>
  <c r="AH1028" i="4"/>
  <c r="AI1028" i="4"/>
  <c r="AL1028" i="4"/>
  <c r="AM1028" i="4" s="1"/>
  <c r="AF1029" i="4"/>
  <c r="AG1029" i="4"/>
  <c r="AH1029" i="4"/>
  <c r="AI1029" i="4"/>
  <c r="AL1029" i="4"/>
  <c r="AM1029" i="4" s="1"/>
  <c r="G1030" i="4"/>
  <c r="H1030" i="4"/>
  <c r="W7" i="3"/>
  <c r="X7" i="3"/>
  <c r="Y7" i="3"/>
  <c r="AL26" i="3" s="1"/>
  <c r="AM26" i="3" s="1"/>
  <c r="W14" i="3"/>
  <c r="X14" i="3"/>
  <c r="Y14" i="3"/>
  <c r="AA14" i="3" s="1"/>
  <c r="W15" i="3"/>
  <c r="X15" i="3"/>
  <c r="Y15" i="3"/>
  <c r="AA15" i="3" s="1"/>
  <c r="W16" i="3"/>
  <c r="X16" i="3"/>
  <c r="Y16" i="3"/>
  <c r="O16" i="3" s="1"/>
  <c r="W17" i="3"/>
  <c r="X17" i="3"/>
  <c r="Y17" i="3"/>
  <c r="O17" i="3" s="1"/>
  <c r="W18" i="3"/>
  <c r="X18" i="3"/>
  <c r="Y18" i="3"/>
  <c r="AA18" i="3" s="1"/>
  <c r="W19" i="3"/>
  <c r="X19" i="3"/>
  <c r="Y19" i="3"/>
  <c r="O19" i="3" s="1"/>
  <c r="W20" i="3"/>
  <c r="X20" i="3"/>
  <c r="Y20" i="3"/>
  <c r="O20" i="3" s="1"/>
  <c r="W21" i="3"/>
  <c r="N21" i="3" s="1"/>
  <c r="X21" i="3"/>
  <c r="Y21" i="3"/>
  <c r="AA21" i="3" s="1"/>
  <c r="W22" i="3"/>
  <c r="X22" i="3"/>
  <c r="Y22" i="3"/>
  <c r="AA22" i="3" s="1"/>
  <c r="W23" i="3"/>
  <c r="X23" i="3"/>
  <c r="Y23" i="3"/>
  <c r="O23" i="3" s="1"/>
  <c r="W24" i="3"/>
  <c r="R14" i="3" s="1"/>
  <c r="X24" i="3"/>
  <c r="Y24" i="3"/>
  <c r="S14" i="3" s="1"/>
  <c r="H25" i="3"/>
  <c r="W25" i="3"/>
  <c r="R15" i="3" s="1"/>
  <c r="X25" i="3"/>
  <c r="Y25" i="3"/>
  <c r="S15" i="3" s="1"/>
  <c r="W26" i="3"/>
  <c r="X26" i="3"/>
  <c r="Y26" i="3"/>
  <c r="S16" i="3" s="1"/>
  <c r="AF26" i="3"/>
  <c r="AG26" i="3"/>
  <c r="AH26" i="3"/>
  <c r="AI26" i="3"/>
  <c r="B27" i="3"/>
  <c r="W27" i="3"/>
  <c r="R17" i="3" s="1"/>
  <c r="X27" i="3"/>
  <c r="Y27" i="3"/>
  <c r="AA27" i="3" s="1"/>
  <c r="AF27" i="3"/>
  <c r="AG27" i="3"/>
  <c r="AH27" i="3"/>
  <c r="AI27" i="3"/>
  <c r="B28" i="3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B106" i="3" s="1"/>
  <c r="B107" i="3" s="1"/>
  <c r="B108" i="3" s="1"/>
  <c r="B109" i="3" s="1"/>
  <c r="B110" i="3" s="1"/>
  <c r="B111" i="3" s="1"/>
  <c r="B112" i="3" s="1"/>
  <c r="B113" i="3" s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7" i="3" s="1"/>
  <c r="B128" i="3" s="1"/>
  <c r="B129" i="3" s="1"/>
  <c r="B130" i="3" s="1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B141" i="3" s="1"/>
  <c r="B142" i="3" s="1"/>
  <c r="B143" i="3" s="1"/>
  <c r="B144" i="3" s="1"/>
  <c r="B145" i="3" s="1"/>
  <c r="B146" i="3" s="1"/>
  <c r="B147" i="3" s="1"/>
  <c r="B148" i="3" s="1"/>
  <c r="B149" i="3" s="1"/>
  <c r="B150" i="3" s="1"/>
  <c r="B151" i="3" s="1"/>
  <c r="B152" i="3" s="1"/>
  <c r="B153" i="3" s="1"/>
  <c r="B154" i="3" s="1"/>
  <c r="B155" i="3" s="1"/>
  <c r="B156" i="3" s="1"/>
  <c r="B157" i="3" s="1"/>
  <c r="B158" i="3" s="1"/>
  <c r="B159" i="3" s="1"/>
  <c r="B160" i="3" s="1"/>
  <c r="B161" i="3" s="1"/>
  <c r="B162" i="3" s="1"/>
  <c r="B163" i="3" s="1"/>
  <c r="B164" i="3" s="1"/>
  <c r="B165" i="3" s="1"/>
  <c r="B166" i="3" s="1"/>
  <c r="B167" i="3" s="1"/>
  <c r="B168" i="3" s="1"/>
  <c r="B169" i="3" s="1"/>
  <c r="B170" i="3" s="1"/>
  <c r="B171" i="3" s="1"/>
  <c r="B172" i="3" s="1"/>
  <c r="B173" i="3" s="1"/>
  <c r="B174" i="3" s="1"/>
  <c r="B175" i="3" s="1"/>
  <c r="B176" i="3" s="1"/>
  <c r="B177" i="3" s="1"/>
  <c r="B178" i="3" s="1"/>
  <c r="B179" i="3" s="1"/>
  <c r="B180" i="3" s="1"/>
  <c r="B181" i="3" s="1"/>
  <c r="B182" i="3" s="1"/>
  <c r="B183" i="3" s="1"/>
  <c r="B184" i="3" s="1"/>
  <c r="B185" i="3" s="1"/>
  <c r="B186" i="3" s="1"/>
  <c r="B187" i="3" s="1"/>
  <c r="B188" i="3" s="1"/>
  <c r="B189" i="3" s="1"/>
  <c r="B190" i="3" s="1"/>
  <c r="B191" i="3" s="1"/>
  <c r="B192" i="3" s="1"/>
  <c r="B193" i="3" s="1"/>
  <c r="B194" i="3" s="1"/>
  <c r="B195" i="3" s="1"/>
  <c r="B196" i="3" s="1"/>
  <c r="B197" i="3" s="1"/>
  <c r="B198" i="3" s="1"/>
  <c r="B199" i="3" s="1"/>
  <c r="B200" i="3" s="1"/>
  <c r="B201" i="3" s="1"/>
  <c r="B202" i="3" s="1"/>
  <c r="B203" i="3" s="1"/>
  <c r="B204" i="3" s="1"/>
  <c r="B205" i="3" s="1"/>
  <c r="B206" i="3" s="1"/>
  <c r="B207" i="3" s="1"/>
  <c r="B208" i="3" s="1"/>
  <c r="B209" i="3" s="1"/>
  <c r="B210" i="3" s="1"/>
  <c r="B211" i="3" s="1"/>
  <c r="B212" i="3" s="1"/>
  <c r="B213" i="3" s="1"/>
  <c r="B214" i="3" s="1"/>
  <c r="B215" i="3" s="1"/>
  <c r="B216" i="3" s="1"/>
  <c r="B217" i="3" s="1"/>
  <c r="B218" i="3" s="1"/>
  <c r="B219" i="3" s="1"/>
  <c r="B220" i="3" s="1"/>
  <c r="B221" i="3" s="1"/>
  <c r="B222" i="3" s="1"/>
  <c r="B223" i="3" s="1"/>
  <c r="B224" i="3" s="1"/>
  <c r="B225" i="3" s="1"/>
  <c r="B226" i="3" s="1"/>
  <c r="B228" i="3" s="1"/>
  <c r="B229" i="3" s="1"/>
  <c r="B230" i="3" s="1"/>
  <c r="B231" i="3" s="1"/>
  <c r="B232" i="3" s="1"/>
  <c r="B233" i="3" s="1"/>
  <c r="B234" i="3" s="1"/>
  <c r="B235" i="3" s="1"/>
  <c r="B236" i="3" s="1"/>
  <c r="B237" i="3" s="1"/>
  <c r="B238" i="3" s="1"/>
  <c r="B239" i="3" s="1"/>
  <c r="B240" i="3" s="1"/>
  <c r="B241" i="3" s="1"/>
  <c r="B242" i="3" s="1"/>
  <c r="B243" i="3" s="1"/>
  <c r="B244" i="3" s="1"/>
  <c r="B245" i="3" s="1"/>
  <c r="B246" i="3" s="1"/>
  <c r="B247" i="3" s="1"/>
  <c r="B248" i="3" s="1"/>
  <c r="B249" i="3" s="1"/>
  <c r="B250" i="3" s="1"/>
  <c r="B251" i="3" s="1"/>
  <c r="B252" i="3" s="1"/>
  <c r="B253" i="3" s="1"/>
  <c r="B254" i="3" s="1"/>
  <c r="B255" i="3" s="1"/>
  <c r="B256" i="3" s="1"/>
  <c r="B257" i="3" s="1"/>
  <c r="B258" i="3" s="1"/>
  <c r="B259" i="3" s="1"/>
  <c r="B260" i="3" s="1"/>
  <c r="B261" i="3" s="1"/>
  <c r="B262" i="3" s="1"/>
  <c r="B263" i="3" s="1"/>
  <c r="B264" i="3" s="1"/>
  <c r="B265" i="3" s="1"/>
  <c r="B266" i="3" s="1"/>
  <c r="B267" i="3" s="1"/>
  <c r="B268" i="3" s="1"/>
  <c r="B269" i="3" s="1"/>
  <c r="B270" i="3" s="1"/>
  <c r="B271" i="3" s="1"/>
  <c r="B272" i="3" s="1"/>
  <c r="B273" i="3" s="1"/>
  <c r="B274" i="3" s="1"/>
  <c r="B275" i="3" s="1"/>
  <c r="B276" i="3" s="1"/>
  <c r="B277" i="3" s="1"/>
  <c r="B278" i="3" s="1"/>
  <c r="B279" i="3" s="1"/>
  <c r="B280" i="3" s="1"/>
  <c r="B281" i="3" s="1"/>
  <c r="B282" i="3" s="1"/>
  <c r="B283" i="3" s="1"/>
  <c r="B284" i="3" s="1"/>
  <c r="B285" i="3" s="1"/>
  <c r="B286" i="3" s="1"/>
  <c r="B287" i="3" s="1"/>
  <c r="B288" i="3" s="1"/>
  <c r="B289" i="3" s="1"/>
  <c r="B290" i="3" s="1"/>
  <c r="B291" i="3" s="1"/>
  <c r="B292" i="3" s="1"/>
  <c r="B293" i="3" s="1"/>
  <c r="B294" i="3" s="1"/>
  <c r="B295" i="3" s="1"/>
  <c r="B296" i="3" s="1"/>
  <c r="B297" i="3" s="1"/>
  <c r="B298" i="3" s="1"/>
  <c r="B299" i="3" s="1"/>
  <c r="B300" i="3" s="1"/>
  <c r="B301" i="3" s="1"/>
  <c r="B302" i="3" s="1"/>
  <c r="B303" i="3" s="1"/>
  <c r="B304" i="3" s="1"/>
  <c r="B305" i="3" s="1"/>
  <c r="B306" i="3" s="1"/>
  <c r="B307" i="3" s="1"/>
  <c r="B308" i="3" s="1"/>
  <c r="B309" i="3" s="1"/>
  <c r="B310" i="3" s="1"/>
  <c r="B311" i="3" s="1"/>
  <c r="B312" i="3" s="1"/>
  <c r="B313" i="3" s="1"/>
  <c r="B314" i="3" s="1"/>
  <c r="B315" i="3" s="1"/>
  <c r="B316" i="3" s="1"/>
  <c r="B317" i="3" s="1"/>
  <c r="B318" i="3" s="1"/>
  <c r="B319" i="3" s="1"/>
  <c r="B320" i="3" s="1"/>
  <c r="B321" i="3" s="1"/>
  <c r="B322" i="3" s="1"/>
  <c r="B323" i="3" s="1"/>
  <c r="B324" i="3" s="1"/>
  <c r="B325" i="3" s="1"/>
  <c r="B326" i="3" s="1"/>
  <c r="B327" i="3" s="1"/>
  <c r="B328" i="3" s="1"/>
  <c r="B329" i="3" s="1"/>
  <c r="B330" i="3" s="1"/>
  <c r="B331" i="3" s="1"/>
  <c r="B332" i="3" s="1"/>
  <c r="B333" i="3" s="1"/>
  <c r="B334" i="3" s="1"/>
  <c r="B335" i="3" s="1"/>
  <c r="B336" i="3" s="1"/>
  <c r="B337" i="3" s="1"/>
  <c r="B338" i="3" s="1"/>
  <c r="B339" i="3" s="1"/>
  <c r="B340" i="3" s="1"/>
  <c r="B341" i="3" s="1"/>
  <c r="B342" i="3" s="1"/>
  <c r="B343" i="3" s="1"/>
  <c r="B344" i="3" s="1"/>
  <c r="B345" i="3" s="1"/>
  <c r="B346" i="3" s="1"/>
  <c r="B347" i="3" s="1"/>
  <c r="B348" i="3" s="1"/>
  <c r="B349" i="3" s="1"/>
  <c r="B350" i="3" s="1"/>
  <c r="B351" i="3" s="1"/>
  <c r="B352" i="3" s="1"/>
  <c r="B353" i="3" s="1"/>
  <c r="B354" i="3" s="1"/>
  <c r="B355" i="3" s="1"/>
  <c r="B356" i="3" s="1"/>
  <c r="B357" i="3" s="1"/>
  <c r="B358" i="3" s="1"/>
  <c r="B359" i="3" s="1"/>
  <c r="B360" i="3" s="1"/>
  <c r="B361" i="3" s="1"/>
  <c r="B362" i="3" s="1"/>
  <c r="B363" i="3" s="1"/>
  <c r="B364" i="3" s="1"/>
  <c r="B365" i="3" s="1"/>
  <c r="B366" i="3" s="1"/>
  <c r="B367" i="3" s="1"/>
  <c r="B368" i="3" s="1"/>
  <c r="B369" i="3" s="1"/>
  <c r="B370" i="3" s="1"/>
  <c r="B371" i="3" s="1"/>
  <c r="B372" i="3" s="1"/>
  <c r="B373" i="3" s="1"/>
  <c r="B374" i="3" s="1"/>
  <c r="B375" i="3" s="1"/>
  <c r="B376" i="3" s="1"/>
  <c r="B377" i="3" s="1"/>
  <c r="B378" i="3" s="1"/>
  <c r="B379" i="3" s="1"/>
  <c r="B380" i="3" s="1"/>
  <c r="B381" i="3" s="1"/>
  <c r="B382" i="3" s="1"/>
  <c r="B383" i="3" s="1"/>
  <c r="B384" i="3" s="1"/>
  <c r="B385" i="3" s="1"/>
  <c r="B386" i="3" s="1"/>
  <c r="B387" i="3" s="1"/>
  <c r="B388" i="3" s="1"/>
  <c r="B389" i="3" s="1"/>
  <c r="B390" i="3" s="1"/>
  <c r="B391" i="3" s="1"/>
  <c r="B392" i="3" s="1"/>
  <c r="B393" i="3" s="1"/>
  <c r="B394" i="3" s="1"/>
  <c r="B395" i="3" s="1"/>
  <c r="B396" i="3" s="1"/>
  <c r="B397" i="3" s="1"/>
  <c r="B398" i="3" s="1"/>
  <c r="B399" i="3" s="1"/>
  <c r="B400" i="3" s="1"/>
  <c r="B401" i="3" s="1"/>
  <c r="B402" i="3" s="1"/>
  <c r="B403" i="3" s="1"/>
  <c r="B404" i="3" s="1"/>
  <c r="B405" i="3" s="1"/>
  <c r="B406" i="3" s="1"/>
  <c r="B407" i="3" s="1"/>
  <c r="B408" i="3" s="1"/>
  <c r="B409" i="3" s="1"/>
  <c r="B410" i="3" s="1"/>
  <c r="B411" i="3" s="1"/>
  <c r="B412" i="3" s="1"/>
  <c r="B413" i="3" s="1"/>
  <c r="B414" i="3" s="1"/>
  <c r="B415" i="3" s="1"/>
  <c r="B416" i="3" s="1"/>
  <c r="B417" i="3" s="1"/>
  <c r="B418" i="3" s="1"/>
  <c r="B419" i="3" s="1"/>
  <c r="B420" i="3" s="1"/>
  <c r="B421" i="3" s="1"/>
  <c r="B422" i="3" s="1"/>
  <c r="B423" i="3" s="1"/>
  <c r="B424" i="3" s="1"/>
  <c r="B425" i="3" s="1"/>
  <c r="B426" i="3" s="1"/>
  <c r="B427" i="3" s="1"/>
  <c r="B428" i="3" s="1"/>
  <c r="B429" i="3" s="1"/>
  <c r="B430" i="3" s="1"/>
  <c r="B431" i="3" s="1"/>
  <c r="B432" i="3" s="1"/>
  <c r="B433" i="3" s="1"/>
  <c r="B434" i="3" s="1"/>
  <c r="B435" i="3" s="1"/>
  <c r="B436" i="3" s="1"/>
  <c r="B437" i="3" s="1"/>
  <c r="B438" i="3" s="1"/>
  <c r="B439" i="3" s="1"/>
  <c r="B440" i="3" s="1"/>
  <c r="B441" i="3" s="1"/>
  <c r="B442" i="3" s="1"/>
  <c r="B443" i="3" s="1"/>
  <c r="B444" i="3" s="1"/>
  <c r="B445" i="3" s="1"/>
  <c r="B446" i="3" s="1"/>
  <c r="B447" i="3" s="1"/>
  <c r="B448" i="3" s="1"/>
  <c r="B449" i="3" s="1"/>
  <c r="B450" i="3" s="1"/>
  <c r="B451" i="3" s="1"/>
  <c r="B452" i="3" s="1"/>
  <c r="B453" i="3" s="1"/>
  <c r="B454" i="3" s="1"/>
  <c r="B455" i="3" s="1"/>
  <c r="B456" i="3" s="1"/>
  <c r="B457" i="3" s="1"/>
  <c r="B458" i="3" s="1"/>
  <c r="B459" i="3" s="1"/>
  <c r="B460" i="3" s="1"/>
  <c r="B461" i="3" s="1"/>
  <c r="B462" i="3" s="1"/>
  <c r="B463" i="3" s="1"/>
  <c r="B464" i="3" s="1"/>
  <c r="B465" i="3" s="1"/>
  <c r="B466" i="3" s="1"/>
  <c r="B467" i="3" s="1"/>
  <c r="B468" i="3" s="1"/>
  <c r="B469" i="3" s="1"/>
  <c r="B470" i="3" s="1"/>
  <c r="B471" i="3" s="1"/>
  <c r="B472" i="3" s="1"/>
  <c r="B473" i="3" s="1"/>
  <c r="B474" i="3" s="1"/>
  <c r="B475" i="3" s="1"/>
  <c r="B476" i="3" s="1"/>
  <c r="B477" i="3" s="1"/>
  <c r="B478" i="3" s="1"/>
  <c r="B479" i="3" s="1"/>
  <c r="B480" i="3" s="1"/>
  <c r="B481" i="3" s="1"/>
  <c r="B482" i="3" s="1"/>
  <c r="B483" i="3" s="1"/>
  <c r="B484" i="3" s="1"/>
  <c r="B485" i="3" s="1"/>
  <c r="B486" i="3" s="1"/>
  <c r="B487" i="3" s="1"/>
  <c r="B488" i="3" s="1"/>
  <c r="B489" i="3" s="1"/>
  <c r="B490" i="3" s="1"/>
  <c r="B491" i="3" s="1"/>
  <c r="B492" i="3" s="1"/>
  <c r="B493" i="3" s="1"/>
  <c r="B494" i="3" s="1"/>
  <c r="B495" i="3" s="1"/>
  <c r="B496" i="3" s="1"/>
  <c r="B497" i="3" s="1"/>
  <c r="B498" i="3" s="1"/>
  <c r="B499" i="3" s="1"/>
  <c r="B500" i="3" s="1"/>
  <c r="B501" i="3" s="1"/>
  <c r="B502" i="3" s="1"/>
  <c r="B503" i="3" s="1"/>
  <c r="B504" i="3" s="1"/>
  <c r="B505" i="3" s="1"/>
  <c r="B506" i="3" s="1"/>
  <c r="B507" i="3" s="1"/>
  <c r="B508" i="3" s="1"/>
  <c r="B509" i="3" s="1"/>
  <c r="B510" i="3" s="1"/>
  <c r="B511" i="3" s="1"/>
  <c r="B512" i="3" s="1"/>
  <c r="B513" i="3" s="1"/>
  <c r="B514" i="3" s="1"/>
  <c r="B515" i="3" s="1"/>
  <c r="B516" i="3" s="1"/>
  <c r="B517" i="3" s="1"/>
  <c r="B518" i="3" s="1"/>
  <c r="B519" i="3" s="1"/>
  <c r="B520" i="3" s="1"/>
  <c r="B521" i="3" s="1"/>
  <c r="B522" i="3" s="1"/>
  <c r="B523" i="3" s="1"/>
  <c r="B524" i="3" s="1"/>
  <c r="B525" i="3" s="1"/>
  <c r="B526" i="3" s="1"/>
  <c r="B527" i="3" s="1"/>
  <c r="B529" i="3" s="1"/>
  <c r="B530" i="3" s="1"/>
  <c r="B531" i="3" s="1"/>
  <c r="B532" i="3" s="1"/>
  <c r="B533" i="3" s="1"/>
  <c r="B534" i="3" s="1"/>
  <c r="B535" i="3" s="1"/>
  <c r="B536" i="3" s="1"/>
  <c r="B537" i="3" s="1"/>
  <c r="B538" i="3" s="1"/>
  <c r="B539" i="3" s="1"/>
  <c r="B540" i="3" s="1"/>
  <c r="B541" i="3" s="1"/>
  <c r="B542" i="3" s="1"/>
  <c r="B543" i="3" s="1"/>
  <c r="B544" i="3" s="1"/>
  <c r="B545" i="3" s="1"/>
  <c r="B546" i="3" s="1"/>
  <c r="B547" i="3" s="1"/>
  <c r="B548" i="3" s="1"/>
  <c r="B549" i="3" s="1"/>
  <c r="B550" i="3" s="1"/>
  <c r="B551" i="3" s="1"/>
  <c r="B552" i="3" s="1"/>
  <c r="B553" i="3" s="1"/>
  <c r="B554" i="3" s="1"/>
  <c r="B555" i="3" s="1"/>
  <c r="B556" i="3" s="1"/>
  <c r="B557" i="3" s="1"/>
  <c r="B558" i="3" s="1"/>
  <c r="B559" i="3" s="1"/>
  <c r="B560" i="3" s="1"/>
  <c r="B561" i="3" s="1"/>
  <c r="B562" i="3" s="1"/>
  <c r="B563" i="3" s="1"/>
  <c r="B564" i="3" s="1"/>
  <c r="B565" i="3" s="1"/>
  <c r="B566" i="3" s="1"/>
  <c r="B567" i="3" s="1"/>
  <c r="B568" i="3" s="1"/>
  <c r="B569" i="3" s="1"/>
  <c r="B570" i="3" s="1"/>
  <c r="B571" i="3" s="1"/>
  <c r="B572" i="3" s="1"/>
  <c r="B573" i="3" s="1"/>
  <c r="B574" i="3" s="1"/>
  <c r="B575" i="3" s="1"/>
  <c r="B576" i="3" s="1"/>
  <c r="B577" i="3" s="1"/>
  <c r="B578" i="3" s="1"/>
  <c r="B579" i="3" s="1"/>
  <c r="B580" i="3" s="1"/>
  <c r="B581" i="3" s="1"/>
  <c r="B582" i="3" s="1"/>
  <c r="B583" i="3" s="1"/>
  <c r="B584" i="3" s="1"/>
  <c r="B585" i="3" s="1"/>
  <c r="B586" i="3" s="1"/>
  <c r="B587" i="3" s="1"/>
  <c r="B588" i="3" s="1"/>
  <c r="B589" i="3" s="1"/>
  <c r="B590" i="3" s="1"/>
  <c r="B591" i="3" s="1"/>
  <c r="B592" i="3" s="1"/>
  <c r="B593" i="3" s="1"/>
  <c r="B594" i="3" s="1"/>
  <c r="B595" i="3" s="1"/>
  <c r="B596" i="3" s="1"/>
  <c r="B597" i="3" s="1"/>
  <c r="B598" i="3" s="1"/>
  <c r="B599" i="3" s="1"/>
  <c r="B600" i="3" s="1"/>
  <c r="B601" i="3" s="1"/>
  <c r="B602" i="3" s="1"/>
  <c r="B603" i="3" s="1"/>
  <c r="B604" i="3" s="1"/>
  <c r="B605" i="3" s="1"/>
  <c r="B606" i="3" s="1"/>
  <c r="B607" i="3" s="1"/>
  <c r="B608" i="3" s="1"/>
  <c r="B609" i="3" s="1"/>
  <c r="B610" i="3" s="1"/>
  <c r="B611" i="3" s="1"/>
  <c r="B612" i="3" s="1"/>
  <c r="B613" i="3" s="1"/>
  <c r="B614" i="3" s="1"/>
  <c r="B615" i="3" s="1"/>
  <c r="B616" i="3" s="1"/>
  <c r="B617" i="3" s="1"/>
  <c r="B618" i="3" s="1"/>
  <c r="B619" i="3" s="1"/>
  <c r="B620" i="3" s="1"/>
  <c r="B621" i="3" s="1"/>
  <c r="B622" i="3" s="1"/>
  <c r="B623" i="3" s="1"/>
  <c r="B624" i="3" s="1"/>
  <c r="B625" i="3" s="1"/>
  <c r="B626" i="3" s="1"/>
  <c r="B627" i="3" s="1"/>
  <c r="B628" i="3" s="1"/>
  <c r="B629" i="3" s="1"/>
  <c r="B630" i="3" s="1"/>
  <c r="B631" i="3" s="1"/>
  <c r="B632" i="3" s="1"/>
  <c r="B633" i="3" s="1"/>
  <c r="B634" i="3" s="1"/>
  <c r="B635" i="3" s="1"/>
  <c r="B636" i="3" s="1"/>
  <c r="B637" i="3" s="1"/>
  <c r="B638" i="3" s="1"/>
  <c r="B639" i="3" s="1"/>
  <c r="B640" i="3" s="1"/>
  <c r="B641" i="3" s="1"/>
  <c r="B642" i="3" s="1"/>
  <c r="B643" i="3" s="1"/>
  <c r="B644" i="3" s="1"/>
  <c r="B645" i="3" s="1"/>
  <c r="B646" i="3" s="1"/>
  <c r="B647" i="3" s="1"/>
  <c r="B648" i="3" s="1"/>
  <c r="B649" i="3" s="1"/>
  <c r="B650" i="3" s="1"/>
  <c r="B651" i="3" s="1"/>
  <c r="B652" i="3" s="1"/>
  <c r="B653" i="3" s="1"/>
  <c r="B654" i="3" s="1"/>
  <c r="B655" i="3" s="1"/>
  <c r="B656" i="3" s="1"/>
  <c r="B657" i="3" s="1"/>
  <c r="B658" i="3" s="1"/>
  <c r="B659" i="3" s="1"/>
  <c r="B660" i="3" s="1"/>
  <c r="B661" i="3" s="1"/>
  <c r="B662" i="3" s="1"/>
  <c r="B663" i="3" s="1"/>
  <c r="B664" i="3" s="1"/>
  <c r="B665" i="3" s="1"/>
  <c r="B666" i="3" s="1"/>
  <c r="B667" i="3" s="1"/>
  <c r="B668" i="3" s="1"/>
  <c r="B669" i="3" s="1"/>
  <c r="B670" i="3" s="1"/>
  <c r="B671" i="3" s="1"/>
  <c r="B672" i="3" s="1"/>
  <c r="B673" i="3" s="1"/>
  <c r="B674" i="3" s="1"/>
  <c r="B675" i="3" s="1"/>
  <c r="B676" i="3" s="1"/>
  <c r="B677" i="3" s="1"/>
  <c r="B678" i="3" s="1"/>
  <c r="B679" i="3" s="1"/>
  <c r="B680" i="3" s="1"/>
  <c r="B681" i="3" s="1"/>
  <c r="B682" i="3" s="1"/>
  <c r="B683" i="3" s="1"/>
  <c r="B684" i="3" s="1"/>
  <c r="B685" i="3" s="1"/>
  <c r="B686" i="3" s="1"/>
  <c r="B687" i="3" s="1"/>
  <c r="B688" i="3" s="1"/>
  <c r="B689" i="3" s="1"/>
  <c r="B690" i="3" s="1"/>
  <c r="B691" i="3" s="1"/>
  <c r="B692" i="3" s="1"/>
  <c r="B693" i="3" s="1"/>
  <c r="B694" i="3" s="1"/>
  <c r="B695" i="3" s="1"/>
  <c r="B696" i="3" s="1"/>
  <c r="B697" i="3" s="1"/>
  <c r="B698" i="3" s="1"/>
  <c r="B699" i="3" s="1"/>
  <c r="B700" i="3" s="1"/>
  <c r="B701" i="3" s="1"/>
  <c r="B702" i="3" s="1"/>
  <c r="B703" i="3" s="1"/>
  <c r="B704" i="3" s="1"/>
  <c r="B705" i="3" s="1"/>
  <c r="B706" i="3" s="1"/>
  <c r="B707" i="3" s="1"/>
  <c r="B708" i="3" s="1"/>
  <c r="B709" i="3" s="1"/>
  <c r="B710" i="3" s="1"/>
  <c r="B711" i="3" s="1"/>
  <c r="B712" i="3" s="1"/>
  <c r="B713" i="3" s="1"/>
  <c r="B714" i="3" s="1"/>
  <c r="B715" i="3" s="1"/>
  <c r="B716" i="3" s="1"/>
  <c r="B717" i="3" s="1"/>
  <c r="B718" i="3" s="1"/>
  <c r="B719" i="3" s="1"/>
  <c r="B720" i="3" s="1"/>
  <c r="B721" i="3" s="1"/>
  <c r="B722" i="3" s="1"/>
  <c r="B723" i="3" s="1"/>
  <c r="B724" i="3" s="1"/>
  <c r="B725" i="3" s="1"/>
  <c r="B726" i="3" s="1"/>
  <c r="B727" i="3" s="1"/>
  <c r="B728" i="3" s="1"/>
  <c r="B729" i="3" s="1"/>
  <c r="B730" i="3" s="1"/>
  <c r="B731" i="3" s="1"/>
  <c r="B732" i="3" s="1"/>
  <c r="B733" i="3" s="1"/>
  <c r="B734" i="3" s="1"/>
  <c r="B735" i="3" s="1"/>
  <c r="B736" i="3" s="1"/>
  <c r="B737" i="3" s="1"/>
  <c r="B738" i="3" s="1"/>
  <c r="B739" i="3" s="1"/>
  <c r="B740" i="3" s="1"/>
  <c r="B741" i="3" s="1"/>
  <c r="B742" i="3" s="1"/>
  <c r="B743" i="3" s="1"/>
  <c r="B744" i="3" s="1"/>
  <c r="B745" i="3" s="1"/>
  <c r="B746" i="3" s="1"/>
  <c r="B747" i="3" s="1"/>
  <c r="B748" i="3" s="1"/>
  <c r="B749" i="3" s="1"/>
  <c r="B750" i="3" s="1"/>
  <c r="B751" i="3" s="1"/>
  <c r="B752" i="3" s="1"/>
  <c r="B753" i="3" s="1"/>
  <c r="B754" i="3" s="1"/>
  <c r="B755" i="3" s="1"/>
  <c r="B756" i="3" s="1"/>
  <c r="B757" i="3" s="1"/>
  <c r="B758" i="3" s="1"/>
  <c r="B759" i="3" s="1"/>
  <c r="B760" i="3" s="1"/>
  <c r="B761" i="3" s="1"/>
  <c r="B762" i="3" s="1"/>
  <c r="B763" i="3" s="1"/>
  <c r="B764" i="3" s="1"/>
  <c r="B765" i="3" s="1"/>
  <c r="B766" i="3" s="1"/>
  <c r="B767" i="3" s="1"/>
  <c r="B768" i="3" s="1"/>
  <c r="B769" i="3" s="1"/>
  <c r="B770" i="3" s="1"/>
  <c r="B771" i="3" s="1"/>
  <c r="B772" i="3" s="1"/>
  <c r="B773" i="3" s="1"/>
  <c r="B774" i="3" s="1"/>
  <c r="B775" i="3" s="1"/>
  <c r="B776" i="3" s="1"/>
  <c r="B777" i="3" s="1"/>
  <c r="B778" i="3" s="1"/>
  <c r="B779" i="3" s="1"/>
  <c r="B780" i="3" s="1"/>
  <c r="B781" i="3" s="1"/>
  <c r="B782" i="3" s="1"/>
  <c r="B783" i="3" s="1"/>
  <c r="B784" i="3" s="1"/>
  <c r="B785" i="3" s="1"/>
  <c r="B786" i="3" s="1"/>
  <c r="B787" i="3" s="1"/>
  <c r="B788" i="3" s="1"/>
  <c r="B789" i="3" s="1"/>
  <c r="B790" i="3" s="1"/>
  <c r="B791" i="3" s="1"/>
  <c r="B792" i="3" s="1"/>
  <c r="B793" i="3" s="1"/>
  <c r="B794" i="3" s="1"/>
  <c r="B795" i="3" s="1"/>
  <c r="B796" i="3" s="1"/>
  <c r="B797" i="3" s="1"/>
  <c r="B798" i="3" s="1"/>
  <c r="B799" i="3" s="1"/>
  <c r="B800" i="3" s="1"/>
  <c r="B801" i="3" s="1"/>
  <c r="B802" i="3" s="1"/>
  <c r="B803" i="3" s="1"/>
  <c r="B804" i="3" s="1"/>
  <c r="B805" i="3" s="1"/>
  <c r="B806" i="3" s="1"/>
  <c r="B807" i="3" s="1"/>
  <c r="B808" i="3" s="1"/>
  <c r="B809" i="3" s="1"/>
  <c r="B810" i="3" s="1"/>
  <c r="B811" i="3" s="1"/>
  <c r="B812" i="3" s="1"/>
  <c r="B813" i="3" s="1"/>
  <c r="B814" i="3" s="1"/>
  <c r="B815" i="3" s="1"/>
  <c r="B816" i="3" s="1"/>
  <c r="B817" i="3" s="1"/>
  <c r="B818" i="3" s="1"/>
  <c r="B819" i="3" s="1"/>
  <c r="B820" i="3" s="1"/>
  <c r="B821" i="3" s="1"/>
  <c r="B822" i="3" s="1"/>
  <c r="B823" i="3" s="1"/>
  <c r="B824" i="3" s="1"/>
  <c r="B825" i="3" s="1"/>
  <c r="B826" i="3" s="1"/>
  <c r="B827" i="3" s="1"/>
  <c r="B828" i="3" s="1"/>
  <c r="B829" i="3" s="1"/>
  <c r="B830" i="3" s="1"/>
  <c r="B831" i="3" s="1"/>
  <c r="B832" i="3" s="1"/>
  <c r="B833" i="3" s="1"/>
  <c r="B834" i="3" s="1"/>
  <c r="B835" i="3" s="1"/>
  <c r="B836" i="3" s="1"/>
  <c r="B837" i="3" s="1"/>
  <c r="B838" i="3" s="1"/>
  <c r="B839" i="3" s="1"/>
  <c r="B840" i="3" s="1"/>
  <c r="B841" i="3" s="1"/>
  <c r="B842" i="3" s="1"/>
  <c r="B843" i="3" s="1"/>
  <c r="B844" i="3" s="1"/>
  <c r="B845" i="3" s="1"/>
  <c r="B846" i="3" s="1"/>
  <c r="B847" i="3" s="1"/>
  <c r="B848" i="3" s="1"/>
  <c r="B849" i="3" s="1"/>
  <c r="B850" i="3" s="1"/>
  <c r="B851" i="3" s="1"/>
  <c r="B852" i="3" s="1"/>
  <c r="B853" i="3" s="1"/>
  <c r="B854" i="3" s="1"/>
  <c r="B855" i="3" s="1"/>
  <c r="B856" i="3" s="1"/>
  <c r="B857" i="3" s="1"/>
  <c r="B858" i="3" s="1"/>
  <c r="B859" i="3" s="1"/>
  <c r="B860" i="3" s="1"/>
  <c r="B861" i="3" s="1"/>
  <c r="B862" i="3" s="1"/>
  <c r="B863" i="3" s="1"/>
  <c r="B864" i="3" s="1"/>
  <c r="B865" i="3" s="1"/>
  <c r="B866" i="3" s="1"/>
  <c r="B867" i="3" s="1"/>
  <c r="B868" i="3" s="1"/>
  <c r="B869" i="3" s="1"/>
  <c r="B870" i="3" s="1"/>
  <c r="B871" i="3" s="1"/>
  <c r="B872" i="3" s="1"/>
  <c r="B873" i="3" s="1"/>
  <c r="B874" i="3" s="1"/>
  <c r="B875" i="3" s="1"/>
  <c r="B876" i="3" s="1"/>
  <c r="B877" i="3" s="1"/>
  <c r="B878" i="3" s="1"/>
  <c r="B879" i="3" s="1"/>
  <c r="B880" i="3" s="1"/>
  <c r="B881" i="3" s="1"/>
  <c r="B882" i="3" s="1"/>
  <c r="B883" i="3" s="1"/>
  <c r="B884" i="3" s="1"/>
  <c r="B885" i="3" s="1"/>
  <c r="B886" i="3" s="1"/>
  <c r="B887" i="3" s="1"/>
  <c r="B888" i="3" s="1"/>
  <c r="B889" i="3" s="1"/>
  <c r="B890" i="3" s="1"/>
  <c r="B891" i="3" s="1"/>
  <c r="B892" i="3" s="1"/>
  <c r="B893" i="3" s="1"/>
  <c r="B894" i="3" s="1"/>
  <c r="B895" i="3" s="1"/>
  <c r="B896" i="3" s="1"/>
  <c r="B897" i="3" s="1"/>
  <c r="B898" i="3" s="1"/>
  <c r="B899" i="3" s="1"/>
  <c r="B900" i="3" s="1"/>
  <c r="B901" i="3" s="1"/>
  <c r="B902" i="3" s="1"/>
  <c r="B903" i="3" s="1"/>
  <c r="B904" i="3" s="1"/>
  <c r="B905" i="3" s="1"/>
  <c r="B906" i="3" s="1"/>
  <c r="B907" i="3" s="1"/>
  <c r="B908" i="3" s="1"/>
  <c r="B909" i="3" s="1"/>
  <c r="B910" i="3" s="1"/>
  <c r="B911" i="3" s="1"/>
  <c r="B912" i="3" s="1"/>
  <c r="B913" i="3" s="1"/>
  <c r="B914" i="3" s="1"/>
  <c r="B915" i="3" s="1"/>
  <c r="B916" i="3" s="1"/>
  <c r="B917" i="3" s="1"/>
  <c r="B918" i="3" s="1"/>
  <c r="B919" i="3" s="1"/>
  <c r="B920" i="3" s="1"/>
  <c r="B921" i="3" s="1"/>
  <c r="B922" i="3" s="1"/>
  <c r="B923" i="3" s="1"/>
  <c r="B924" i="3" s="1"/>
  <c r="B925" i="3" s="1"/>
  <c r="B926" i="3" s="1"/>
  <c r="B927" i="3" s="1"/>
  <c r="B928" i="3" s="1"/>
  <c r="B929" i="3" s="1"/>
  <c r="B930" i="3" s="1"/>
  <c r="B931" i="3" s="1"/>
  <c r="B932" i="3" s="1"/>
  <c r="B933" i="3" s="1"/>
  <c r="B934" i="3" s="1"/>
  <c r="B935" i="3" s="1"/>
  <c r="B936" i="3" s="1"/>
  <c r="B937" i="3" s="1"/>
  <c r="B938" i="3" s="1"/>
  <c r="B939" i="3" s="1"/>
  <c r="B940" i="3" s="1"/>
  <c r="B941" i="3" s="1"/>
  <c r="B942" i="3" s="1"/>
  <c r="B943" i="3" s="1"/>
  <c r="B944" i="3" s="1"/>
  <c r="B945" i="3" s="1"/>
  <c r="B946" i="3" s="1"/>
  <c r="B947" i="3" s="1"/>
  <c r="B948" i="3" s="1"/>
  <c r="B949" i="3" s="1"/>
  <c r="B950" i="3" s="1"/>
  <c r="B951" i="3" s="1"/>
  <c r="B952" i="3" s="1"/>
  <c r="B953" i="3" s="1"/>
  <c r="B954" i="3" s="1"/>
  <c r="B955" i="3" s="1"/>
  <c r="B956" i="3" s="1"/>
  <c r="B957" i="3" s="1"/>
  <c r="B958" i="3" s="1"/>
  <c r="B959" i="3" s="1"/>
  <c r="B960" i="3" s="1"/>
  <c r="B961" i="3" s="1"/>
  <c r="B962" i="3" s="1"/>
  <c r="B963" i="3" s="1"/>
  <c r="B964" i="3" s="1"/>
  <c r="B965" i="3" s="1"/>
  <c r="B966" i="3" s="1"/>
  <c r="B967" i="3" s="1"/>
  <c r="B968" i="3" s="1"/>
  <c r="B969" i="3" s="1"/>
  <c r="B970" i="3" s="1"/>
  <c r="B971" i="3" s="1"/>
  <c r="B972" i="3" s="1"/>
  <c r="B973" i="3" s="1"/>
  <c r="B974" i="3" s="1"/>
  <c r="B975" i="3" s="1"/>
  <c r="B976" i="3" s="1"/>
  <c r="B977" i="3" s="1"/>
  <c r="B978" i="3" s="1"/>
  <c r="B979" i="3" s="1"/>
  <c r="B980" i="3" s="1"/>
  <c r="B981" i="3" s="1"/>
  <c r="B982" i="3" s="1"/>
  <c r="B983" i="3" s="1"/>
  <c r="B984" i="3" s="1"/>
  <c r="B985" i="3" s="1"/>
  <c r="B986" i="3" s="1"/>
  <c r="B987" i="3" s="1"/>
  <c r="B988" i="3" s="1"/>
  <c r="B989" i="3" s="1"/>
  <c r="B990" i="3" s="1"/>
  <c r="B991" i="3" s="1"/>
  <c r="B992" i="3" s="1"/>
  <c r="B993" i="3" s="1"/>
  <c r="B994" i="3" s="1"/>
  <c r="B995" i="3" s="1"/>
  <c r="B996" i="3" s="1"/>
  <c r="B997" i="3" s="1"/>
  <c r="B998" i="3" s="1"/>
  <c r="B999" i="3" s="1"/>
  <c r="B1000" i="3" s="1"/>
  <c r="B1001" i="3" s="1"/>
  <c r="B1002" i="3" s="1"/>
  <c r="B1003" i="3" s="1"/>
  <c r="B1004" i="3" s="1"/>
  <c r="B1005" i="3" s="1"/>
  <c r="B1006" i="3" s="1"/>
  <c r="B1007" i="3" s="1"/>
  <c r="B1008" i="3" s="1"/>
  <c r="B1009" i="3" s="1"/>
  <c r="B1010" i="3" s="1"/>
  <c r="B1011" i="3" s="1"/>
  <c r="B1012" i="3" s="1"/>
  <c r="B1013" i="3" s="1"/>
  <c r="B1014" i="3" s="1"/>
  <c r="B1015" i="3" s="1"/>
  <c r="B1016" i="3" s="1"/>
  <c r="B1017" i="3" s="1"/>
  <c r="B1018" i="3" s="1"/>
  <c r="B1019" i="3" s="1"/>
  <c r="B1020" i="3" s="1"/>
  <c r="B1021" i="3" s="1"/>
  <c r="B1022" i="3" s="1"/>
  <c r="B1023" i="3" s="1"/>
  <c r="B1024" i="3" s="1"/>
  <c r="B1025" i="3" s="1"/>
  <c r="B1026" i="3" s="1"/>
  <c r="B1027" i="3" s="1"/>
  <c r="B1028" i="3" s="1"/>
  <c r="W28" i="3"/>
  <c r="R18" i="3" s="1"/>
  <c r="X28" i="3"/>
  <c r="Y28" i="3"/>
  <c r="S18" i="3" s="1"/>
  <c r="AF28" i="3"/>
  <c r="AG28" i="3"/>
  <c r="AH28" i="3"/>
  <c r="AI28" i="3"/>
  <c r="AL28" i="3"/>
  <c r="AM28" i="3" s="1"/>
  <c r="W29" i="3"/>
  <c r="R19" i="3" s="1"/>
  <c r="X29" i="3"/>
  <c r="Y29" i="3"/>
  <c r="S19" i="3" s="1"/>
  <c r="AF29" i="3"/>
  <c r="AG29" i="3"/>
  <c r="AH29" i="3"/>
  <c r="AI29" i="3"/>
  <c r="W30" i="3"/>
  <c r="R20" i="3" s="1"/>
  <c r="X30" i="3"/>
  <c r="Y30" i="3"/>
  <c r="S20" i="3" s="1"/>
  <c r="AF30" i="3"/>
  <c r="AG30" i="3"/>
  <c r="AH30" i="3"/>
  <c r="AI30" i="3"/>
  <c r="W31" i="3"/>
  <c r="X31" i="3"/>
  <c r="Y31" i="3"/>
  <c r="S21" i="3" s="1"/>
  <c r="AF31" i="3"/>
  <c r="AG31" i="3"/>
  <c r="AH31" i="3"/>
  <c r="AI31" i="3"/>
  <c r="AL31" i="3"/>
  <c r="AM31" i="3" s="1"/>
  <c r="W32" i="3"/>
  <c r="R22" i="3" s="1"/>
  <c r="X32" i="3"/>
  <c r="Y32" i="3"/>
  <c r="S22" i="3" s="1"/>
  <c r="AF32" i="3"/>
  <c r="AG32" i="3"/>
  <c r="AH32" i="3"/>
  <c r="AI32" i="3"/>
  <c r="W33" i="3"/>
  <c r="Z33" i="3" s="1"/>
  <c r="X33" i="3"/>
  <c r="Y33" i="3"/>
  <c r="S23" i="3" s="1"/>
  <c r="AF33" i="3"/>
  <c r="AG33" i="3"/>
  <c r="AH33" i="3"/>
  <c r="AI33" i="3"/>
  <c r="AF34" i="3"/>
  <c r="AG34" i="3"/>
  <c r="AH34" i="3"/>
  <c r="AI34" i="3"/>
  <c r="AL34" i="3"/>
  <c r="AM34" i="3" s="1"/>
  <c r="AF35" i="3"/>
  <c r="AG35" i="3"/>
  <c r="AH35" i="3"/>
  <c r="AI35" i="3"/>
  <c r="AF36" i="3"/>
  <c r="AG36" i="3"/>
  <c r="AH36" i="3"/>
  <c r="AI36" i="3"/>
  <c r="AL36" i="3"/>
  <c r="AM36" i="3" s="1"/>
  <c r="AF37" i="3"/>
  <c r="AG37" i="3"/>
  <c r="AH37" i="3"/>
  <c r="AI37" i="3"/>
  <c r="AL37" i="3"/>
  <c r="AM37" i="3" s="1"/>
  <c r="AF38" i="3"/>
  <c r="AG38" i="3"/>
  <c r="AH38" i="3"/>
  <c r="AI38" i="3"/>
  <c r="AL38" i="3"/>
  <c r="AM38" i="3" s="1"/>
  <c r="AF39" i="3"/>
  <c r="AG39" i="3"/>
  <c r="AH39" i="3"/>
  <c r="AI39" i="3"/>
  <c r="AL39" i="3"/>
  <c r="AM39" i="3" s="1"/>
  <c r="AF40" i="3"/>
  <c r="AG40" i="3"/>
  <c r="AH40" i="3"/>
  <c r="AI40" i="3"/>
  <c r="AL40" i="3"/>
  <c r="AM40" i="3" s="1"/>
  <c r="AF41" i="3"/>
  <c r="AG41" i="3"/>
  <c r="AH41" i="3"/>
  <c r="AI41" i="3"/>
  <c r="AL41" i="3"/>
  <c r="AM41" i="3" s="1"/>
  <c r="AF42" i="3"/>
  <c r="AG42" i="3"/>
  <c r="AH42" i="3"/>
  <c r="AI42" i="3"/>
  <c r="AL42" i="3"/>
  <c r="AM42" i="3" s="1"/>
  <c r="AF43" i="3"/>
  <c r="AG43" i="3"/>
  <c r="AH43" i="3"/>
  <c r="AI43" i="3"/>
  <c r="AL43" i="3"/>
  <c r="AM43" i="3" s="1"/>
  <c r="AF44" i="3"/>
  <c r="AG44" i="3"/>
  <c r="AH44" i="3"/>
  <c r="AI44" i="3"/>
  <c r="AL44" i="3"/>
  <c r="AM44" i="3" s="1"/>
  <c r="AF45" i="3"/>
  <c r="AG45" i="3"/>
  <c r="AH45" i="3"/>
  <c r="AI45" i="3"/>
  <c r="AL45" i="3"/>
  <c r="AM45" i="3" s="1"/>
  <c r="AF46" i="3"/>
  <c r="AG46" i="3"/>
  <c r="AH46" i="3"/>
  <c r="AI46" i="3"/>
  <c r="AL46" i="3"/>
  <c r="AM46" i="3" s="1"/>
  <c r="AF47" i="3"/>
  <c r="AG47" i="3"/>
  <c r="AH47" i="3"/>
  <c r="AI47" i="3"/>
  <c r="AL47" i="3"/>
  <c r="AM47" i="3" s="1"/>
  <c r="AF48" i="3"/>
  <c r="AG48" i="3"/>
  <c r="AH48" i="3"/>
  <c r="AI48" i="3"/>
  <c r="AL48" i="3"/>
  <c r="AM48" i="3" s="1"/>
  <c r="AF49" i="3"/>
  <c r="AG49" i="3"/>
  <c r="AH49" i="3"/>
  <c r="AI49" i="3"/>
  <c r="AL49" i="3"/>
  <c r="AM49" i="3" s="1"/>
  <c r="AF50" i="3"/>
  <c r="AG50" i="3"/>
  <c r="AH50" i="3"/>
  <c r="AI50" i="3"/>
  <c r="AL50" i="3"/>
  <c r="AM50" i="3" s="1"/>
  <c r="AF51" i="3"/>
  <c r="AG51" i="3"/>
  <c r="AH51" i="3"/>
  <c r="AI51" i="3"/>
  <c r="AL51" i="3"/>
  <c r="AM51" i="3" s="1"/>
  <c r="AF52" i="3"/>
  <c r="AG52" i="3"/>
  <c r="AH52" i="3"/>
  <c r="AI52" i="3"/>
  <c r="AL52" i="3"/>
  <c r="AM52" i="3" s="1"/>
  <c r="AF53" i="3"/>
  <c r="AG53" i="3"/>
  <c r="AH53" i="3"/>
  <c r="AI53" i="3"/>
  <c r="AL53" i="3"/>
  <c r="AM53" i="3" s="1"/>
  <c r="AF54" i="3"/>
  <c r="AG54" i="3"/>
  <c r="AH54" i="3"/>
  <c r="AI54" i="3"/>
  <c r="AL54" i="3"/>
  <c r="AM54" i="3" s="1"/>
  <c r="AF55" i="3"/>
  <c r="AG55" i="3"/>
  <c r="AH55" i="3"/>
  <c r="AI55" i="3"/>
  <c r="AL55" i="3"/>
  <c r="AM55" i="3" s="1"/>
  <c r="AF56" i="3"/>
  <c r="AG56" i="3"/>
  <c r="AH56" i="3"/>
  <c r="AI56" i="3"/>
  <c r="AL56" i="3"/>
  <c r="AM56" i="3" s="1"/>
  <c r="AF57" i="3"/>
  <c r="AG57" i="3"/>
  <c r="AH57" i="3"/>
  <c r="AI57" i="3"/>
  <c r="AL57" i="3"/>
  <c r="AM57" i="3" s="1"/>
  <c r="AF58" i="3"/>
  <c r="AG58" i="3"/>
  <c r="AH58" i="3"/>
  <c r="AI58" i="3"/>
  <c r="AL58" i="3"/>
  <c r="AM58" i="3" s="1"/>
  <c r="AF59" i="3"/>
  <c r="AG59" i="3"/>
  <c r="AH59" i="3"/>
  <c r="AI59" i="3"/>
  <c r="AL59" i="3"/>
  <c r="AM59" i="3" s="1"/>
  <c r="AF60" i="3"/>
  <c r="AG60" i="3"/>
  <c r="AH60" i="3"/>
  <c r="AI60" i="3"/>
  <c r="AL60" i="3"/>
  <c r="AM60" i="3" s="1"/>
  <c r="AF61" i="3"/>
  <c r="AG61" i="3"/>
  <c r="AH61" i="3"/>
  <c r="AI61" i="3"/>
  <c r="AL61" i="3"/>
  <c r="AM61" i="3" s="1"/>
  <c r="AF62" i="3"/>
  <c r="AG62" i="3"/>
  <c r="AH62" i="3"/>
  <c r="AI62" i="3"/>
  <c r="AL62" i="3"/>
  <c r="AM62" i="3" s="1"/>
  <c r="AF63" i="3"/>
  <c r="AG63" i="3"/>
  <c r="AH63" i="3"/>
  <c r="AI63" i="3"/>
  <c r="AL63" i="3"/>
  <c r="AM63" i="3" s="1"/>
  <c r="AF64" i="3"/>
  <c r="AG64" i="3"/>
  <c r="AH64" i="3"/>
  <c r="AI64" i="3"/>
  <c r="AL64" i="3"/>
  <c r="AM64" i="3" s="1"/>
  <c r="AF65" i="3"/>
  <c r="AG65" i="3"/>
  <c r="AH65" i="3"/>
  <c r="AI65" i="3"/>
  <c r="AL65" i="3"/>
  <c r="AM65" i="3" s="1"/>
  <c r="AF66" i="3"/>
  <c r="AG66" i="3"/>
  <c r="AH66" i="3"/>
  <c r="AI66" i="3"/>
  <c r="AL66" i="3"/>
  <c r="AM66" i="3" s="1"/>
  <c r="AF67" i="3"/>
  <c r="AG67" i="3"/>
  <c r="AH67" i="3"/>
  <c r="AI67" i="3"/>
  <c r="AL67" i="3"/>
  <c r="AM67" i="3" s="1"/>
  <c r="AF68" i="3"/>
  <c r="AG68" i="3"/>
  <c r="AH68" i="3"/>
  <c r="AI68" i="3"/>
  <c r="AL68" i="3"/>
  <c r="AM68" i="3" s="1"/>
  <c r="AF69" i="3"/>
  <c r="AG69" i="3"/>
  <c r="AH69" i="3"/>
  <c r="AI69" i="3"/>
  <c r="AL69" i="3"/>
  <c r="AM69" i="3" s="1"/>
  <c r="AF70" i="3"/>
  <c r="AG70" i="3"/>
  <c r="AH70" i="3"/>
  <c r="AI70" i="3"/>
  <c r="AL70" i="3"/>
  <c r="AM70" i="3" s="1"/>
  <c r="AF71" i="3"/>
  <c r="AG71" i="3"/>
  <c r="AH71" i="3"/>
  <c r="AI71" i="3"/>
  <c r="AL71" i="3"/>
  <c r="AM71" i="3" s="1"/>
  <c r="AF72" i="3"/>
  <c r="AG72" i="3"/>
  <c r="AH72" i="3"/>
  <c r="AI72" i="3"/>
  <c r="AL72" i="3"/>
  <c r="AM72" i="3" s="1"/>
  <c r="AF73" i="3"/>
  <c r="AG73" i="3"/>
  <c r="AH73" i="3"/>
  <c r="AI73" i="3"/>
  <c r="AL73" i="3"/>
  <c r="AM73" i="3" s="1"/>
  <c r="AF74" i="3"/>
  <c r="AG74" i="3"/>
  <c r="AH74" i="3"/>
  <c r="AI74" i="3"/>
  <c r="AL74" i="3"/>
  <c r="AM74" i="3" s="1"/>
  <c r="AF75" i="3"/>
  <c r="AG75" i="3"/>
  <c r="AH75" i="3"/>
  <c r="AI75" i="3"/>
  <c r="AL75" i="3"/>
  <c r="AM75" i="3" s="1"/>
  <c r="AF76" i="3"/>
  <c r="AG76" i="3"/>
  <c r="AH76" i="3"/>
  <c r="AI76" i="3"/>
  <c r="AL76" i="3"/>
  <c r="AM76" i="3" s="1"/>
  <c r="AF77" i="3"/>
  <c r="AG77" i="3"/>
  <c r="AH77" i="3"/>
  <c r="AI77" i="3"/>
  <c r="AL77" i="3"/>
  <c r="AM77" i="3" s="1"/>
  <c r="AF78" i="3"/>
  <c r="AG78" i="3"/>
  <c r="AH78" i="3"/>
  <c r="AI78" i="3"/>
  <c r="AL78" i="3"/>
  <c r="AM78" i="3" s="1"/>
  <c r="AF79" i="3"/>
  <c r="AG79" i="3"/>
  <c r="AH79" i="3"/>
  <c r="AI79" i="3"/>
  <c r="AL79" i="3"/>
  <c r="AM79" i="3" s="1"/>
  <c r="AF80" i="3"/>
  <c r="AG80" i="3"/>
  <c r="AH80" i="3"/>
  <c r="AI80" i="3"/>
  <c r="AL80" i="3"/>
  <c r="AM80" i="3" s="1"/>
  <c r="AF81" i="3"/>
  <c r="AG81" i="3"/>
  <c r="AH81" i="3"/>
  <c r="AI81" i="3"/>
  <c r="AL81" i="3"/>
  <c r="AM81" i="3" s="1"/>
  <c r="AF82" i="3"/>
  <c r="AG82" i="3"/>
  <c r="AH82" i="3"/>
  <c r="AI82" i="3"/>
  <c r="AL82" i="3"/>
  <c r="AM82" i="3" s="1"/>
  <c r="AF83" i="3"/>
  <c r="AG83" i="3"/>
  <c r="AH83" i="3"/>
  <c r="AI83" i="3"/>
  <c r="AL83" i="3"/>
  <c r="AM83" i="3" s="1"/>
  <c r="AF84" i="3"/>
  <c r="AG84" i="3"/>
  <c r="AH84" i="3"/>
  <c r="AI84" i="3"/>
  <c r="AL84" i="3"/>
  <c r="AM84" i="3" s="1"/>
  <c r="AF85" i="3"/>
  <c r="AG85" i="3"/>
  <c r="AH85" i="3"/>
  <c r="AI85" i="3"/>
  <c r="AL85" i="3"/>
  <c r="AM85" i="3" s="1"/>
  <c r="AF86" i="3"/>
  <c r="AG86" i="3"/>
  <c r="AH86" i="3"/>
  <c r="AI86" i="3"/>
  <c r="AL86" i="3"/>
  <c r="AM86" i="3" s="1"/>
  <c r="AF87" i="3"/>
  <c r="AG87" i="3"/>
  <c r="AH87" i="3"/>
  <c r="AI87" i="3"/>
  <c r="AL87" i="3"/>
  <c r="AM87" i="3" s="1"/>
  <c r="AF88" i="3"/>
  <c r="AG88" i="3"/>
  <c r="AH88" i="3"/>
  <c r="AI88" i="3"/>
  <c r="AL88" i="3"/>
  <c r="AM88" i="3" s="1"/>
  <c r="AF89" i="3"/>
  <c r="AG89" i="3"/>
  <c r="AH89" i="3"/>
  <c r="AI89" i="3"/>
  <c r="AL89" i="3"/>
  <c r="AM89" i="3" s="1"/>
  <c r="AF90" i="3"/>
  <c r="AG90" i="3"/>
  <c r="AH90" i="3"/>
  <c r="AI90" i="3"/>
  <c r="AL90" i="3"/>
  <c r="AM90" i="3" s="1"/>
  <c r="AF91" i="3"/>
  <c r="AG91" i="3"/>
  <c r="AH91" i="3"/>
  <c r="AI91" i="3"/>
  <c r="AL91" i="3"/>
  <c r="AM91" i="3" s="1"/>
  <c r="AF92" i="3"/>
  <c r="AG92" i="3"/>
  <c r="AH92" i="3"/>
  <c r="AI92" i="3"/>
  <c r="AL92" i="3"/>
  <c r="AM92" i="3" s="1"/>
  <c r="AF93" i="3"/>
  <c r="AG93" i="3"/>
  <c r="AH93" i="3"/>
  <c r="AI93" i="3"/>
  <c r="AL93" i="3"/>
  <c r="AM93" i="3" s="1"/>
  <c r="AF94" i="3"/>
  <c r="AG94" i="3"/>
  <c r="AH94" i="3"/>
  <c r="AI94" i="3"/>
  <c r="AL94" i="3"/>
  <c r="AM94" i="3" s="1"/>
  <c r="AF95" i="3"/>
  <c r="AG95" i="3"/>
  <c r="AH95" i="3"/>
  <c r="AI95" i="3"/>
  <c r="AL95" i="3"/>
  <c r="AM95" i="3" s="1"/>
  <c r="AF96" i="3"/>
  <c r="AG96" i="3"/>
  <c r="AH96" i="3"/>
  <c r="AI96" i="3"/>
  <c r="AL96" i="3"/>
  <c r="AM96" i="3" s="1"/>
  <c r="AF97" i="3"/>
  <c r="AG97" i="3"/>
  <c r="AH97" i="3"/>
  <c r="AI97" i="3"/>
  <c r="AL97" i="3"/>
  <c r="AM97" i="3" s="1"/>
  <c r="AF98" i="3"/>
  <c r="AG98" i="3"/>
  <c r="AH98" i="3"/>
  <c r="AI98" i="3"/>
  <c r="AL98" i="3"/>
  <c r="AM98" i="3" s="1"/>
  <c r="AF99" i="3"/>
  <c r="AG99" i="3"/>
  <c r="AH99" i="3"/>
  <c r="AI99" i="3"/>
  <c r="AL99" i="3"/>
  <c r="AM99" i="3" s="1"/>
  <c r="AF100" i="3"/>
  <c r="AG100" i="3"/>
  <c r="AH100" i="3"/>
  <c r="AI100" i="3"/>
  <c r="AL100" i="3"/>
  <c r="AM100" i="3" s="1"/>
  <c r="AF101" i="3"/>
  <c r="AG101" i="3"/>
  <c r="AH101" i="3"/>
  <c r="AI101" i="3"/>
  <c r="AL101" i="3"/>
  <c r="AM101" i="3" s="1"/>
  <c r="AF102" i="3"/>
  <c r="AG102" i="3"/>
  <c r="AH102" i="3"/>
  <c r="AI102" i="3"/>
  <c r="AL102" i="3"/>
  <c r="AM102" i="3" s="1"/>
  <c r="AF103" i="3"/>
  <c r="AG103" i="3"/>
  <c r="AH103" i="3"/>
  <c r="AI103" i="3"/>
  <c r="AL103" i="3"/>
  <c r="AM103" i="3" s="1"/>
  <c r="AF104" i="3"/>
  <c r="AG104" i="3"/>
  <c r="AH104" i="3"/>
  <c r="AI104" i="3"/>
  <c r="AL104" i="3"/>
  <c r="AM104" i="3" s="1"/>
  <c r="AF105" i="3"/>
  <c r="AG105" i="3"/>
  <c r="AH105" i="3"/>
  <c r="AI105" i="3"/>
  <c r="AL105" i="3"/>
  <c r="AM105" i="3" s="1"/>
  <c r="AF106" i="3"/>
  <c r="AG106" i="3"/>
  <c r="AH106" i="3"/>
  <c r="AI106" i="3"/>
  <c r="AL106" i="3"/>
  <c r="AM106" i="3" s="1"/>
  <c r="AF107" i="3"/>
  <c r="AG107" i="3"/>
  <c r="AH107" i="3"/>
  <c r="AI107" i="3"/>
  <c r="AL107" i="3"/>
  <c r="AM107" i="3" s="1"/>
  <c r="AF108" i="3"/>
  <c r="AG108" i="3"/>
  <c r="AH108" i="3"/>
  <c r="AI108" i="3"/>
  <c r="AL108" i="3"/>
  <c r="AM108" i="3" s="1"/>
  <c r="AF109" i="3"/>
  <c r="AG109" i="3"/>
  <c r="AH109" i="3"/>
  <c r="AI109" i="3"/>
  <c r="AL109" i="3"/>
  <c r="AM109" i="3" s="1"/>
  <c r="AF110" i="3"/>
  <c r="AG110" i="3"/>
  <c r="AH110" i="3"/>
  <c r="AI110" i="3"/>
  <c r="AL110" i="3"/>
  <c r="AM110" i="3" s="1"/>
  <c r="AF111" i="3"/>
  <c r="AG111" i="3"/>
  <c r="AH111" i="3"/>
  <c r="AI111" i="3"/>
  <c r="AL111" i="3"/>
  <c r="AM111" i="3" s="1"/>
  <c r="AF112" i="3"/>
  <c r="AG112" i="3"/>
  <c r="AH112" i="3"/>
  <c r="AI112" i="3"/>
  <c r="AL112" i="3"/>
  <c r="AM112" i="3" s="1"/>
  <c r="AF113" i="3"/>
  <c r="AG113" i="3"/>
  <c r="AH113" i="3"/>
  <c r="AI113" i="3"/>
  <c r="AL113" i="3"/>
  <c r="AM113" i="3" s="1"/>
  <c r="AF114" i="3"/>
  <c r="AG114" i="3"/>
  <c r="AH114" i="3"/>
  <c r="AI114" i="3"/>
  <c r="AL114" i="3"/>
  <c r="AM114" i="3" s="1"/>
  <c r="AF115" i="3"/>
  <c r="AG115" i="3"/>
  <c r="AH115" i="3"/>
  <c r="AI115" i="3"/>
  <c r="AL115" i="3"/>
  <c r="AM115" i="3" s="1"/>
  <c r="AF116" i="3"/>
  <c r="AG116" i="3"/>
  <c r="AH116" i="3"/>
  <c r="AI116" i="3"/>
  <c r="AL116" i="3"/>
  <c r="AM116" i="3" s="1"/>
  <c r="AF117" i="3"/>
  <c r="AG117" i="3"/>
  <c r="AH117" i="3"/>
  <c r="AI117" i="3"/>
  <c r="AL117" i="3"/>
  <c r="AM117" i="3" s="1"/>
  <c r="AF118" i="3"/>
  <c r="AG118" i="3"/>
  <c r="AH118" i="3"/>
  <c r="AI118" i="3"/>
  <c r="AL118" i="3"/>
  <c r="AM118" i="3" s="1"/>
  <c r="AF119" i="3"/>
  <c r="AG119" i="3"/>
  <c r="AH119" i="3"/>
  <c r="AI119" i="3"/>
  <c r="AL119" i="3"/>
  <c r="AM119" i="3" s="1"/>
  <c r="AF120" i="3"/>
  <c r="AG120" i="3"/>
  <c r="AH120" i="3"/>
  <c r="AI120" i="3"/>
  <c r="AL120" i="3"/>
  <c r="AM120" i="3" s="1"/>
  <c r="AF121" i="3"/>
  <c r="AG121" i="3"/>
  <c r="AH121" i="3"/>
  <c r="AI121" i="3"/>
  <c r="AL121" i="3"/>
  <c r="AM121" i="3" s="1"/>
  <c r="AF122" i="3"/>
  <c r="AG122" i="3"/>
  <c r="AH122" i="3"/>
  <c r="AI122" i="3"/>
  <c r="AL122" i="3"/>
  <c r="AM122" i="3" s="1"/>
  <c r="AF123" i="3"/>
  <c r="AG123" i="3"/>
  <c r="AH123" i="3"/>
  <c r="AI123" i="3"/>
  <c r="AL123" i="3"/>
  <c r="AM123" i="3" s="1"/>
  <c r="AF124" i="3"/>
  <c r="AG124" i="3"/>
  <c r="AH124" i="3"/>
  <c r="AI124" i="3"/>
  <c r="AL124" i="3"/>
  <c r="AM124" i="3" s="1"/>
  <c r="AF125" i="3"/>
  <c r="AG125" i="3"/>
  <c r="AH125" i="3"/>
  <c r="AI125" i="3"/>
  <c r="AL125" i="3"/>
  <c r="AM125" i="3" s="1"/>
  <c r="AF126" i="3"/>
  <c r="AG126" i="3"/>
  <c r="AH126" i="3"/>
  <c r="AI126" i="3"/>
  <c r="AL126" i="3"/>
  <c r="AM126" i="3" s="1"/>
  <c r="AF127" i="3"/>
  <c r="AG127" i="3"/>
  <c r="AH127" i="3"/>
  <c r="AI127" i="3"/>
  <c r="AL127" i="3"/>
  <c r="AM127" i="3" s="1"/>
  <c r="AF128" i="3"/>
  <c r="AG128" i="3"/>
  <c r="AH128" i="3"/>
  <c r="AI128" i="3"/>
  <c r="AL128" i="3"/>
  <c r="AM128" i="3" s="1"/>
  <c r="AF129" i="3"/>
  <c r="AG129" i="3"/>
  <c r="AH129" i="3"/>
  <c r="AI129" i="3"/>
  <c r="AL129" i="3"/>
  <c r="AM129" i="3" s="1"/>
  <c r="AF130" i="3"/>
  <c r="AG130" i="3"/>
  <c r="AH130" i="3"/>
  <c r="AI130" i="3"/>
  <c r="AL130" i="3"/>
  <c r="AM130" i="3" s="1"/>
  <c r="AF131" i="3"/>
  <c r="AG131" i="3"/>
  <c r="AH131" i="3"/>
  <c r="AI131" i="3"/>
  <c r="AL131" i="3"/>
  <c r="AM131" i="3" s="1"/>
  <c r="AF132" i="3"/>
  <c r="AG132" i="3"/>
  <c r="AH132" i="3"/>
  <c r="AI132" i="3"/>
  <c r="AL132" i="3"/>
  <c r="AM132" i="3" s="1"/>
  <c r="AF133" i="3"/>
  <c r="AG133" i="3"/>
  <c r="AH133" i="3"/>
  <c r="AI133" i="3"/>
  <c r="AL133" i="3"/>
  <c r="AM133" i="3" s="1"/>
  <c r="AF134" i="3"/>
  <c r="AG134" i="3"/>
  <c r="AH134" i="3"/>
  <c r="AI134" i="3"/>
  <c r="AL134" i="3"/>
  <c r="AM134" i="3" s="1"/>
  <c r="AF135" i="3"/>
  <c r="AG135" i="3"/>
  <c r="AH135" i="3"/>
  <c r="AI135" i="3"/>
  <c r="AL135" i="3"/>
  <c r="AM135" i="3" s="1"/>
  <c r="AF136" i="3"/>
  <c r="AG136" i="3"/>
  <c r="AH136" i="3"/>
  <c r="AI136" i="3"/>
  <c r="AL136" i="3"/>
  <c r="AM136" i="3" s="1"/>
  <c r="AF137" i="3"/>
  <c r="AG137" i="3"/>
  <c r="AH137" i="3"/>
  <c r="AI137" i="3"/>
  <c r="AL137" i="3"/>
  <c r="AM137" i="3" s="1"/>
  <c r="AF138" i="3"/>
  <c r="AG138" i="3"/>
  <c r="AH138" i="3"/>
  <c r="AI138" i="3"/>
  <c r="AL138" i="3"/>
  <c r="AM138" i="3" s="1"/>
  <c r="AF139" i="3"/>
  <c r="AG139" i="3"/>
  <c r="AH139" i="3"/>
  <c r="AI139" i="3"/>
  <c r="AL139" i="3"/>
  <c r="AM139" i="3" s="1"/>
  <c r="AF140" i="3"/>
  <c r="AG140" i="3"/>
  <c r="AH140" i="3"/>
  <c r="AI140" i="3"/>
  <c r="AL140" i="3"/>
  <c r="AM140" i="3" s="1"/>
  <c r="AF141" i="3"/>
  <c r="AG141" i="3"/>
  <c r="AH141" i="3"/>
  <c r="AI141" i="3"/>
  <c r="AL141" i="3"/>
  <c r="AM141" i="3" s="1"/>
  <c r="AF142" i="3"/>
  <c r="AG142" i="3"/>
  <c r="AH142" i="3"/>
  <c r="AI142" i="3"/>
  <c r="AL142" i="3"/>
  <c r="AM142" i="3" s="1"/>
  <c r="AF143" i="3"/>
  <c r="AG143" i="3"/>
  <c r="AH143" i="3"/>
  <c r="AI143" i="3"/>
  <c r="AL143" i="3"/>
  <c r="AM143" i="3" s="1"/>
  <c r="AF144" i="3"/>
  <c r="AG144" i="3"/>
  <c r="AH144" i="3"/>
  <c r="AI144" i="3"/>
  <c r="AL144" i="3"/>
  <c r="AM144" i="3" s="1"/>
  <c r="AF145" i="3"/>
  <c r="AG145" i="3"/>
  <c r="AH145" i="3"/>
  <c r="AI145" i="3"/>
  <c r="AL145" i="3"/>
  <c r="AM145" i="3" s="1"/>
  <c r="AF146" i="3"/>
  <c r="AG146" i="3"/>
  <c r="AH146" i="3"/>
  <c r="AI146" i="3"/>
  <c r="AL146" i="3"/>
  <c r="AM146" i="3" s="1"/>
  <c r="AF147" i="3"/>
  <c r="AG147" i="3"/>
  <c r="AH147" i="3"/>
  <c r="AI147" i="3"/>
  <c r="AL147" i="3"/>
  <c r="AM147" i="3" s="1"/>
  <c r="AF148" i="3"/>
  <c r="AG148" i="3"/>
  <c r="AH148" i="3"/>
  <c r="AI148" i="3"/>
  <c r="AL148" i="3"/>
  <c r="AM148" i="3" s="1"/>
  <c r="AF149" i="3"/>
  <c r="AG149" i="3"/>
  <c r="AH149" i="3"/>
  <c r="AI149" i="3"/>
  <c r="AL149" i="3"/>
  <c r="AM149" i="3" s="1"/>
  <c r="AF150" i="3"/>
  <c r="AG150" i="3"/>
  <c r="AH150" i="3"/>
  <c r="AI150" i="3"/>
  <c r="AL150" i="3"/>
  <c r="AM150" i="3" s="1"/>
  <c r="AF151" i="3"/>
  <c r="AG151" i="3"/>
  <c r="AH151" i="3"/>
  <c r="AI151" i="3"/>
  <c r="AL151" i="3"/>
  <c r="AM151" i="3" s="1"/>
  <c r="AF152" i="3"/>
  <c r="AG152" i="3"/>
  <c r="AH152" i="3"/>
  <c r="AI152" i="3"/>
  <c r="AL152" i="3"/>
  <c r="AM152" i="3" s="1"/>
  <c r="AF153" i="3"/>
  <c r="AG153" i="3"/>
  <c r="AH153" i="3"/>
  <c r="AI153" i="3"/>
  <c r="AL153" i="3"/>
  <c r="AM153" i="3" s="1"/>
  <c r="AF154" i="3"/>
  <c r="AG154" i="3"/>
  <c r="AH154" i="3"/>
  <c r="AI154" i="3"/>
  <c r="AL154" i="3"/>
  <c r="AM154" i="3" s="1"/>
  <c r="AF155" i="3"/>
  <c r="AG155" i="3"/>
  <c r="AH155" i="3"/>
  <c r="AI155" i="3"/>
  <c r="AL155" i="3"/>
  <c r="AM155" i="3" s="1"/>
  <c r="AF156" i="3"/>
  <c r="AG156" i="3"/>
  <c r="AH156" i="3"/>
  <c r="AI156" i="3"/>
  <c r="AL156" i="3"/>
  <c r="AM156" i="3" s="1"/>
  <c r="AF157" i="3"/>
  <c r="AG157" i="3"/>
  <c r="AH157" i="3"/>
  <c r="AI157" i="3"/>
  <c r="AL157" i="3"/>
  <c r="AM157" i="3" s="1"/>
  <c r="AF158" i="3"/>
  <c r="AG158" i="3"/>
  <c r="AH158" i="3"/>
  <c r="AI158" i="3"/>
  <c r="AL158" i="3"/>
  <c r="AM158" i="3" s="1"/>
  <c r="AF159" i="3"/>
  <c r="AG159" i="3"/>
  <c r="AH159" i="3"/>
  <c r="AI159" i="3"/>
  <c r="AL159" i="3"/>
  <c r="AM159" i="3" s="1"/>
  <c r="AF160" i="3"/>
  <c r="AG160" i="3"/>
  <c r="AH160" i="3"/>
  <c r="AI160" i="3"/>
  <c r="AL160" i="3"/>
  <c r="AM160" i="3" s="1"/>
  <c r="AF161" i="3"/>
  <c r="AG161" i="3"/>
  <c r="AH161" i="3"/>
  <c r="AI161" i="3"/>
  <c r="AL161" i="3"/>
  <c r="AM161" i="3" s="1"/>
  <c r="AF162" i="3"/>
  <c r="AG162" i="3"/>
  <c r="AH162" i="3"/>
  <c r="AI162" i="3"/>
  <c r="AL162" i="3"/>
  <c r="AM162" i="3" s="1"/>
  <c r="AF163" i="3"/>
  <c r="AG163" i="3"/>
  <c r="AH163" i="3"/>
  <c r="AI163" i="3"/>
  <c r="AL163" i="3"/>
  <c r="AM163" i="3" s="1"/>
  <c r="AF164" i="3"/>
  <c r="AG164" i="3"/>
  <c r="AH164" i="3"/>
  <c r="AI164" i="3"/>
  <c r="AL164" i="3"/>
  <c r="AM164" i="3" s="1"/>
  <c r="AF165" i="3"/>
  <c r="AG165" i="3"/>
  <c r="AH165" i="3"/>
  <c r="AI165" i="3"/>
  <c r="AL165" i="3"/>
  <c r="AM165" i="3" s="1"/>
  <c r="AF166" i="3"/>
  <c r="AG166" i="3"/>
  <c r="AH166" i="3"/>
  <c r="AI166" i="3"/>
  <c r="AL166" i="3"/>
  <c r="AM166" i="3" s="1"/>
  <c r="AF167" i="3"/>
  <c r="AG167" i="3"/>
  <c r="AH167" i="3"/>
  <c r="AI167" i="3"/>
  <c r="AL167" i="3"/>
  <c r="AM167" i="3" s="1"/>
  <c r="AF168" i="3"/>
  <c r="AG168" i="3"/>
  <c r="AH168" i="3"/>
  <c r="AI168" i="3"/>
  <c r="AL168" i="3"/>
  <c r="AM168" i="3" s="1"/>
  <c r="AF169" i="3"/>
  <c r="AG169" i="3"/>
  <c r="AH169" i="3"/>
  <c r="AI169" i="3"/>
  <c r="AL169" i="3"/>
  <c r="AM169" i="3" s="1"/>
  <c r="AF170" i="3"/>
  <c r="AG170" i="3"/>
  <c r="AH170" i="3"/>
  <c r="AI170" i="3"/>
  <c r="AL170" i="3"/>
  <c r="AM170" i="3" s="1"/>
  <c r="AF171" i="3"/>
  <c r="AG171" i="3"/>
  <c r="AH171" i="3"/>
  <c r="AI171" i="3"/>
  <c r="AL171" i="3"/>
  <c r="AM171" i="3" s="1"/>
  <c r="AF172" i="3"/>
  <c r="AG172" i="3"/>
  <c r="AH172" i="3"/>
  <c r="AI172" i="3"/>
  <c r="AL172" i="3"/>
  <c r="AM172" i="3" s="1"/>
  <c r="AF173" i="3"/>
  <c r="AG173" i="3"/>
  <c r="AH173" i="3"/>
  <c r="AI173" i="3"/>
  <c r="AL173" i="3"/>
  <c r="AM173" i="3" s="1"/>
  <c r="AF174" i="3"/>
  <c r="AG174" i="3"/>
  <c r="AH174" i="3"/>
  <c r="AI174" i="3"/>
  <c r="AL174" i="3"/>
  <c r="AM174" i="3" s="1"/>
  <c r="AF175" i="3"/>
  <c r="AG175" i="3"/>
  <c r="AH175" i="3"/>
  <c r="AI175" i="3"/>
  <c r="AL175" i="3"/>
  <c r="AM175" i="3" s="1"/>
  <c r="AF176" i="3"/>
  <c r="AG176" i="3"/>
  <c r="AH176" i="3"/>
  <c r="AI176" i="3"/>
  <c r="AL176" i="3"/>
  <c r="AM176" i="3" s="1"/>
  <c r="AF177" i="3"/>
  <c r="AG177" i="3"/>
  <c r="AH177" i="3"/>
  <c r="AI177" i="3"/>
  <c r="AL177" i="3"/>
  <c r="AM177" i="3" s="1"/>
  <c r="AF178" i="3"/>
  <c r="AG178" i="3"/>
  <c r="AH178" i="3"/>
  <c r="AI178" i="3"/>
  <c r="AL178" i="3"/>
  <c r="AM178" i="3" s="1"/>
  <c r="AF179" i="3"/>
  <c r="AG179" i="3"/>
  <c r="AH179" i="3"/>
  <c r="AI179" i="3"/>
  <c r="AL179" i="3"/>
  <c r="AM179" i="3" s="1"/>
  <c r="AF180" i="3"/>
  <c r="AG180" i="3"/>
  <c r="AH180" i="3"/>
  <c r="AI180" i="3"/>
  <c r="AL180" i="3"/>
  <c r="AM180" i="3" s="1"/>
  <c r="AF181" i="3"/>
  <c r="AG181" i="3"/>
  <c r="AH181" i="3"/>
  <c r="AI181" i="3"/>
  <c r="AL181" i="3"/>
  <c r="AM181" i="3" s="1"/>
  <c r="AF182" i="3"/>
  <c r="AG182" i="3"/>
  <c r="AH182" i="3"/>
  <c r="AI182" i="3"/>
  <c r="AL182" i="3"/>
  <c r="AM182" i="3" s="1"/>
  <c r="AF183" i="3"/>
  <c r="AG183" i="3"/>
  <c r="AH183" i="3"/>
  <c r="AI183" i="3"/>
  <c r="AL183" i="3"/>
  <c r="AM183" i="3" s="1"/>
  <c r="AF184" i="3"/>
  <c r="AG184" i="3"/>
  <c r="AH184" i="3"/>
  <c r="AI184" i="3"/>
  <c r="AL184" i="3"/>
  <c r="AM184" i="3" s="1"/>
  <c r="AF185" i="3"/>
  <c r="AG185" i="3"/>
  <c r="AH185" i="3"/>
  <c r="AI185" i="3"/>
  <c r="AL185" i="3"/>
  <c r="AM185" i="3" s="1"/>
  <c r="AF186" i="3"/>
  <c r="AG186" i="3"/>
  <c r="AH186" i="3"/>
  <c r="AI186" i="3"/>
  <c r="AL186" i="3"/>
  <c r="AM186" i="3" s="1"/>
  <c r="AF187" i="3"/>
  <c r="AG187" i="3"/>
  <c r="AH187" i="3"/>
  <c r="AI187" i="3"/>
  <c r="AL187" i="3"/>
  <c r="AM187" i="3" s="1"/>
  <c r="AF188" i="3"/>
  <c r="AG188" i="3"/>
  <c r="AH188" i="3"/>
  <c r="AI188" i="3"/>
  <c r="AL188" i="3"/>
  <c r="AM188" i="3" s="1"/>
  <c r="AF189" i="3"/>
  <c r="AG189" i="3"/>
  <c r="AH189" i="3"/>
  <c r="AI189" i="3"/>
  <c r="AL189" i="3"/>
  <c r="AM189" i="3" s="1"/>
  <c r="AF190" i="3"/>
  <c r="AG190" i="3"/>
  <c r="AH190" i="3"/>
  <c r="AI190" i="3"/>
  <c r="AL190" i="3"/>
  <c r="AM190" i="3" s="1"/>
  <c r="AF191" i="3"/>
  <c r="AG191" i="3"/>
  <c r="AH191" i="3"/>
  <c r="AI191" i="3"/>
  <c r="AL191" i="3"/>
  <c r="AM191" i="3" s="1"/>
  <c r="AF192" i="3"/>
  <c r="AG192" i="3"/>
  <c r="AH192" i="3"/>
  <c r="AI192" i="3"/>
  <c r="AL192" i="3"/>
  <c r="AM192" i="3" s="1"/>
  <c r="AF193" i="3"/>
  <c r="AG193" i="3"/>
  <c r="AH193" i="3"/>
  <c r="AI193" i="3"/>
  <c r="AL193" i="3"/>
  <c r="AM193" i="3" s="1"/>
  <c r="AF194" i="3"/>
  <c r="AG194" i="3"/>
  <c r="AH194" i="3"/>
  <c r="AI194" i="3"/>
  <c r="AL194" i="3"/>
  <c r="AM194" i="3" s="1"/>
  <c r="AF195" i="3"/>
  <c r="AG195" i="3"/>
  <c r="AH195" i="3"/>
  <c r="AI195" i="3"/>
  <c r="AL195" i="3"/>
  <c r="AM195" i="3" s="1"/>
  <c r="AF196" i="3"/>
  <c r="AG196" i="3"/>
  <c r="AH196" i="3"/>
  <c r="AI196" i="3"/>
  <c r="AL196" i="3"/>
  <c r="AM196" i="3" s="1"/>
  <c r="AF197" i="3"/>
  <c r="AG197" i="3"/>
  <c r="AH197" i="3"/>
  <c r="AI197" i="3"/>
  <c r="AL197" i="3"/>
  <c r="AM197" i="3" s="1"/>
  <c r="AF198" i="3"/>
  <c r="AG198" i="3"/>
  <c r="AH198" i="3"/>
  <c r="AI198" i="3"/>
  <c r="AL198" i="3"/>
  <c r="AM198" i="3" s="1"/>
  <c r="AF199" i="3"/>
  <c r="AG199" i="3"/>
  <c r="AH199" i="3"/>
  <c r="AI199" i="3"/>
  <c r="AL199" i="3"/>
  <c r="AM199" i="3" s="1"/>
  <c r="AF200" i="3"/>
  <c r="AG200" i="3"/>
  <c r="AH200" i="3"/>
  <c r="AI200" i="3"/>
  <c r="AL200" i="3"/>
  <c r="AM200" i="3" s="1"/>
  <c r="AF201" i="3"/>
  <c r="AG201" i="3"/>
  <c r="AH201" i="3"/>
  <c r="AI201" i="3"/>
  <c r="AL201" i="3"/>
  <c r="AM201" i="3" s="1"/>
  <c r="AF202" i="3"/>
  <c r="AG202" i="3"/>
  <c r="AH202" i="3"/>
  <c r="AI202" i="3"/>
  <c r="AL202" i="3"/>
  <c r="AM202" i="3" s="1"/>
  <c r="AF203" i="3"/>
  <c r="AG203" i="3"/>
  <c r="AH203" i="3"/>
  <c r="AI203" i="3"/>
  <c r="AL203" i="3"/>
  <c r="AM203" i="3" s="1"/>
  <c r="AF204" i="3"/>
  <c r="AG204" i="3"/>
  <c r="AH204" i="3"/>
  <c r="AI204" i="3"/>
  <c r="AL204" i="3"/>
  <c r="AM204" i="3" s="1"/>
  <c r="AF205" i="3"/>
  <c r="AG205" i="3"/>
  <c r="AH205" i="3"/>
  <c r="AI205" i="3"/>
  <c r="AL205" i="3"/>
  <c r="AM205" i="3" s="1"/>
  <c r="AF206" i="3"/>
  <c r="AG206" i="3"/>
  <c r="AH206" i="3"/>
  <c r="AI206" i="3"/>
  <c r="AL206" i="3"/>
  <c r="AM206" i="3" s="1"/>
  <c r="AF207" i="3"/>
  <c r="AG207" i="3"/>
  <c r="AH207" i="3"/>
  <c r="AI207" i="3"/>
  <c r="AL207" i="3"/>
  <c r="AM207" i="3" s="1"/>
  <c r="AF208" i="3"/>
  <c r="AG208" i="3"/>
  <c r="AH208" i="3"/>
  <c r="AI208" i="3"/>
  <c r="AL208" i="3"/>
  <c r="AM208" i="3" s="1"/>
  <c r="AF209" i="3"/>
  <c r="AG209" i="3"/>
  <c r="AH209" i="3"/>
  <c r="AI209" i="3"/>
  <c r="AL209" i="3"/>
  <c r="AM209" i="3" s="1"/>
  <c r="AF210" i="3"/>
  <c r="AG210" i="3"/>
  <c r="AH210" i="3"/>
  <c r="AI210" i="3"/>
  <c r="AL210" i="3"/>
  <c r="AM210" i="3" s="1"/>
  <c r="AF211" i="3"/>
  <c r="AG211" i="3"/>
  <c r="AH211" i="3"/>
  <c r="AI211" i="3"/>
  <c r="AL211" i="3"/>
  <c r="AM211" i="3" s="1"/>
  <c r="AF212" i="3"/>
  <c r="AG212" i="3"/>
  <c r="AH212" i="3"/>
  <c r="AI212" i="3"/>
  <c r="AL212" i="3"/>
  <c r="AM212" i="3" s="1"/>
  <c r="AF213" i="3"/>
  <c r="AG213" i="3"/>
  <c r="AH213" i="3"/>
  <c r="AI213" i="3"/>
  <c r="AL213" i="3"/>
  <c r="AM213" i="3" s="1"/>
  <c r="AF214" i="3"/>
  <c r="AG214" i="3"/>
  <c r="AH214" i="3"/>
  <c r="AI214" i="3"/>
  <c r="AL214" i="3"/>
  <c r="AM214" i="3" s="1"/>
  <c r="AF215" i="3"/>
  <c r="AG215" i="3"/>
  <c r="AH215" i="3"/>
  <c r="AI215" i="3"/>
  <c r="AL215" i="3"/>
  <c r="AM215" i="3" s="1"/>
  <c r="AF216" i="3"/>
  <c r="AG216" i="3"/>
  <c r="AH216" i="3"/>
  <c r="AI216" i="3"/>
  <c r="AL216" i="3"/>
  <c r="AM216" i="3" s="1"/>
  <c r="AF217" i="3"/>
  <c r="AG217" i="3"/>
  <c r="AH217" i="3"/>
  <c r="AI217" i="3"/>
  <c r="AL217" i="3"/>
  <c r="AM217" i="3" s="1"/>
  <c r="AF218" i="3"/>
  <c r="AG218" i="3"/>
  <c r="AH218" i="3"/>
  <c r="AI218" i="3"/>
  <c r="AL218" i="3"/>
  <c r="AM218" i="3" s="1"/>
  <c r="AF219" i="3"/>
  <c r="AG219" i="3"/>
  <c r="AH219" i="3"/>
  <c r="AI219" i="3"/>
  <c r="AL219" i="3"/>
  <c r="AM219" i="3" s="1"/>
  <c r="AF220" i="3"/>
  <c r="AG220" i="3"/>
  <c r="AH220" i="3"/>
  <c r="AI220" i="3"/>
  <c r="AL220" i="3"/>
  <c r="AM220" i="3" s="1"/>
  <c r="AF221" i="3"/>
  <c r="AG221" i="3"/>
  <c r="AH221" i="3"/>
  <c r="AI221" i="3"/>
  <c r="AL221" i="3"/>
  <c r="AM221" i="3" s="1"/>
  <c r="AF222" i="3"/>
  <c r="AG222" i="3"/>
  <c r="AH222" i="3"/>
  <c r="AI222" i="3"/>
  <c r="AL222" i="3"/>
  <c r="AM222" i="3" s="1"/>
  <c r="AF223" i="3"/>
  <c r="AG223" i="3"/>
  <c r="AH223" i="3"/>
  <c r="AI223" i="3"/>
  <c r="AL223" i="3"/>
  <c r="AM223" i="3" s="1"/>
  <c r="AF224" i="3"/>
  <c r="AG224" i="3"/>
  <c r="AH224" i="3"/>
  <c r="AI224" i="3"/>
  <c r="AL224" i="3"/>
  <c r="AM224" i="3" s="1"/>
  <c r="AF225" i="3"/>
  <c r="AG225" i="3"/>
  <c r="AH225" i="3"/>
  <c r="AI225" i="3"/>
  <c r="AL225" i="3"/>
  <c r="AM225" i="3" s="1"/>
  <c r="AF226" i="3"/>
  <c r="AG226" i="3"/>
  <c r="AH226" i="3"/>
  <c r="AI226" i="3"/>
  <c r="AL226" i="3"/>
  <c r="AM226" i="3" s="1"/>
  <c r="AF227" i="3"/>
  <c r="AG227" i="3"/>
  <c r="AH227" i="3"/>
  <c r="AI227" i="3"/>
  <c r="AL227" i="3"/>
  <c r="AM227" i="3" s="1"/>
  <c r="AF228" i="3"/>
  <c r="AG228" i="3"/>
  <c r="AH228" i="3"/>
  <c r="AI228" i="3"/>
  <c r="AL228" i="3"/>
  <c r="AM228" i="3" s="1"/>
  <c r="AF229" i="3"/>
  <c r="AG229" i="3"/>
  <c r="AH229" i="3"/>
  <c r="AI229" i="3"/>
  <c r="AL229" i="3"/>
  <c r="AM229" i="3" s="1"/>
  <c r="AF230" i="3"/>
  <c r="AG230" i="3"/>
  <c r="AH230" i="3"/>
  <c r="AI230" i="3"/>
  <c r="AL230" i="3"/>
  <c r="AM230" i="3" s="1"/>
  <c r="AF231" i="3"/>
  <c r="AG231" i="3"/>
  <c r="AH231" i="3"/>
  <c r="AI231" i="3"/>
  <c r="AL231" i="3"/>
  <c r="AM231" i="3" s="1"/>
  <c r="AF232" i="3"/>
  <c r="AG232" i="3"/>
  <c r="AH232" i="3"/>
  <c r="AI232" i="3"/>
  <c r="AL232" i="3"/>
  <c r="AM232" i="3" s="1"/>
  <c r="AF233" i="3"/>
  <c r="AG233" i="3"/>
  <c r="AH233" i="3"/>
  <c r="AI233" i="3"/>
  <c r="AL233" i="3"/>
  <c r="AM233" i="3" s="1"/>
  <c r="AF234" i="3"/>
  <c r="AG234" i="3"/>
  <c r="AH234" i="3"/>
  <c r="AI234" i="3"/>
  <c r="AL234" i="3"/>
  <c r="AM234" i="3" s="1"/>
  <c r="AF235" i="3"/>
  <c r="AG235" i="3"/>
  <c r="AH235" i="3"/>
  <c r="AI235" i="3"/>
  <c r="AL235" i="3"/>
  <c r="AM235" i="3" s="1"/>
  <c r="AF236" i="3"/>
  <c r="AG236" i="3"/>
  <c r="AH236" i="3"/>
  <c r="AI236" i="3"/>
  <c r="AL236" i="3"/>
  <c r="AM236" i="3" s="1"/>
  <c r="AF237" i="3"/>
  <c r="AG237" i="3"/>
  <c r="AH237" i="3"/>
  <c r="AI237" i="3"/>
  <c r="AL237" i="3"/>
  <c r="AM237" i="3" s="1"/>
  <c r="AF238" i="3"/>
  <c r="AG238" i="3"/>
  <c r="AH238" i="3"/>
  <c r="AI238" i="3"/>
  <c r="AL238" i="3"/>
  <c r="AM238" i="3" s="1"/>
  <c r="AF239" i="3"/>
  <c r="AG239" i="3"/>
  <c r="AH239" i="3"/>
  <c r="AI239" i="3"/>
  <c r="AL239" i="3"/>
  <c r="AM239" i="3" s="1"/>
  <c r="AF240" i="3"/>
  <c r="AG240" i="3"/>
  <c r="AH240" i="3"/>
  <c r="AI240" i="3"/>
  <c r="AL240" i="3"/>
  <c r="AM240" i="3" s="1"/>
  <c r="AF241" i="3"/>
  <c r="AG241" i="3"/>
  <c r="AH241" i="3"/>
  <c r="AI241" i="3"/>
  <c r="AL241" i="3"/>
  <c r="AM241" i="3" s="1"/>
  <c r="AF242" i="3"/>
  <c r="AG242" i="3"/>
  <c r="AH242" i="3"/>
  <c r="AI242" i="3"/>
  <c r="AL242" i="3"/>
  <c r="AM242" i="3" s="1"/>
  <c r="AF243" i="3"/>
  <c r="AG243" i="3"/>
  <c r="AH243" i="3"/>
  <c r="AI243" i="3"/>
  <c r="AL243" i="3"/>
  <c r="AM243" i="3" s="1"/>
  <c r="AF244" i="3"/>
  <c r="AG244" i="3"/>
  <c r="AH244" i="3"/>
  <c r="AI244" i="3"/>
  <c r="AL244" i="3"/>
  <c r="AM244" i="3" s="1"/>
  <c r="AF245" i="3"/>
  <c r="AG245" i="3"/>
  <c r="AH245" i="3"/>
  <c r="AI245" i="3"/>
  <c r="AL245" i="3"/>
  <c r="AM245" i="3" s="1"/>
  <c r="AF246" i="3"/>
  <c r="AG246" i="3"/>
  <c r="AH246" i="3"/>
  <c r="AI246" i="3"/>
  <c r="AL246" i="3"/>
  <c r="AM246" i="3" s="1"/>
  <c r="AF247" i="3"/>
  <c r="AG247" i="3"/>
  <c r="AH247" i="3"/>
  <c r="AI247" i="3"/>
  <c r="AL247" i="3"/>
  <c r="AM247" i="3" s="1"/>
  <c r="AF248" i="3"/>
  <c r="AG248" i="3"/>
  <c r="AH248" i="3"/>
  <c r="AI248" i="3"/>
  <c r="AL248" i="3"/>
  <c r="AM248" i="3" s="1"/>
  <c r="AF249" i="3"/>
  <c r="AG249" i="3"/>
  <c r="AH249" i="3"/>
  <c r="AI249" i="3"/>
  <c r="AL249" i="3"/>
  <c r="AM249" i="3" s="1"/>
  <c r="AF250" i="3"/>
  <c r="AG250" i="3"/>
  <c r="AH250" i="3"/>
  <c r="AI250" i="3"/>
  <c r="AL250" i="3"/>
  <c r="AM250" i="3" s="1"/>
  <c r="AF251" i="3"/>
  <c r="AG251" i="3"/>
  <c r="AH251" i="3"/>
  <c r="AI251" i="3"/>
  <c r="AL251" i="3"/>
  <c r="AM251" i="3" s="1"/>
  <c r="AF252" i="3"/>
  <c r="AG252" i="3"/>
  <c r="AH252" i="3"/>
  <c r="AI252" i="3"/>
  <c r="AL252" i="3"/>
  <c r="AM252" i="3" s="1"/>
  <c r="AF253" i="3"/>
  <c r="AG253" i="3"/>
  <c r="AH253" i="3"/>
  <c r="AI253" i="3"/>
  <c r="AL253" i="3"/>
  <c r="AM253" i="3" s="1"/>
  <c r="AF254" i="3"/>
  <c r="AG254" i="3"/>
  <c r="AH254" i="3"/>
  <c r="AI254" i="3"/>
  <c r="AL254" i="3"/>
  <c r="AM254" i="3" s="1"/>
  <c r="AF255" i="3"/>
  <c r="AG255" i="3"/>
  <c r="AH255" i="3"/>
  <c r="AI255" i="3"/>
  <c r="AL255" i="3"/>
  <c r="AM255" i="3" s="1"/>
  <c r="AF256" i="3"/>
  <c r="AG256" i="3"/>
  <c r="AH256" i="3"/>
  <c r="AI256" i="3"/>
  <c r="AL256" i="3"/>
  <c r="AM256" i="3" s="1"/>
  <c r="AF257" i="3"/>
  <c r="AG257" i="3"/>
  <c r="AH257" i="3"/>
  <c r="AI257" i="3"/>
  <c r="AL257" i="3"/>
  <c r="AM257" i="3" s="1"/>
  <c r="AF258" i="3"/>
  <c r="AG258" i="3"/>
  <c r="AH258" i="3"/>
  <c r="AI258" i="3"/>
  <c r="AL258" i="3"/>
  <c r="AM258" i="3" s="1"/>
  <c r="AF259" i="3"/>
  <c r="AG259" i="3"/>
  <c r="AH259" i="3"/>
  <c r="AI259" i="3"/>
  <c r="AL259" i="3"/>
  <c r="AM259" i="3" s="1"/>
  <c r="AF260" i="3"/>
  <c r="AG260" i="3"/>
  <c r="AH260" i="3"/>
  <c r="AI260" i="3"/>
  <c r="AL260" i="3"/>
  <c r="AM260" i="3" s="1"/>
  <c r="AF261" i="3"/>
  <c r="AG261" i="3"/>
  <c r="AH261" i="3"/>
  <c r="AI261" i="3"/>
  <c r="AL261" i="3"/>
  <c r="AM261" i="3" s="1"/>
  <c r="AF262" i="3"/>
  <c r="AG262" i="3"/>
  <c r="AH262" i="3"/>
  <c r="AI262" i="3"/>
  <c r="AL262" i="3"/>
  <c r="AM262" i="3" s="1"/>
  <c r="AF263" i="3"/>
  <c r="AG263" i="3"/>
  <c r="AH263" i="3"/>
  <c r="AI263" i="3"/>
  <c r="AL263" i="3"/>
  <c r="AM263" i="3" s="1"/>
  <c r="AF264" i="3"/>
  <c r="AG264" i="3"/>
  <c r="AH264" i="3"/>
  <c r="AI264" i="3"/>
  <c r="AL264" i="3"/>
  <c r="AM264" i="3" s="1"/>
  <c r="AF265" i="3"/>
  <c r="AG265" i="3"/>
  <c r="AH265" i="3"/>
  <c r="AI265" i="3"/>
  <c r="AL265" i="3"/>
  <c r="AM265" i="3" s="1"/>
  <c r="AF266" i="3"/>
  <c r="AG266" i="3"/>
  <c r="AH266" i="3"/>
  <c r="AI266" i="3"/>
  <c r="AL266" i="3"/>
  <c r="AM266" i="3" s="1"/>
  <c r="AF267" i="3"/>
  <c r="AG267" i="3"/>
  <c r="AH267" i="3"/>
  <c r="AI267" i="3"/>
  <c r="AL267" i="3"/>
  <c r="AM267" i="3" s="1"/>
  <c r="AF268" i="3"/>
  <c r="AG268" i="3"/>
  <c r="AH268" i="3"/>
  <c r="AI268" i="3"/>
  <c r="AL268" i="3"/>
  <c r="AM268" i="3" s="1"/>
  <c r="AF269" i="3"/>
  <c r="AG269" i="3"/>
  <c r="AH269" i="3"/>
  <c r="AI269" i="3"/>
  <c r="AL269" i="3"/>
  <c r="AM269" i="3" s="1"/>
  <c r="AF270" i="3"/>
  <c r="AG270" i="3"/>
  <c r="AH270" i="3"/>
  <c r="AI270" i="3"/>
  <c r="AL270" i="3"/>
  <c r="AM270" i="3" s="1"/>
  <c r="AF271" i="3"/>
  <c r="AG271" i="3"/>
  <c r="AH271" i="3"/>
  <c r="AI271" i="3"/>
  <c r="AL271" i="3"/>
  <c r="AM271" i="3" s="1"/>
  <c r="AF272" i="3"/>
  <c r="AG272" i="3"/>
  <c r="AH272" i="3"/>
  <c r="AI272" i="3"/>
  <c r="AL272" i="3"/>
  <c r="AM272" i="3" s="1"/>
  <c r="AF273" i="3"/>
  <c r="AG273" i="3"/>
  <c r="AH273" i="3"/>
  <c r="AI273" i="3"/>
  <c r="AL273" i="3"/>
  <c r="AM273" i="3" s="1"/>
  <c r="AF274" i="3"/>
  <c r="AG274" i="3"/>
  <c r="AH274" i="3"/>
  <c r="AI274" i="3"/>
  <c r="AL274" i="3"/>
  <c r="AM274" i="3" s="1"/>
  <c r="AF275" i="3"/>
  <c r="AG275" i="3"/>
  <c r="AH275" i="3"/>
  <c r="AI275" i="3"/>
  <c r="AL275" i="3"/>
  <c r="AM275" i="3" s="1"/>
  <c r="AF276" i="3"/>
  <c r="AG276" i="3"/>
  <c r="AH276" i="3"/>
  <c r="AI276" i="3"/>
  <c r="AL276" i="3"/>
  <c r="AM276" i="3" s="1"/>
  <c r="AF277" i="3"/>
  <c r="AG277" i="3"/>
  <c r="AH277" i="3"/>
  <c r="AI277" i="3"/>
  <c r="AL277" i="3"/>
  <c r="AM277" i="3" s="1"/>
  <c r="AF278" i="3"/>
  <c r="AG278" i="3"/>
  <c r="AH278" i="3"/>
  <c r="AI278" i="3"/>
  <c r="AL278" i="3"/>
  <c r="AM278" i="3" s="1"/>
  <c r="AF279" i="3"/>
  <c r="AG279" i="3"/>
  <c r="AH279" i="3"/>
  <c r="AI279" i="3"/>
  <c r="AL279" i="3"/>
  <c r="AM279" i="3" s="1"/>
  <c r="AF280" i="3"/>
  <c r="AG280" i="3"/>
  <c r="AH280" i="3"/>
  <c r="AI280" i="3"/>
  <c r="AL280" i="3"/>
  <c r="AM280" i="3" s="1"/>
  <c r="AF281" i="3"/>
  <c r="AG281" i="3"/>
  <c r="AH281" i="3"/>
  <c r="AI281" i="3"/>
  <c r="AL281" i="3"/>
  <c r="AM281" i="3" s="1"/>
  <c r="AF282" i="3"/>
  <c r="AG282" i="3"/>
  <c r="AH282" i="3"/>
  <c r="AI282" i="3"/>
  <c r="AL282" i="3"/>
  <c r="AM282" i="3" s="1"/>
  <c r="AF283" i="3"/>
  <c r="AG283" i="3"/>
  <c r="AH283" i="3"/>
  <c r="AI283" i="3"/>
  <c r="AL283" i="3"/>
  <c r="AM283" i="3" s="1"/>
  <c r="AF284" i="3"/>
  <c r="AG284" i="3"/>
  <c r="AH284" i="3"/>
  <c r="AI284" i="3"/>
  <c r="AL284" i="3"/>
  <c r="AM284" i="3" s="1"/>
  <c r="AF285" i="3"/>
  <c r="AG285" i="3"/>
  <c r="AH285" i="3"/>
  <c r="AI285" i="3"/>
  <c r="AL285" i="3"/>
  <c r="AM285" i="3" s="1"/>
  <c r="AF286" i="3"/>
  <c r="AG286" i="3"/>
  <c r="AH286" i="3"/>
  <c r="AI286" i="3"/>
  <c r="AL286" i="3"/>
  <c r="AM286" i="3" s="1"/>
  <c r="AF287" i="3"/>
  <c r="AG287" i="3"/>
  <c r="AH287" i="3"/>
  <c r="AI287" i="3"/>
  <c r="AL287" i="3"/>
  <c r="AM287" i="3" s="1"/>
  <c r="AF288" i="3"/>
  <c r="AG288" i="3"/>
  <c r="AH288" i="3"/>
  <c r="AI288" i="3"/>
  <c r="AL288" i="3"/>
  <c r="AM288" i="3" s="1"/>
  <c r="AF289" i="3"/>
  <c r="AG289" i="3"/>
  <c r="AH289" i="3"/>
  <c r="AI289" i="3"/>
  <c r="AL289" i="3"/>
  <c r="AM289" i="3" s="1"/>
  <c r="AF290" i="3"/>
  <c r="AG290" i="3"/>
  <c r="AH290" i="3"/>
  <c r="AI290" i="3"/>
  <c r="AL290" i="3"/>
  <c r="AM290" i="3" s="1"/>
  <c r="AF291" i="3"/>
  <c r="AG291" i="3"/>
  <c r="AH291" i="3"/>
  <c r="AI291" i="3"/>
  <c r="AL291" i="3"/>
  <c r="AM291" i="3" s="1"/>
  <c r="AF292" i="3"/>
  <c r="AG292" i="3"/>
  <c r="AH292" i="3"/>
  <c r="AI292" i="3"/>
  <c r="AL292" i="3"/>
  <c r="AM292" i="3" s="1"/>
  <c r="AF293" i="3"/>
  <c r="AG293" i="3"/>
  <c r="AH293" i="3"/>
  <c r="AI293" i="3"/>
  <c r="AL293" i="3"/>
  <c r="AM293" i="3" s="1"/>
  <c r="AF294" i="3"/>
  <c r="AG294" i="3"/>
  <c r="AH294" i="3"/>
  <c r="AI294" i="3"/>
  <c r="AL294" i="3"/>
  <c r="AM294" i="3" s="1"/>
  <c r="AF295" i="3"/>
  <c r="AG295" i="3"/>
  <c r="AH295" i="3"/>
  <c r="AI295" i="3"/>
  <c r="AL295" i="3"/>
  <c r="AM295" i="3" s="1"/>
  <c r="AF296" i="3"/>
  <c r="AG296" i="3"/>
  <c r="AH296" i="3"/>
  <c r="AI296" i="3"/>
  <c r="AL296" i="3"/>
  <c r="AM296" i="3" s="1"/>
  <c r="AF297" i="3"/>
  <c r="AG297" i="3"/>
  <c r="AH297" i="3"/>
  <c r="AI297" i="3"/>
  <c r="AL297" i="3"/>
  <c r="AM297" i="3" s="1"/>
  <c r="AF298" i="3"/>
  <c r="AG298" i="3"/>
  <c r="AH298" i="3"/>
  <c r="AI298" i="3"/>
  <c r="AL298" i="3"/>
  <c r="AM298" i="3" s="1"/>
  <c r="AF299" i="3"/>
  <c r="AG299" i="3"/>
  <c r="AH299" i="3"/>
  <c r="AI299" i="3"/>
  <c r="AL299" i="3"/>
  <c r="AM299" i="3" s="1"/>
  <c r="AF300" i="3"/>
  <c r="AG300" i="3"/>
  <c r="AH300" i="3"/>
  <c r="AI300" i="3"/>
  <c r="AL300" i="3"/>
  <c r="AM300" i="3" s="1"/>
  <c r="AF301" i="3"/>
  <c r="AG301" i="3"/>
  <c r="AH301" i="3"/>
  <c r="AI301" i="3"/>
  <c r="AL301" i="3"/>
  <c r="AM301" i="3" s="1"/>
  <c r="AF302" i="3"/>
  <c r="AG302" i="3"/>
  <c r="AH302" i="3"/>
  <c r="AI302" i="3"/>
  <c r="AL302" i="3"/>
  <c r="AM302" i="3" s="1"/>
  <c r="AF303" i="3"/>
  <c r="AG303" i="3"/>
  <c r="AH303" i="3"/>
  <c r="AI303" i="3"/>
  <c r="AL303" i="3"/>
  <c r="AM303" i="3" s="1"/>
  <c r="AF304" i="3"/>
  <c r="AG304" i="3"/>
  <c r="AH304" i="3"/>
  <c r="AI304" i="3"/>
  <c r="AL304" i="3"/>
  <c r="AM304" i="3" s="1"/>
  <c r="AF305" i="3"/>
  <c r="AG305" i="3"/>
  <c r="AH305" i="3"/>
  <c r="AI305" i="3"/>
  <c r="AL305" i="3"/>
  <c r="AM305" i="3" s="1"/>
  <c r="AF306" i="3"/>
  <c r="AG306" i="3"/>
  <c r="AH306" i="3"/>
  <c r="AI306" i="3"/>
  <c r="AL306" i="3"/>
  <c r="AM306" i="3" s="1"/>
  <c r="AF307" i="3"/>
  <c r="AG307" i="3"/>
  <c r="AH307" i="3"/>
  <c r="AI307" i="3"/>
  <c r="AL307" i="3"/>
  <c r="AM307" i="3" s="1"/>
  <c r="AF308" i="3"/>
  <c r="AG308" i="3"/>
  <c r="AH308" i="3"/>
  <c r="AI308" i="3"/>
  <c r="AL308" i="3"/>
  <c r="AM308" i="3" s="1"/>
  <c r="AF309" i="3"/>
  <c r="AG309" i="3"/>
  <c r="AH309" i="3"/>
  <c r="AI309" i="3"/>
  <c r="AL309" i="3"/>
  <c r="AM309" i="3" s="1"/>
  <c r="AF310" i="3"/>
  <c r="AG310" i="3"/>
  <c r="AH310" i="3"/>
  <c r="AI310" i="3"/>
  <c r="AL310" i="3"/>
  <c r="AM310" i="3" s="1"/>
  <c r="AF311" i="3"/>
  <c r="AG311" i="3"/>
  <c r="AH311" i="3"/>
  <c r="AI311" i="3"/>
  <c r="AL311" i="3"/>
  <c r="AM311" i="3" s="1"/>
  <c r="AF312" i="3"/>
  <c r="AG312" i="3"/>
  <c r="AH312" i="3"/>
  <c r="AI312" i="3"/>
  <c r="AL312" i="3"/>
  <c r="AM312" i="3" s="1"/>
  <c r="AF313" i="3"/>
  <c r="AG313" i="3"/>
  <c r="AH313" i="3"/>
  <c r="AI313" i="3"/>
  <c r="AL313" i="3"/>
  <c r="AM313" i="3" s="1"/>
  <c r="AF314" i="3"/>
  <c r="AG314" i="3"/>
  <c r="AH314" i="3"/>
  <c r="AI314" i="3"/>
  <c r="AL314" i="3"/>
  <c r="AM314" i="3" s="1"/>
  <c r="AF315" i="3"/>
  <c r="AG315" i="3"/>
  <c r="AH315" i="3"/>
  <c r="AI315" i="3"/>
  <c r="AL315" i="3"/>
  <c r="AM315" i="3" s="1"/>
  <c r="AF316" i="3"/>
  <c r="AG316" i="3"/>
  <c r="AH316" i="3"/>
  <c r="AI316" i="3"/>
  <c r="AL316" i="3"/>
  <c r="AM316" i="3" s="1"/>
  <c r="AF317" i="3"/>
  <c r="AG317" i="3"/>
  <c r="AH317" i="3"/>
  <c r="AI317" i="3"/>
  <c r="AL317" i="3"/>
  <c r="AM317" i="3" s="1"/>
  <c r="AF318" i="3"/>
  <c r="AG318" i="3"/>
  <c r="AH318" i="3"/>
  <c r="AI318" i="3"/>
  <c r="AL318" i="3"/>
  <c r="AM318" i="3" s="1"/>
  <c r="AF319" i="3"/>
  <c r="AG319" i="3"/>
  <c r="AH319" i="3"/>
  <c r="AI319" i="3"/>
  <c r="AL319" i="3"/>
  <c r="AM319" i="3" s="1"/>
  <c r="AF320" i="3"/>
  <c r="AG320" i="3"/>
  <c r="AH320" i="3"/>
  <c r="AI320" i="3"/>
  <c r="AL320" i="3"/>
  <c r="AM320" i="3" s="1"/>
  <c r="AF321" i="3"/>
  <c r="AG321" i="3"/>
  <c r="AH321" i="3"/>
  <c r="AI321" i="3"/>
  <c r="AL321" i="3"/>
  <c r="AM321" i="3" s="1"/>
  <c r="AF322" i="3"/>
  <c r="AG322" i="3"/>
  <c r="AH322" i="3"/>
  <c r="AI322" i="3"/>
  <c r="AL322" i="3"/>
  <c r="AM322" i="3" s="1"/>
  <c r="AF323" i="3"/>
  <c r="AG323" i="3"/>
  <c r="AH323" i="3"/>
  <c r="AI323" i="3"/>
  <c r="AL323" i="3"/>
  <c r="AM323" i="3" s="1"/>
  <c r="AF324" i="3"/>
  <c r="AG324" i="3"/>
  <c r="AH324" i="3"/>
  <c r="AI324" i="3"/>
  <c r="AL324" i="3"/>
  <c r="AM324" i="3" s="1"/>
  <c r="AF325" i="3"/>
  <c r="AG325" i="3"/>
  <c r="AH325" i="3"/>
  <c r="AI325" i="3"/>
  <c r="AL325" i="3"/>
  <c r="AM325" i="3" s="1"/>
  <c r="AF326" i="3"/>
  <c r="AG326" i="3"/>
  <c r="AH326" i="3"/>
  <c r="AI326" i="3"/>
  <c r="AL326" i="3"/>
  <c r="AM326" i="3" s="1"/>
  <c r="AF327" i="3"/>
  <c r="AG327" i="3"/>
  <c r="AH327" i="3"/>
  <c r="AI327" i="3"/>
  <c r="AL327" i="3"/>
  <c r="AM327" i="3" s="1"/>
  <c r="AF328" i="3"/>
  <c r="AG328" i="3"/>
  <c r="AH328" i="3"/>
  <c r="AI328" i="3"/>
  <c r="AL328" i="3"/>
  <c r="AM328" i="3" s="1"/>
  <c r="AF329" i="3"/>
  <c r="AG329" i="3"/>
  <c r="AH329" i="3"/>
  <c r="AI329" i="3"/>
  <c r="AL329" i="3"/>
  <c r="AM329" i="3" s="1"/>
  <c r="AF330" i="3"/>
  <c r="AG330" i="3"/>
  <c r="AH330" i="3"/>
  <c r="AI330" i="3"/>
  <c r="AL330" i="3"/>
  <c r="AM330" i="3" s="1"/>
  <c r="AF331" i="3"/>
  <c r="AG331" i="3"/>
  <c r="AH331" i="3"/>
  <c r="AI331" i="3"/>
  <c r="AL331" i="3"/>
  <c r="AM331" i="3" s="1"/>
  <c r="AF332" i="3"/>
  <c r="AG332" i="3"/>
  <c r="AH332" i="3"/>
  <c r="AI332" i="3"/>
  <c r="AL332" i="3"/>
  <c r="AM332" i="3" s="1"/>
  <c r="AF333" i="3"/>
  <c r="AG333" i="3"/>
  <c r="AH333" i="3"/>
  <c r="AI333" i="3"/>
  <c r="AL333" i="3"/>
  <c r="AM333" i="3" s="1"/>
  <c r="AF334" i="3"/>
  <c r="AG334" i="3"/>
  <c r="AH334" i="3"/>
  <c r="AI334" i="3"/>
  <c r="AL334" i="3"/>
  <c r="AM334" i="3" s="1"/>
  <c r="AF335" i="3"/>
  <c r="AG335" i="3"/>
  <c r="AH335" i="3"/>
  <c r="AI335" i="3"/>
  <c r="AL335" i="3"/>
  <c r="AM335" i="3" s="1"/>
  <c r="AF336" i="3"/>
  <c r="AG336" i="3"/>
  <c r="AH336" i="3"/>
  <c r="AI336" i="3"/>
  <c r="AL336" i="3"/>
  <c r="AM336" i="3" s="1"/>
  <c r="AF337" i="3"/>
  <c r="AG337" i="3"/>
  <c r="AH337" i="3"/>
  <c r="AI337" i="3"/>
  <c r="AL337" i="3"/>
  <c r="AM337" i="3" s="1"/>
  <c r="AF338" i="3"/>
  <c r="AG338" i="3"/>
  <c r="AH338" i="3"/>
  <c r="AI338" i="3"/>
  <c r="AL338" i="3"/>
  <c r="AM338" i="3" s="1"/>
  <c r="AF339" i="3"/>
  <c r="AG339" i="3"/>
  <c r="AH339" i="3"/>
  <c r="AI339" i="3"/>
  <c r="AL339" i="3"/>
  <c r="AM339" i="3" s="1"/>
  <c r="AF340" i="3"/>
  <c r="AG340" i="3"/>
  <c r="AH340" i="3"/>
  <c r="AI340" i="3"/>
  <c r="AL340" i="3"/>
  <c r="AM340" i="3" s="1"/>
  <c r="AF341" i="3"/>
  <c r="AG341" i="3"/>
  <c r="AH341" i="3"/>
  <c r="AI341" i="3"/>
  <c r="AL341" i="3"/>
  <c r="AM341" i="3" s="1"/>
  <c r="AF342" i="3"/>
  <c r="AG342" i="3"/>
  <c r="AH342" i="3"/>
  <c r="AI342" i="3"/>
  <c r="AL342" i="3"/>
  <c r="AM342" i="3" s="1"/>
  <c r="AF343" i="3"/>
  <c r="AG343" i="3"/>
  <c r="AH343" i="3"/>
  <c r="AI343" i="3"/>
  <c r="AL343" i="3"/>
  <c r="AM343" i="3" s="1"/>
  <c r="AF344" i="3"/>
  <c r="AG344" i="3"/>
  <c r="AH344" i="3"/>
  <c r="AI344" i="3"/>
  <c r="AL344" i="3"/>
  <c r="AM344" i="3" s="1"/>
  <c r="AF345" i="3"/>
  <c r="AG345" i="3"/>
  <c r="AH345" i="3"/>
  <c r="AI345" i="3"/>
  <c r="AL345" i="3"/>
  <c r="AM345" i="3" s="1"/>
  <c r="AF346" i="3"/>
  <c r="AG346" i="3"/>
  <c r="AH346" i="3"/>
  <c r="AI346" i="3"/>
  <c r="AL346" i="3"/>
  <c r="AM346" i="3" s="1"/>
  <c r="AF347" i="3"/>
  <c r="AG347" i="3"/>
  <c r="AH347" i="3"/>
  <c r="AI347" i="3"/>
  <c r="AL347" i="3"/>
  <c r="AM347" i="3" s="1"/>
  <c r="AF348" i="3"/>
  <c r="AG348" i="3"/>
  <c r="AH348" i="3"/>
  <c r="AI348" i="3"/>
  <c r="AL348" i="3"/>
  <c r="AM348" i="3" s="1"/>
  <c r="AF349" i="3"/>
  <c r="AG349" i="3"/>
  <c r="AH349" i="3"/>
  <c r="AI349" i="3"/>
  <c r="AL349" i="3"/>
  <c r="AM349" i="3" s="1"/>
  <c r="AF350" i="3"/>
  <c r="AG350" i="3"/>
  <c r="AH350" i="3"/>
  <c r="AI350" i="3"/>
  <c r="AL350" i="3"/>
  <c r="AM350" i="3" s="1"/>
  <c r="AF351" i="3"/>
  <c r="AG351" i="3"/>
  <c r="AH351" i="3"/>
  <c r="AI351" i="3"/>
  <c r="AL351" i="3"/>
  <c r="AM351" i="3" s="1"/>
  <c r="AF352" i="3"/>
  <c r="AG352" i="3"/>
  <c r="AH352" i="3"/>
  <c r="AI352" i="3"/>
  <c r="AL352" i="3"/>
  <c r="AM352" i="3" s="1"/>
  <c r="AF353" i="3"/>
  <c r="AG353" i="3"/>
  <c r="AH353" i="3"/>
  <c r="AI353" i="3"/>
  <c r="AL353" i="3"/>
  <c r="AM353" i="3" s="1"/>
  <c r="AF354" i="3"/>
  <c r="AG354" i="3"/>
  <c r="AH354" i="3"/>
  <c r="AI354" i="3"/>
  <c r="AL354" i="3"/>
  <c r="AM354" i="3" s="1"/>
  <c r="AF355" i="3"/>
  <c r="AG355" i="3"/>
  <c r="AH355" i="3"/>
  <c r="AI355" i="3"/>
  <c r="AL355" i="3"/>
  <c r="AM355" i="3" s="1"/>
  <c r="AF356" i="3"/>
  <c r="AG356" i="3"/>
  <c r="AH356" i="3"/>
  <c r="AI356" i="3"/>
  <c r="AL356" i="3"/>
  <c r="AM356" i="3" s="1"/>
  <c r="AF357" i="3"/>
  <c r="AG357" i="3"/>
  <c r="AH357" i="3"/>
  <c r="AI357" i="3"/>
  <c r="AL357" i="3"/>
  <c r="AM357" i="3" s="1"/>
  <c r="AF358" i="3"/>
  <c r="AG358" i="3"/>
  <c r="AH358" i="3"/>
  <c r="AI358" i="3"/>
  <c r="AL358" i="3"/>
  <c r="AM358" i="3" s="1"/>
  <c r="AF359" i="3"/>
  <c r="AG359" i="3"/>
  <c r="AH359" i="3"/>
  <c r="AI359" i="3"/>
  <c r="AL359" i="3"/>
  <c r="AM359" i="3" s="1"/>
  <c r="AF360" i="3"/>
  <c r="AG360" i="3"/>
  <c r="AH360" i="3"/>
  <c r="AI360" i="3"/>
  <c r="AL360" i="3"/>
  <c r="AM360" i="3" s="1"/>
  <c r="AF361" i="3"/>
  <c r="AG361" i="3"/>
  <c r="AH361" i="3"/>
  <c r="AI361" i="3"/>
  <c r="AL361" i="3"/>
  <c r="AM361" i="3" s="1"/>
  <c r="AF362" i="3"/>
  <c r="AG362" i="3"/>
  <c r="AH362" i="3"/>
  <c r="AI362" i="3"/>
  <c r="AL362" i="3"/>
  <c r="AM362" i="3" s="1"/>
  <c r="AF363" i="3"/>
  <c r="AG363" i="3"/>
  <c r="AH363" i="3"/>
  <c r="AI363" i="3"/>
  <c r="AL363" i="3"/>
  <c r="AM363" i="3" s="1"/>
  <c r="AF364" i="3"/>
  <c r="AG364" i="3"/>
  <c r="AH364" i="3"/>
  <c r="AI364" i="3"/>
  <c r="AL364" i="3"/>
  <c r="AM364" i="3" s="1"/>
  <c r="AF365" i="3"/>
  <c r="AG365" i="3"/>
  <c r="AH365" i="3"/>
  <c r="AI365" i="3"/>
  <c r="AL365" i="3"/>
  <c r="AM365" i="3" s="1"/>
  <c r="AF366" i="3"/>
  <c r="AG366" i="3"/>
  <c r="AH366" i="3"/>
  <c r="AI366" i="3"/>
  <c r="AL366" i="3"/>
  <c r="AM366" i="3" s="1"/>
  <c r="AF367" i="3"/>
  <c r="AG367" i="3"/>
  <c r="AH367" i="3"/>
  <c r="AI367" i="3"/>
  <c r="AL367" i="3"/>
  <c r="AM367" i="3" s="1"/>
  <c r="AF368" i="3"/>
  <c r="AG368" i="3"/>
  <c r="AH368" i="3"/>
  <c r="AI368" i="3"/>
  <c r="AL368" i="3"/>
  <c r="AM368" i="3" s="1"/>
  <c r="AF369" i="3"/>
  <c r="AG369" i="3"/>
  <c r="AH369" i="3"/>
  <c r="AI369" i="3"/>
  <c r="AL369" i="3"/>
  <c r="AM369" i="3" s="1"/>
  <c r="AF370" i="3"/>
  <c r="AG370" i="3"/>
  <c r="AH370" i="3"/>
  <c r="AI370" i="3"/>
  <c r="AL370" i="3"/>
  <c r="AM370" i="3" s="1"/>
  <c r="AF371" i="3"/>
  <c r="AG371" i="3"/>
  <c r="AH371" i="3"/>
  <c r="AI371" i="3"/>
  <c r="AL371" i="3"/>
  <c r="AM371" i="3" s="1"/>
  <c r="AF372" i="3"/>
  <c r="AG372" i="3"/>
  <c r="AH372" i="3"/>
  <c r="AI372" i="3"/>
  <c r="AL372" i="3"/>
  <c r="AM372" i="3" s="1"/>
  <c r="AF373" i="3"/>
  <c r="AG373" i="3"/>
  <c r="AH373" i="3"/>
  <c r="AI373" i="3"/>
  <c r="AL373" i="3"/>
  <c r="AM373" i="3" s="1"/>
  <c r="AF374" i="3"/>
  <c r="AG374" i="3"/>
  <c r="AH374" i="3"/>
  <c r="AI374" i="3"/>
  <c r="AL374" i="3"/>
  <c r="AM374" i="3" s="1"/>
  <c r="AF375" i="3"/>
  <c r="AG375" i="3"/>
  <c r="AH375" i="3"/>
  <c r="AI375" i="3"/>
  <c r="AL375" i="3"/>
  <c r="AM375" i="3" s="1"/>
  <c r="AF376" i="3"/>
  <c r="AG376" i="3"/>
  <c r="AH376" i="3"/>
  <c r="AI376" i="3"/>
  <c r="AL376" i="3"/>
  <c r="AM376" i="3" s="1"/>
  <c r="AF377" i="3"/>
  <c r="AG377" i="3"/>
  <c r="AH377" i="3"/>
  <c r="AI377" i="3"/>
  <c r="AL377" i="3"/>
  <c r="AM377" i="3" s="1"/>
  <c r="AF378" i="3"/>
  <c r="AG378" i="3"/>
  <c r="AH378" i="3"/>
  <c r="AI378" i="3"/>
  <c r="AL378" i="3"/>
  <c r="AM378" i="3" s="1"/>
  <c r="AF379" i="3"/>
  <c r="AG379" i="3"/>
  <c r="AH379" i="3"/>
  <c r="AI379" i="3"/>
  <c r="AL379" i="3"/>
  <c r="AM379" i="3" s="1"/>
  <c r="AF380" i="3"/>
  <c r="AG380" i="3"/>
  <c r="AH380" i="3"/>
  <c r="AI380" i="3"/>
  <c r="AL380" i="3"/>
  <c r="AM380" i="3" s="1"/>
  <c r="AF381" i="3"/>
  <c r="AG381" i="3"/>
  <c r="AH381" i="3"/>
  <c r="AI381" i="3"/>
  <c r="AL381" i="3"/>
  <c r="AM381" i="3" s="1"/>
  <c r="AF382" i="3"/>
  <c r="AG382" i="3"/>
  <c r="AH382" i="3"/>
  <c r="AI382" i="3"/>
  <c r="AL382" i="3"/>
  <c r="AM382" i="3" s="1"/>
  <c r="AF383" i="3"/>
  <c r="AG383" i="3"/>
  <c r="AH383" i="3"/>
  <c r="AI383" i="3"/>
  <c r="AL383" i="3"/>
  <c r="AM383" i="3" s="1"/>
  <c r="AF384" i="3"/>
  <c r="AG384" i="3"/>
  <c r="AH384" i="3"/>
  <c r="AI384" i="3"/>
  <c r="AL384" i="3"/>
  <c r="AM384" i="3" s="1"/>
  <c r="AF385" i="3"/>
  <c r="AG385" i="3"/>
  <c r="AH385" i="3"/>
  <c r="AI385" i="3"/>
  <c r="AL385" i="3"/>
  <c r="AM385" i="3" s="1"/>
  <c r="AF386" i="3"/>
  <c r="AG386" i="3"/>
  <c r="AH386" i="3"/>
  <c r="AI386" i="3"/>
  <c r="AL386" i="3"/>
  <c r="AM386" i="3" s="1"/>
  <c r="AF387" i="3"/>
  <c r="AG387" i="3"/>
  <c r="AH387" i="3"/>
  <c r="AI387" i="3"/>
  <c r="AL387" i="3"/>
  <c r="AM387" i="3" s="1"/>
  <c r="AF388" i="3"/>
  <c r="AG388" i="3"/>
  <c r="AH388" i="3"/>
  <c r="AI388" i="3"/>
  <c r="AL388" i="3"/>
  <c r="AM388" i="3" s="1"/>
  <c r="AF389" i="3"/>
  <c r="AG389" i="3"/>
  <c r="AH389" i="3"/>
  <c r="AI389" i="3"/>
  <c r="AL389" i="3"/>
  <c r="AM389" i="3" s="1"/>
  <c r="AF390" i="3"/>
  <c r="AG390" i="3"/>
  <c r="AH390" i="3"/>
  <c r="AI390" i="3"/>
  <c r="AL390" i="3"/>
  <c r="AM390" i="3" s="1"/>
  <c r="AF391" i="3"/>
  <c r="AG391" i="3"/>
  <c r="AH391" i="3"/>
  <c r="AI391" i="3"/>
  <c r="AL391" i="3"/>
  <c r="AM391" i="3" s="1"/>
  <c r="AF392" i="3"/>
  <c r="AG392" i="3"/>
  <c r="AH392" i="3"/>
  <c r="AI392" i="3"/>
  <c r="AL392" i="3"/>
  <c r="AM392" i="3" s="1"/>
  <c r="AF393" i="3"/>
  <c r="AG393" i="3"/>
  <c r="AH393" i="3"/>
  <c r="AI393" i="3"/>
  <c r="AL393" i="3"/>
  <c r="AM393" i="3" s="1"/>
  <c r="AF394" i="3"/>
  <c r="AG394" i="3"/>
  <c r="AH394" i="3"/>
  <c r="AI394" i="3"/>
  <c r="AL394" i="3"/>
  <c r="AM394" i="3" s="1"/>
  <c r="AF395" i="3"/>
  <c r="AG395" i="3"/>
  <c r="AH395" i="3"/>
  <c r="AI395" i="3"/>
  <c r="AL395" i="3"/>
  <c r="AM395" i="3" s="1"/>
  <c r="AF396" i="3"/>
  <c r="AG396" i="3"/>
  <c r="AH396" i="3"/>
  <c r="AI396" i="3"/>
  <c r="AL396" i="3"/>
  <c r="AM396" i="3" s="1"/>
  <c r="AF397" i="3"/>
  <c r="AG397" i="3"/>
  <c r="AH397" i="3"/>
  <c r="AI397" i="3"/>
  <c r="AL397" i="3"/>
  <c r="AM397" i="3" s="1"/>
  <c r="AF398" i="3"/>
  <c r="AG398" i="3"/>
  <c r="AH398" i="3"/>
  <c r="AI398" i="3"/>
  <c r="AL398" i="3"/>
  <c r="AM398" i="3" s="1"/>
  <c r="AF399" i="3"/>
  <c r="AG399" i="3"/>
  <c r="AH399" i="3"/>
  <c r="AI399" i="3"/>
  <c r="AL399" i="3"/>
  <c r="AM399" i="3" s="1"/>
  <c r="AF400" i="3"/>
  <c r="AG400" i="3"/>
  <c r="AH400" i="3"/>
  <c r="AI400" i="3"/>
  <c r="AL400" i="3"/>
  <c r="AM400" i="3" s="1"/>
  <c r="AF401" i="3"/>
  <c r="AG401" i="3"/>
  <c r="AH401" i="3"/>
  <c r="AI401" i="3"/>
  <c r="AL401" i="3"/>
  <c r="AM401" i="3" s="1"/>
  <c r="AF402" i="3"/>
  <c r="AG402" i="3"/>
  <c r="AH402" i="3"/>
  <c r="AI402" i="3"/>
  <c r="AL402" i="3"/>
  <c r="AM402" i="3" s="1"/>
  <c r="AF403" i="3"/>
  <c r="AG403" i="3"/>
  <c r="AH403" i="3"/>
  <c r="AI403" i="3"/>
  <c r="AL403" i="3"/>
  <c r="AM403" i="3" s="1"/>
  <c r="AF404" i="3"/>
  <c r="AG404" i="3"/>
  <c r="AH404" i="3"/>
  <c r="AI404" i="3"/>
  <c r="AL404" i="3"/>
  <c r="AM404" i="3" s="1"/>
  <c r="AF405" i="3"/>
  <c r="AG405" i="3"/>
  <c r="AH405" i="3"/>
  <c r="AI405" i="3"/>
  <c r="AL405" i="3"/>
  <c r="AM405" i="3" s="1"/>
  <c r="AF406" i="3"/>
  <c r="AG406" i="3"/>
  <c r="AH406" i="3"/>
  <c r="AI406" i="3"/>
  <c r="AL406" i="3"/>
  <c r="AM406" i="3" s="1"/>
  <c r="AF407" i="3"/>
  <c r="AG407" i="3"/>
  <c r="AH407" i="3"/>
  <c r="AI407" i="3"/>
  <c r="AL407" i="3"/>
  <c r="AM407" i="3" s="1"/>
  <c r="AF408" i="3"/>
  <c r="AG408" i="3"/>
  <c r="AH408" i="3"/>
  <c r="AI408" i="3"/>
  <c r="AL408" i="3"/>
  <c r="AM408" i="3" s="1"/>
  <c r="AF409" i="3"/>
  <c r="AG409" i="3"/>
  <c r="AH409" i="3"/>
  <c r="AI409" i="3"/>
  <c r="AL409" i="3"/>
  <c r="AM409" i="3" s="1"/>
  <c r="AF410" i="3"/>
  <c r="AG410" i="3"/>
  <c r="AH410" i="3"/>
  <c r="AI410" i="3"/>
  <c r="AL410" i="3"/>
  <c r="AM410" i="3" s="1"/>
  <c r="AF411" i="3"/>
  <c r="AG411" i="3"/>
  <c r="AH411" i="3"/>
  <c r="AI411" i="3"/>
  <c r="AL411" i="3"/>
  <c r="AM411" i="3" s="1"/>
  <c r="AF412" i="3"/>
  <c r="AG412" i="3"/>
  <c r="AH412" i="3"/>
  <c r="AI412" i="3"/>
  <c r="AL412" i="3"/>
  <c r="AM412" i="3" s="1"/>
  <c r="AF413" i="3"/>
  <c r="AG413" i="3"/>
  <c r="AH413" i="3"/>
  <c r="AI413" i="3"/>
  <c r="AL413" i="3"/>
  <c r="AM413" i="3" s="1"/>
  <c r="AF414" i="3"/>
  <c r="AG414" i="3"/>
  <c r="AH414" i="3"/>
  <c r="AI414" i="3"/>
  <c r="AL414" i="3"/>
  <c r="AM414" i="3" s="1"/>
  <c r="AF415" i="3"/>
  <c r="AG415" i="3"/>
  <c r="AH415" i="3"/>
  <c r="AI415" i="3"/>
  <c r="AL415" i="3"/>
  <c r="AM415" i="3" s="1"/>
  <c r="AF416" i="3"/>
  <c r="AG416" i="3"/>
  <c r="AH416" i="3"/>
  <c r="AI416" i="3"/>
  <c r="AL416" i="3"/>
  <c r="AM416" i="3" s="1"/>
  <c r="AF417" i="3"/>
  <c r="AG417" i="3"/>
  <c r="AH417" i="3"/>
  <c r="AI417" i="3"/>
  <c r="AL417" i="3"/>
  <c r="AM417" i="3" s="1"/>
  <c r="AF418" i="3"/>
  <c r="AG418" i="3"/>
  <c r="AH418" i="3"/>
  <c r="AI418" i="3"/>
  <c r="AL418" i="3"/>
  <c r="AM418" i="3" s="1"/>
  <c r="AF419" i="3"/>
  <c r="AG419" i="3"/>
  <c r="AH419" i="3"/>
  <c r="AI419" i="3"/>
  <c r="AL419" i="3"/>
  <c r="AM419" i="3" s="1"/>
  <c r="AF420" i="3"/>
  <c r="AG420" i="3"/>
  <c r="AH420" i="3"/>
  <c r="AI420" i="3"/>
  <c r="AL420" i="3"/>
  <c r="AM420" i="3" s="1"/>
  <c r="AF421" i="3"/>
  <c r="AG421" i="3"/>
  <c r="AH421" i="3"/>
  <c r="AI421" i="3"/>
  <c r="AL421" i="3"/>
  <c r="AM421" i="3" s="1"/>
  <c r="AF422" i="3"/>
  <c r="AG422" i="3"/>
  <c r="AH422" i="3"/>
  <c r="AI422" i="3"/>
  <c r="AL422" i="3"/>
  <c r="AM422" i="3" s="1"/>
  <c r="AF423" i="3"/>
  <c r="AG423" i="3"/>
  <c r="AH423" i="3"/>
  <c r="AI423" i="3"/>
  <c r="AL423" i="3"/>
  <c r="AM423" i="3" s="1"/>
  <c r="AF424" i="3"/>
  <c r="AG424" i="3"/>
  <c r="AH424" i="3"/>
  <c r="AI424" i="3"/>
  <c r="AL424" i="3"/>
  <c r="AM424" i="3" s="1"/>
  <c r="AF425" i="3"/>
  <c r="AG425" i="3"/>
  <c r="AH425" i="3"/>
  <c r="AI425" i="3"/>
  <c r="AL425" i="3"/>
  <c r="AM425" i="3" s="1"/>
  <c r="AF426" i="3"/>
  <c r="AG426" i="3"/>
  <c r="AH426" i="3"/>
  <c r="AI426" i="3"/>
  <c r="AL426" i="3"/>
  <c r="AM426" i="3" s="1"/>
  <c r="AF427" i="3"/>
  <c r="AG427" i="3"/>
  <c r="AH427" i="3"/>
  <c r="AI427" i="3"/>
  <c r="AL427" i="3"/>
  <c r="AM427" i="3" s="1"/>
  <c r="AF428" i="3"/>
  <c r="AG428" i="3"/>
  <c r="AH428" i="3"/>
  <c r="AI428" i="3"/>
  <c r="AL428" i="3"/>
  <c r="AM428" i="3" s="1"/>
  <c r="AF429" i="3"/>
  <c r="AG429" i="3"/>
  <c r="AH429" i="3"/>
  <c r="AI429" i="3"/>
  <c r="AL429" i="3"/>
  <c r="AM429" i="3" s="1"/>
  <c r="AF430" i="3"/>
  <c r="AG430" i="3"/>
  <c r="AH430" i="3"/>
  <c r="AI430" i="3"/>
  <c r="AL430" i="3"/>
  <c r="AM430" i="3" s="1"/>
  <c r="AF431" i="3"/>
  <c r="AG431" i="3"/>
  <c r="AH431" i="3"/>
  <c r="AI431" i="3"/>
  <c r="AL431" i="3"/>
  <c r="AM431" i="3" s="1"/>
  <c r="AF432" i="3"/>
  <c r="AG432" i="3"/>
  <c r="AH432" i="3"/>
  <c r="AI432" i="3"/>
  <c r="AL432" i="3"/>
  <c r="AM432" i="3" s="1"/>
  <c r="AF433" i="3"/>
  <c r="AG433" i="3"/>
  <c r="AH433" i="3"/>
  <c r="AI433" i="3"/>
  <c r="AL433" i="3"/>
  <c r="AM433" i="3" s="1"/>
  <c r="AF434" i="3"/>
  <c r="AG434" i="3"/>
  <c r="AH434" i="3"/>
  <c r="AI434" i="3"/>
  <c r="AL434" i="3"/>
  <c r="AM434" i="3" s="1"/>
  <c r="AF435" i="3"/>
  <c r="AG435" i="3"/>
  <c r="AH435" i="3"/>
  <c r="AI435" i="3"/>
  <c r="AL435" i="3"/>
  <c r="AM435" i="3" s="1"/>
  <c r="AF436" i="3"/>
  <c r="AG436" i="3"/>
  <c r="AH436" i="3"/>
  <c r="AI436" i="3"/>
  <c r="AL436" i="3"/>
  <c r="AM436" i="3" s="1"/>
  <c r="AF437" i="3"/>
  <c r="AG437" i="3"/>
  <c r="AH437" i="3"/>
  <c r="AI437" i="3"/>
  <c r="AL437" i="3"/>
  <c r="AM437" i="3" s="1"/>
  <c r="AF438" i="3"/>
  <c r="AG438" i="3"/>
  <c r="AH438" i="3"/>
  <c r="AI438" i="3"/>
  <c r="AL438" i="3"/>
  <c r="AM438" i="3" s="1"/>
  <c r="AF439" i="3"/>
  <c r="AG439" i="3"/>
  <c r="AH439" i="3"/>
  <c r="AI439" i="3"/>
  <c r="AL439" i="3"/>
  <c r="AM439" i="3" s="1"/>
  <c r="AF440" i="3"/>
  <c r="AG440" i="3"/>
  <c r="AH440" i="3"/>
  <c r="AI440" i="3"/>
  <c r="AL440" i="3"/>
  <c r="AM440" i="3" s="1"/>
  <c r="AF441" i="3"/>
  <c r="AG441" i="3"/>
  <c r="AH441" i="3"/>
  <c r="AI441" i="3"/>
  <c r="AL441" i="3"/>
  <c r="AM441" i="3" s="1"/>
  <c r="AF442" i="3"/>
  <c r="AG442" i="3"/>
  <c r="AH442" i="3"/>
  <c r="AI442" i="3"/>
  <c r="AL442" i="3"/>
  <c r="AM442" i="3" s="1"/>
  <c r="AF443" i="3"/>
  <c r="AG443" i="3"/>
  <c r="AH443" i="3"/>
  <c r="AI443" i="3"/>
  <c r="AL443" i="3"/>
  <c r="AM443" i="3" s="1"/>
  <c r="AF444" i="3"/>
  <c r="AG444" i="3"/>
  <c r="AH444" i="3"/>
  <c r="AI444" i="3"/>
  <c r="AL444" i="3"/>
  <c r="AM444" i="3" s="1"/>
  <c r="AF445" i="3"/>
  <c r="AG445" i="3"/>
  <c r="AH445" i="3"/>
  <c r="AI445" i="3"/>
  <c r="AL445" i="3"/>
  <c r="AM445" i="3" s="1"/>
  <c r="AF446" i="3"/>
  <c r="AG446" i="3"/>
  <c r="AH446" i="3"/>
  <c r="AI446" i="3"/>
  <c r="AL446" i="3"/>
  <c r="AM446" i="3" s="1"/>
  <c r="AF447" i="3"/>
  <c r="AG447" i="3"/>
  <c r="AH447" i="3"/>
  <c r="AI447" i="3"/>
  <c r="AL447" i="3"/>
  <c r="AM447" i="3" s="1"/>
  <c r="AF448" i="3"/>
  <c r="AG448" i="3"/>
  <c r="AH448" i="3"/>
  <c r="AI448" i="3"/>
  <c r="AL448" i="3"/>
  <c r="AM448" i="3" s="1"/>
  <c r="AF449" i="3"/>
  <c r="AG449" i="3"/>
  <c r="AH449" i="3"/>
  <c r="AI449" i="3"/>
  <c r="AL449" i="3"/>
  <c r="AM449" i="3" s="1"/>
  <c r="AF450" i="3"/>
  <c r="AG450" i="3"/>
  <c r="AH450" i="3"/>
  <c r="AI450" i="3"/>
  <c r="AL450" i="3"/>
  <c r="AM450" i="3" s="1"/>
  <c r="AF451" i="3"/>
  <c r="AG451" i="3"/>
  <c r="AH451" i="3"/>
  <c r="AI451" i="3"/>
  <c r="AL451" i="3"/>
  <c r="AM451" i="3" s="1"/>
  <c r="AF452" i="3"/>
  <c r="AG452" i="3"/>
  <c r="AH452" i="3"/>
  <c r="AI452" i="3"/>
  <c r="AL452" i="3"/>
  <c r="AM452" i="3" s="1"/>
  <c r="AF453" i="3"/>
  <c r="AG453" i="3"/>
  <c r="AH453" i="3"/>
  <c r="AI453" i="3"/>
  <c r="AL453" i="3"/>
  <c r="AM453" i="3" s="1"/>
  <c r="AF454" i="3"/>
  <c r="AG454" i="3"/>
  <c r="AH454" i="3"/>
  <c r="AI454" i="3"/>
  <c r="AL454" i="3"/>
  <c r="AM454" i="3" s="1"/>
  <c r="AF455" i="3"/>
  <c r="AG455" i="3"/>
  <c r="AH455" i="3"/>
  <c r="AI455" i="3"/>
  <c r="AL455" i="3"/>
  <c r="AM455" i="3" s="1"/>
  <c r="AF456" i="3"/>
  <c r="AG456" i="3"/>
  <c r="AH456" i="3"/>
  <c r="AI456" i="3"/>
  <c r="AL456" i="3"/>
  <c r="AM456" i="3" s="1"/>
  <c r="AF457" i="3"/>
  <c r="AG457" i="3"/>
  <c r="AH457" i="3"/>
  <c r="AI457" i="3"/>
  <c r="AL457" i="3"/>
  <c r="AM457" i="3" s="1"/>
  <c r="AF458" i="3"/>
  <c r="AG458" i="3"/>
  <c r="AH458" i="3"/>
  <c r="AI458" i="3"/>
  <c r="AL458" i="3"/>
  <c r="AM458" i="3" s="1"/>
  <c r="AF459" i="3"/>
  <c r="AG459" i="3"/>
  <c r="AH459" i="3"/>
  <c r="AI459" i="3"/>
  <c r="AL459" i="3"/>
  <c r="AM459" i="3" s="1"/>
  <c r="AF460" i="3"/>
  <c r="AG460" i="3"/>
  <c r="AH460" i="3"/>
  <c r="AI460" i="3"/>
  <c r="AL460" i="3"/>
  <c r="AM460" i="3" s="1"/>
  <c r="AF461" i="3"/>
  <c r="AG461" i="3"/>
  <c r="AH461" i="3"/>
  <c r="AI461" i="3"/>
  <c r="AL461" i="3"/>
  <c r="AM461" i="3" s="1"/>
  <c r="AF462" i="3"/>
  <c r="AG462" i="3"/>
  <c r="AH462" i="3"/>
  <c r="AI462" i="3"/>
  <c r="AL462" i="3"/>
  <c r="AM462" i="3" s="1"/>
  <c r="AF463" i="3"/>
  <c r="AG463" i="3"/>
  <c r="AH463" i="3"/>
  <c r="AI463" i="3"/>
  <c r="AL463" i="3"/>
  <c r="AM463" i="3" s="1"/>
  <c r="AF464" i="3"/>
  <c r="AG464" i="3"/>
  <c r="AH464" i="3"/>
  <c r="AI464" i="3"/>
  <c r="AL464" i="3"/>
  <c r="AM464" i="3" s="1"/>
  <c r="AF465" i="3"/>
  <c r="AG465" i="3"/>
  <c r="AH465" i="3"/>
  <c r="AI465" i="3"/>
  <c r="AL465" i="3"/>
  <c r="AM465" i="3" s="1"/>
  <c r="AF466" i="3"/>
  <c r="AG466" i="3"/>
  <c r="AH466" i="3"/>
  <c r="AI466" i="3"/>
  <c r="AL466" i="3"/>
  <c r="AM466" i="3" s="1"/>
  <c r="AF467" i="3"/>
  <c r="AG467" i="3"/>
  <c r="AH467" i="3"/>
  <c r="AI467" i="3"/>
  <c r="AL467" i="3"/>
  <c r="AM467" i="3" s="1"/>
  <c r="AF468" i="3"/>
  <c r="AG468" i="3"/>
  <c r="AH468" i="3"/>
  <c r="AI468" i="3"/>
  <c r="AL468" i="3"/>
  <c r="AM468" i="3" s="1"/>
  <c r="AF469" i="3"/>
  <c r="AG469" i="3"/>
  <c r="AH469" i="3"/>
  <c r="AI469" i="3"/>
  <c r="AL469" i="3"/>
  <c r="AM469" i="3" s="1"/>
  <c r="AF470" i="3"/>
  <c r="AG470" i="3"/>
  <c r="AH470" i="3"/>
  <c r="AI470" i="3"/>
  <c r="AL470" i="3"/>
  <c r="AM470" i="3" s="1"/>
  <c r="AF471" i="3"/>
  <c r="AG471" i="3"/>
  <c r="AH471" i="3"/>
  <c r="AI471" i="3"/>
  <c r="AL471" i="3"/>
  <c r="AM471" i="3" s="1"/>
  <c r="AF472" i="3"/>
  <c r="AG472" i="3"/>
  <c r="AH472" i="3"/>
  <c r="AI472" i="3"/>
  <c r="AL472" i="3"/>
  <c r="AM472" i="3" s="1"/>
  <c r="AF473" i="3"/>
  <c r="AG473" i="3"/>
  <c r="AH473" i="3"/>
  <c r="AI473" i="3"/>
  <c r="AL473" i="3"/>
  <c r="AM473" i="3" s="1"/>
  <c r="AF474" i="3"/>
  <c r="AG474" i="3"/>
  <c r="AH474" i="3"/>
  <c r="AI474" i="3"/>
  <c r="AL474" i="3"/>
  <c r="AM474" i="3" s="1"/>
  <c r="AF475" i="3"/>
  <c r="AG475" i="3"/>
  <c r="AH475" i="3"/>
  <c r="AI475" i="3"/>
  <c r="AL475" i="3"/>
  <c r="AM475" i="3" s="1"/>
  <c r="AF476" i="3"/>
  <c r="AG476" i="3"/>
  <c r="AH476" i="3"/>
  <c r="AI476" i="3"/>
  <c r="AL476" i="3"/>
  <c r="AM476" i="3" s="1"/>
  <c r="AF477" i="3"/>
  <c r="AG477" i="3"/>
  <c r="AH477" i="3"/>
  <c r="AI477" i="3"/>
  <c r="AL477" i="3"/>
  <c r="AM477" i="3" s="1"/>
  <c r="AF478" i="3"/>
  <c r="AG478" i="3"/>
  <c r="AH478" i="3"/>
  <c r="AI478" i="3"/>
  <c r="AL478" i="3"/>
  <c r="AM478" i="3" s="1"/>
  <c r="AF479" i="3"/>
  <c r="AG479" i="3"/>
  <c r="AH479" i="3"/>
  <c r="AI479" i="3"/>
  <c r="AL479" i="3"/>
  <c r="AM479" i="3" s="1"/>
  <c r="AF480" i="3"/>
  <c r="AG480" i="3"/>
  <c r="AH480" i="3"/>
  <c r="AI480" i="3"/>
  <c r="AL480" i="3"/>
  <c r="AM480" i="3" s="1"/>
  <c r="AF481" i="3"/>
  <c r="AG481" i="3"/>
  <c r="AH481" i="3"/>
  <c r="AI481" i="3"/>
  <c r="AL481" i="3"/>
  <c r="AM481" i="3" s="1"/>
  <c r="AF482" i="3"/>
  <c r="AG482" i="3"/>
  <c r="AH482" i="3"/>
  <c r="AI482" i="3"/>
  <c r="AL482" i="3"/>
  <c r="AM482" i="3" s="1"/>
  <c r="AF483" i="3"/>
  <c r="AG483" i="3"/>
  <c r="AH483" i="3"/>
  <c r="AI483" i="3"/>
  <c r="AL483" i="3"/>
  <c r="AM483" i="3" s="1"/>
  <c r="AF484" i="3"/>
  <c r="AG484" i="3"/>
  <c r="AH484" i="3"/>
  <c r="AI484" i="3"/>
  <c r="AL484" i="3"/>
  <c r="AM484" i="3" s="1"/>
  <c r="AF485" i="3"/>
  <c r="AG485" i="3"/>
  <c r="AH485" i="3"/>
  <c r="AI485" i="3"/>
  <c r="AL485" i="3"/>
  <c r="AM485" i="3" s="1"/>
  <c r="AF486" i="3"/>
  <c r="AG486" i="3"/>
  <c r="AH486" i="3"/>
  <c r="AI486" i="3"/>
  <c r="AL486" i="3"/>
  <c r="AM486" i="3" s="1"/>
  <c r="AF487" i="3"/>
  <c r="AG487" i="3"/>
  <c r="AH487" i="3"/>
  <c r="AI487" i="3"/>
  <c r="AL487" i="3"/>
  <c r="AM487" i="3" s="1"/>
  <c r="AF488" i="3"/>
  <c r="AG488" i="3"/>
  <c r="AH488" i="3"/>
  <c r="AI488" i="3"/>
  <c r="AL488" i="3"/>
  <c r="AM488" i="3" s="1"/>
  <c r="AF489" i="3"/>
  <c r="AG489" i="3"/>
  <c r="AH489" i="3"/>
  <c r="AI489" i="3"/>
  <c r="AL489" i="3"/>
  <c r="AM489" i="3" s="1"/>
  <c r="AF490" i="3"/>
  <c r="AG490" i="3"/>
  <c r="AH490" i="3"/>
  <c r="AI490" i="3"/>
  <c r="AL490" i="3"/>
  <c r="AM490" i="3" s="1"/>
  <c r="AF491" i="3"/>
  <c r="AG491" i="3"/>
  <c r="AH491" i="3"/>
  <c r="AI491" i="3"/>
  <c r="AL491" i="3"/>
  <c r="AM491" i="3" s="1"/>
  <c r="AF492" i="3"/>
  <c r="AG492" i="3"/>
  <c r="AH492" i="3"/>
  <c r="AI492" i="3"/>
  <c r="AL492" i="3"/>
  <c r="AM492" i="3" s="1"/>
  <c r="AF493" i="3"/>
  <c r="AG493" i="3"/>
  <c r="AH493" i="3"/>
  <c r="AI493" i="3"/>
  <c r="AL493" i="3"/>
  <c r="AM493" i="3" s="1"/>
  <c r="AF494" i="3"/>
  <c r="AG494" i="3"/>
  <c r="AH494" i="3"/>
  <c r="AI494" i="3"/>
  <c r="AL494" i="3"/>
  <c r="AM494" i="3" s="1"/>
  <c r="AF495" i="3"/>
  <c r="AG495" i="3"/>
  <c r="AH495" i="3"/>
  <c r="AI495" i="3"/>
  <c r="AL495" i="3"/>
  <c r="AM495" i="3" s="1"/>
  <c r="AF496" i="3"/>
  <c r="AG496" i="3"/>
  <c r="AH496" i="3"/>
  <c r="AI496" i="3"/>
  <c r="AL496" i="3"/>
  <c r="AM496" i="3" s="1"/>
  <c r="AF497" i="3"/>
  <c r="AG497" i="3"/>
  <c r="AH497" i="3"/>
  <c r="AI497" i="3"/>
  <c r="AL497" i="3"/>
  <c r="AM497" i="3" s="1"/>
  <c r="AF498" i="3"/>
  <c r="AG498" i="3"/>
  <c r="AH498" i="3"/>
  <c r="AI498" i="3"/>
  <c r="AL498" i="3"/>
  <c r="AM498" i="3" s="1"/>
  <c r="AF499" i="3"/>
  <c r="AG499" i="3"/>
  <c r="AH499" i="3"/>
  <c r="AI499" i="3"/>
  <c r="AL499" i="3"/>
  <c r="AM499" i="3" s="1"/>
  <c r="AF500" i="3"/>
  <c r="AG500" i="3"/>
  <c r="AH500" i="3"/>
  <c r="AI500" i="3"/>
  <c r="AL500" i="3"/>
  <c r="AM500" i="3" s="1"/>
  <c r="AF501" i="3"/>
  <c r="AG501" i="3"/>
  <c r="AH501" i="3"/>
  <c r="AI501" i="3"/>
  <c r="AL501" i="3"/>
  <c r="AM501" i="3" s="1"/>
  <c r="AF502" i="3"/>
  <c r="AG502" i="3"/>
  <c r="AH502" i="3"/>
  <c r="AI502" i="3"/>
  <c r="AL502" i="3"/>
  <c r="AM502" i="3" s="1"/>
  <c r="AF503" i="3"/>
  <c r="AG503" i="3"/>
  <c r="AH503" i="3"/>
  <c r="AI503" i="3"/>
  <c r="AL503" i="3"/>
  <c r="AM503" i="3" s="1"/>
  <c r="AF504" i="3"/>
  <c r="AG504" i="3"/>
  <c r="AH504" i="3"/>
  <c r="AI504" i="3"/>
  <c r="AL504" i="3"/>
  <c r="AM504" i="3" s="1"/>
  <c r="AF505" i="3"/>
  <c r="AG505" i="3"/>
  <c r="AH505" i="3"/>
  <c r="AI505" i="3"/>
  <c r="AL505" i="3"/>
  <c r="AM505" i="3" s="1"/>
  <c r="AF506" i="3"/>
  <c r="AG506" i="3"/>
  <c r="AH506" i="3"/>
  <c r="AI506" i="3"/>
  <c r="AL506" i="3"/>
  <c r="AM506" i="3" s="1"/>
  <c r="AF507" i="3"/>
  <c r="AG507" i="3"/>
  <c r="AH507" i="3"/>
  <c r="AI507" i="3"/>
  <c r="AL507" i="3"/>
  <c r="AM507" i="3" s="1"/>
  <c r="AF508" i="3"/>
  <c r="AG508" i="3"/>
  <c r="AH508" i="3"/>
  <c r="AI508" i="3"/>
  <c r="AL508" i="3"/>
  <c r="AM508" i="3" s="1"/>
  <c r="AF509" i="3"/>
  <c r="AG509" i="3"/>
  <c r="AH509" i="3"/>
  <c r="AI509" i="3"/>
  <c r="AL509" i="3"/>
  <c r="AM509" i="3" s="1"/>
  <c r="AF510" i="3"/>
  <c r="AG510" i="3"/>
  <c r="AH510" i="3"/>
  <c r="AI510" i="3"/>
  <c r="AL510" i="3"/>
  <c r="AM510" i="3" s="1"/>
  <c r="AF511" i="3"/>
  <c r="AG511" i="3"/>
  <c r="AH511" i="3"/>
  <c r="AI511" i="3"/>
  <c r="AL511" i="3"/>
  <c r="AM511" i="3" s="1"/>
  <c r="AF512" i="3"/>
  <c r="AG512" i="3"/>
  <c r="AH512" i="3"/>
  <c r="AI512" i="3"/>
  <c r="AL512" i="3"/>
  <c r="AM512" i="3" s="1"/>
  <c r="AF513" i="3"/>
  <c r="AG513" i="3"/>
  <c r="AH513" i="3"/>
  <c r="AI513" i="3"/>
  <c r="AL513" i="3"/>
  <c r="AM513" i="3" s="1"/>
  <c r="AF514" i="3"/>
  <c r="AG514" i="3"/>
  <c r="AH514" i="3"/>
  <c r="AI514" i="3"/>
  <c r="AL514" i="3"/>
  <c r="AM514" i="3" s="1"/>
  <c r="AF515" i="3"/>
  <c r="AG515" i="3"/>
  <c r="AH515" i="3"/>
  <c r="AI515" i="3"/>
  <c r="AL515" i="3"/>
  <c r="AM515" i="3" s="1"/>
  <c r="AF516" i="3"/>
  <c r="AG516" i="3"/>
  <c r="AH516" i="3"/>
  <c r="AI516" i="3"/>
  <c r="AL516" i="3"/>
  <c r="AM516" i="3" s="1"/>
  <c r="AF517" i="3"/>
  <c r="AG517" i="3"/>
  <c r="AH517" i="3"/>
  <c r="AI517" i="3"/>
  <c r="AL517" i="3"/>
  <c r="AM517" i="3" s="1"/>
  <c r="AF518" i="3"/>
  <c r="AG518" i="3"/>
  <c r="AH518" i="3"/>
  <c r="AI518" i="3"/>
  <c r="AL518" i="3"/>
  <c r="AM518" i="3" s="1"/>
  <c r="AF519" i="3"/>
  <c r="AG519" i="3"/>
  <c r="AH519" i="3"/>
  <c r="AI519" i="3"/>
  <c r="AL519" i="3"/>
  <c r="AM519" i="3" s="1"/>
  <c r="AF520" i="3"/>
  <c r="AG520" i="3"/>
  <c r="AH520" i="3"/>
  <c r="AI520" i="3"/>
  <c r="AL520" i="3"/>
  <c r="AM520" i="3" s="1"/>
  <c r="AF521" i="3"/>
  <c r="AG521" i="3"/>
  <c r="AH521" i="3"/>
  <c r="AI521" i="3"/>
  <c r="AL521" i="3"/>
  <c r="AM521" i="3" s="1"/>
  <c r="AF522" i="3"/>
  <c r="AG522" i="3"/>
  <c r="AH522" i="3"/>
  <c r="AI522" i="3"/>
  <c r="AL522" i="3"/>
  <c r="AM522" i="3" s="1"/>
  <c r="AF523" i="3"/>
  <c r="AG523" i="3"/>
  <c r="AH523" i="3"/>
  <c r="AI523" i="3"/>
  <c r="AL523" i="3"/>
  <c r="AM523" i="3" s="1"/>
  <c r="AF524" i="3"/>
  <c r="AG524" i="3"/>
  <c r="AH524" i="3"/>
  <c r="AI524" i="3"/>
  <c r="AL524" i="3"/>
  <c r="AM524" i="3" s="1"/>
  <c r="AF525" i="3"/>
  <c r="AG525" i="3"/>
  <c r="AH525" i="3"/>
  <c r="AI525" i="3"/>
  <c r="AL525" i="3"/>
  <c r="AM525" i="3" s="1"/>
  <c r="AF526" i="3"/>
  <c r="AG526" i="3"/>
  <c r="AH526" i="3"/>
  <c r="AI526" i="3"/>
  <c r="AL526" i="3"/>
  <c r="AM526" i="3" s="1"/>
  <c r="AF527" i="3"/>
  <c r="AG527" i="3"/>
  <c r="AH527" i="3"/>
  <c r="AI527" i="3"/>
  <c r="AL527" i="3"/>
  <c r="AM527" i="3" s="1"/>
  <c r="AF528" i="3"/>
  <c r="AG528" i="3"/>
  <c r="AH528" i="3"/>
  <c r="AI528" i="3"/>
  <c r="AL528" i="3"/>
  <c r="AM528" i="3" s="1"/>
  <c r="AF529" i="3"/>
  <c r="AG529" i="3"/>
  <c r="AH529" i="3"/>
  <c r="AI529" i="3"/>
  <c r="AL529" i="3"/>
  <c r="AM529" i="3" s="1"/>
  <c r="AF530" i="3"/>
  <c r="AG530" i="3"/>
  <c r="AH530" i="3"/>
  <c r="AI530" i="3"/>
  <c r="AL530" i="3"/>
  <c r="AM530" i="3" s="1"/>
  <c r="AF531" i="3"/>
  <c r="AG531" i="3"/>
  <c r="AH531" i="3"/>
  <c r="AI531" i="3"/>
  <c r="AL531" i="3"/>
  <c r="AM531" i="3" s="1"/>
  <c r="AF532" i="3"/>
  <c r="AG532" i="3"/>
  <c r="AH532" i="3"/>
  <c r="AI532" i="3"/>
  <c r="AL532" i="3"/>
  <c r="AM532" i="3" s="1"/>
  <c r="AF533" i="3"/>
  <c r="AG533" i="3"/>
  <c r="AH533" i="3"/>
  <c r="AI533" i="3"/>
  <c r="AL533" i="3"/>
  <c r="AM533" i="3" s="1"/>
  <c r="AF534" i="3"/>
  <c r="AG534" i="3"/>
  <c r="AH534" i="3"/>
  <c r="AI534" i="3"/>
  <c r="AL534" i="3"/>
  <c r="AM534" i="3" s="1"/>
  <c r="AF535" i="3"/>
  <c r="AG535" i="3"/>
  <c r="AH535" i="3"/>
  <c r="AI535" i="3"/>
  <c r="AL535" i="3"/>
  <c r="AM535" i="3" s="1"/>
  <c r="AF536" i="3"/>
  <c r="AG536" i="3"/>
  <c r="AH536" i="3"/>
  <c r="AI536" i="3"/>
  <c r="AL536" i="3"/>
  <c r="AM536" i="3" s="1"/>
  <c r="AF537" i="3"/>
  <c r="AG537" i="3"/>
  <c r="AH537" i="3"/>
  <c r="AI537" i="3"/>
  <c r="AL537" i="3"/>
  <c r="AM537" i="3" s="1"/>
  <c r="AF538" i="3"/>
  <c r="AG538" i="3"/>
  <c r="AH538" i="3"/>
  <c r="AI538" i="3"/>
  <c r="AL538" i="3"/>
  <c r="AM538" i="3" s="1"/>
  <c r="AF539" i="3"/>
  <c r="AG539" i="3"/>
  <c r="AH539" i="3"/>
  <c r="AI539" i="3"/>
  <c r="AL539" i="3"/>
  <c r="AM539" i="3" s="1"/>
  <c r="AF540" i="3"/>
  <c r="AG540" i="3"/>
  <c r="AH540" i="3"/>
  <c r="AI540" i="3"/>
  <c r="AL540" i="3"/>
  <c r="AM540" i="3" s="1"/>
  <c r="AF541" i="3"/>
  <c r="AG541" i="3"/>
  <c r="AH541" i="3"/>
  <c r="AI541" i="3"/>
  <c r="AL541" i="3"/>
  <c r="AM541" i="3" s="1"/>
  <c r="AF542" i="3"/>
  <c r="AG542" i="3"/>
  <c r="AH542" i="3"/>
  <c r="AI542" i="3"/>
  <c r="AL542" i="3"/>
  <c r="AM542" i="3" s="1"/>
  <c r="AF543" i="3"/>
  <c r="AG543" i="3"/>
  <c r="AH543" i="3"/>
  <c r="AI543" i="3"/>
  <c r="AL543" i="3"/>
  <c r="AM543" i="3" s="1"/>
  <c r="AF544" i="3"/>
  <c r="AG544" i="3"/>
  <c r="AH544" i="3"/>
  <c r="AI544" i="3"/>
  <c r="AL544" i="3"/>
  <c r="AM544" i="3" s="1"/>
  <c r="AF545" i="3"/>
  <c r="AG545" i="3"/>
  <c r="AH545" i="3"/>
  <c r="AI545" i="3"/>
  <c r="AL545" i="3"/>
  <c r="AM545" i="3" s="1"/>
  <c r="AF546" i="3"/>
  <c r="AG546" i="3"/>
  <c r="AH546" i="3"/>
  <c r="AI546" i="3"/>
  <c r="AL546" i="3"/>
  <c r="AM546" i="3" s="1"/>
  <c r="AF547" i="3"/>
  <c r="AG547" i="3"/>
  <c r="AH547" i="3"/>
  <c r="AI547" i="3"/>
  <c r="AL547" i="3"/>
  <c r="AM547" i="3" s="1"/>
  <c r="AF548" i="3"/>
  <c r="AG548" i="3"/>
  <c r="AH548" i="3"/>
  <c r="AI548" i="3"/>
  <c r="AL548" i="3"/>
  <c r="AM548" i="3" s="1"/>
  <c r="AF549" i="3"/>
  <c r="AG549" i="3"/>
  <c r="AH549" i="3"/>
  <c r="AI549" i="3"/>
  <c r="AL549" i="3"/>
  <c r="AM549" i="3" s="1"/>
  <c r="AF550" i="3"/>
  <c r="AG550" i="3"/>
  <c r="AH550" i="3"/>
  <c r="AI550" i="3"/>
  <c r="AL550" i="3"/>
  <c r="AM550" i="3" s="1"/>
  <c r="AF551" i="3"/>
  <c r="AG551" i="3"/>
  <c r="AH551" i="3"/>
  <c r="AI551" i="3"/>
  <c r="AL551" i="3"/>
  <c r="AM551" i="3" s="1"/>
  <c r="AF552" i="3"/>
  <c r="AG552" i="3"/>
  <c r="AH552" i="3"/>
  <c r="AI552" i="3"/>
  <c r="AL552" i="3"/>
  <c r="AM552" i="3" s="1"/>
  <c r="AF553" i="3"/>
  <c r="AG553" i="3"/>
  <c r="AH553" i="3"/>
  <c r="AI553" i="3"/>
  <c r="AL553" i="3"/>
  <c r="AM553" i="3" s="1"/>
  <c r="AF554" i="3"/>
  <c r="AG554" i="3"/>
  <c r="AH554" i="3"/>
  <c r="AI554" i="3"/>
  <c r="AL554" i="3"/>
  <c r="AM554" i="3" s="1"/>
  <c r="AF555" i="3"/>
  <c r="AG555" i="3"/>
  <c r="AH555" i="3"/>
  <c r="AI555" i="3"/>
  <c r="AL555" i="3"/>
  <c r="AM555" i="3" s="1"/>
  <c r="AF556" i="3"/>
  <c r="AG556" i="3"/>
  <c r="AH556" i="3"/>
  <c r="AI556" i="3"/>
  <c r="AL556" i="3"/>
  <c r="AM556" i="3" s="1"/>
  <c r="AF557" i="3"/>
  <c r="AG557" i="3"/>
  <c r="AH557" i="3"/>
  <c r="AI557" i="3"/>
  <c r="AL557" i="3"/>
  <c r="AM557" i="3" s="1"/>
  <c r="AF558" i="3"/>
  <c r="AG558" i="3"/>
  <c r="AH558" i="3"/>
  <c r="AI558" i="3"/>
  <c r="AL558" i="3"/>
  <c r="AM558" i="3" s="1"/>
  <c r="AF559" i="3"/>
  <c r="AG559" i="3"/>
  <c r="AH559" i="3"/>
  <c r="AI559" i="3"/>
  <c r="AL559" i="3"/>
  <c r="AM559" i="3" s="1"/>
  <c r="AF560" i="3"/>
  <c r="AG560" i="3"/>
  <c r="AH560" i="3"/>
  <c r="AI560" i="3"/>
  <c r="AL560" i="3"/>
  <c r="AM560" i="3" s="1"/>
  <c r="AF561" i="3"/>
  <c r="AG561" i="3"/>
  <c r="AH561" i="3"/>
  <c r="AI561" i="3"/>
  <c r="AL561" i="3"/>
  <c r="AM561" i="3" s="1"/>
  <c r="AF562" i="3"/>
  <c r="AG562" i="3"/>
  <c r="AH562" i="3"/>
  <c r="AI562" i="3"/>
  <c r="AL562" i="3"/>
  <c r="AM562" i="3" s="1"/>
  <c r="AF563" i="3"/>
  <c r="AG563" i="3"/>
  <c r="AH563" i="3"/>
  <c r="AI563" i="3"/>
  <c r="AL563" i="3"/>
  <c r="AM563" i="3" s="1"/>
  <c r="AF564" i="3"/>
  <c r="AG564" i="3"/>
  <c r="AH564" i="3"/>
  <c r="AI564" i="3"/>
  <c r="AL564" i="3"/>
  <c r="AM564" i="3" s="1"/>
  <c r="AF565" i="3"/>
  <c r="AG565" i="3"/>
  <c r="AH565" i="3"/>
  <c r="AI565" i="3"/>
  <c r="AL565" i="3"/>
  <c r="AM565" i="3" s="1"/>
  <c r="AF566" i="3"/>
  <c r="AG566" i="3"/>
  <c r="AH566" i="3"/>
  <c r="AI566" i="3"/>
  <c r="AL566" i="3"/>
  <c r="AM566" i="3" s="1"/>
  <c r="AF567" i="3"/>
  <c r="AG567" i="3"/>
  <c r="AH567" i="3"/>
  <c r="AI567" i="3"/>
  <c r="AL567" i="3"/>
  <c r="AM567" i="3" s="1"/>
  <c r="AF568" i="3"/>
  <c r="AG568" i="3"/>
  <c r="AH568" i="3"/>
  <c r="AI568" i="3"/>
  <c r="AL568" i="3"/>
  <c r="AM568" i="3" s="1"/>
  <c r="AF569" i="3"/>
  <c r="AG569" i="3"/>
  <c r="AH569" i="3"/>
  <c r="AI569" i="3"/>
  <c r="AL569" i="3"/>
  <c r="AM569" i="3" s="1"/>
  <c r="AF570" i="3"/>
  <c r="AG570" i="3"/>
  <c r="AH570" i="3"/>
  <c r="AI570" i="3"/>
  <c r="AL570" i="3"/>
  <c r="AM570" i="3" s="1"/>
  <c r="AF571" i="3"/>
  <c r="AG571" i="3"/>
  <c r="AH571" i="3"/>
  <c r="AI571" i="3"/>
  <c r="AL571" i="3"/>
  <c r="AM571" i="3" s="1"/>
  <c r="AF572" i="3"/>
  <c r="AG572" i="3"/>
  <c r="AH572" i="3"/>
  <c r="AI572" i="3"/>
  <c r="AL572" i="3"/>
  <c r="AM572" i="3" s="1"/>
  <c r="AF573" i="3"/>
  <c r="AG573" i="3"/>
  <c r="AH573" i="3"/>
  <c r="AI573" i="3"/>
  <c r="AL573" i="3"/>
  <c r="AM573" i="3" s="1"/>
  <c r="AF574" i="3"/>
  <c r="AG574" i="3"/>
  <c r="AH574" i="3"/>
  <c r="AI574" i="3"/>
  <c r="AL574" i="3"/>
  <c r="AM574" i="3" s="1"/>
  <c r="AF575" i="3"/>
  <c r="AG575" i="3"/>
  <c r="AH575" i="3"/>
  <c r="AI575" i="3"/>
  <c r="AL575" i="3"/>
  <c r="AM575" i="3" s="1"/>
  <c r="AF576" i="3"/>
  <c r="AG576" i="3"/>
  <c r="AH576" i="3"/>
  <c r="AI576" i="3"/>
  <c r="AL576" i="3"/>
  <c r="AM576" i="3" s="1"/>
  <c r="AF577" i="3"/>
  <c r="AG577" i="3"/>
  <c r="AH577" i="3"/>
  <c r="AI577" i="3"/>
  <c r="AL577" i="3"/>
  <c r="AM577" i="3" s="1"/>
  <c r="AF578" i="3"/>
  <c r="AG578" i="3"/>
  <c r="AH578" i="3"/>
  <c r="AI578" i="3"/>
  <c r="AL578" i="3"/>
  <c r="AM578" i="3" s="1"/>
  <c r="AF579" i="3"/>
  <c r="AG579" i="3"/>
  <c r="AH579" i="3"/>
  <c r="AI579" i="3"/>
  <c r="AL579" i="3"/>
  <c r="AM579" i="3" s="1"/>
  <c r="AF580" i="3"/>
  <c r="AG580" i="3"/>
  <c r="AH580" i="3"/>
  <c r="AI580" i="3"/>
  <c r="AL580" i="3"/>
  <c r="AM580" i="3" s="1"/>
  <c r="AF581" i="3"/>
  <c r="AG581" i="3"/>
  <c r="AH581" i="3"/>
  <c r="AI581" i="3"/>
  <c r="AL581" i="3"/>
  <c r="AM581" i="3" s="1"/>
  <c r="AF582" i="3"/>
  <c r="AG582" i="3"/>
  <c r="AH582" i="3"/>
  <c r="AI582" i="3"/>
  <c r="AL582" i="3"/>
  <c r="AM582" i="3" s="1"/>
  <c r="AF583" i="3"/>
  <c r="AG583" i="3"/>
  <c r="AH583" i="3"/>
  <c r="AI583" i="3"/>
  <c r="AL583" i="3"/>
  <c r="AM583" i="3" s="1"/>
  <c r="AF584" i="3"/>
  <c r="AG584" i="3"/>
  <c r="AH584" i="3"/>
  <c r="AI584" i="3"/>
  <c r="AL584" i="3"/>
  <c r="AM584" i="3" s="1"/>
  <c r="AF585" i="3"/>
  <c r="AG585" i="3"/>
  <c r="AH585" i="3"/>
  <c r="AI585" i="3"/>
  <c r="AL585" i="3"/>
  <c r="AM585" i="3" s="1"/>
  <c r="AF586" i="3"/>
  <c r="AG586" i="3"/>
  <c r="AH586" i="3"/>
  <c r="AI586" i="3"/>
  <c r="AL586" i="3"/>
  <c r="AM586" i="3" s="1"/>
  <c r="AF587" i="3"/>
  <c r="AG587" i="3"/>
  <c r="AH587" i="3"/>
  <c r="AI587" i="3"/>
  <c r="AL587" i="3"/>
  <c r="AM587" i="3" s="1"/>
  <c r="AF588" i="3"/>
  <c r="AG588" i="3"/>
  <c r="AH588" i="3"/>
  <c r="AI588" i="3"/>
  <c r="AL588" i="3"/>
  <c r="AM588" i="3" s="1"/>
  <c r="AF589" i="3"/>
  <c r="AG589" i="3"/>
  <c r="AH589" i="3"/>
  <c r="AI589" i="3"/>
  <c r="AL589" i="3"/>
  <c r="AM589" i="3" s="1"/>
  <c r="AF590" i="3"/>
  <c r="AG590" i="3"/>
  <c r="AH590" i="3"/>
  <c r="AI590" i="3"/>
  <c r="AL590" i="3"/>
  <c r="AM590" i="3" s="1"/>
  <c r="AF591" i="3"/>
  <c r="AG591" i="3"/>
  <c r="AH591" i="3"/>
  <c r="AI591" i="3"/>
  <c r="AL591" i="3"/>
  <c r="AM591" i="3" s="1"/>
  <c r="AF592" i="3"/>
  <c r="AG592" i="3"/>
  <c r="AH592" i="3"/>
  <c r="AI592" i="3"/>
  <c r="AL592" i="3"/>
  <c r="AM592" i="3" s="1"/>
  <c r="AF593" i="3"/>
  <c r="AG593" i="3"/>
  <c r="AH593" i="3"/>
  <c r="AI593" i="3"/>
  <c r="AL593" i="3"/>
  <c r="AM593" i="3" s="1"/>
  <c r="AF594" i="3"/>
  <c r="AG594" i="3"/>
  <c r="AH594" i="3"/>
  <c r="AI594" i="3"/>
  <c r="AL594" i="3"/>
  <c r="AM594" i="3" s="1"/>
  <c r="AF595" i="3"/>
  <c r="AG595" i="3"/>
  <c r="AH595" i="3"/>
  <c r="AI595" i="3"/>
  <c r="AL595" i="3"/>
  <c r="AM595" i="3" s="1"/>
  <c r="AF596" i="3"/>
  <c r="AG596" i="3"/>
  <c r="AH596" i="3"/>
  <c r="AI596" i="3"/>
  <c r="AL596" i="3"/>
  <c r="AM596" i="3" s="1"/>
  <c r="AF597" i="3"/>
  <c r="AG597" i="3"/>
  <c r="AH597" i="3"/>
  <c r="AI597" i="3"/>
  <c r="AL597" i="3"/>
  <c r="AM597" i="3" s="1"/>
  <c r="AF598" i="3"/>
  <c r="AG598" i="3"/>
  <c r="AH598" i="3"/>
  <c r="AI598" i="3"/>
  <c r="AL598" i="3"/>
  <c r="AM598" i="3" s="1"/>
  <c r="AF599" i="3"/>
  <c r="AG599" i="3"/>
  <c r="AH599" i="3"/>
  <c r="AI599" i="3"/>
  <c r="AL599" i="3"/>
  <c r="AM599" i="3" s="1"/>
  <c r="AF600" i="3"/>
  <c r="AG600" i="3"/>
  <c r="AH600" i="3"/>
  <c r="AI600" i="3"/>
  <c r="AL600" i="3"/>
  <c r="AM600" i="3" s="1"/>
  <c r="AF601" i="3"/>
  <c r="AG601" i="3"/>
  <c r="AH601" i="3"/>
  <c r="AI601" i="3"/>
  <c r="AL601" i="3"/>
  <c r="AM601" i="3" s="1"/>
  <c r="AF602" i="3"/>
  <c r="AG602" i="3"/>
  <c r="AH602" i="3"/>
  <c r="AI602" i="3"/>
  <c r="AL602" i="3"/>
  <c r="AM602" i="3" s="1"/>
  <c r="AF603" i="3"/>
  <c r="AG603" i="3"/>
  <c r="AH603" i="3"/>
  <c r="AI603" i="3"/>
  <c r="AL603" i="3"/>
  <c r="AM603" i="3" s="1"/>
  <c r="AF604" i="3"/>
  <c r="AG604" i="3"/>
  <c r="AH604" i="3"/>
  <c r="AI604" i="3"/>
  <c r="AL604" i="3"/>
  <c r="AM604" i="3" s="1"/>
  <c r="AF605" i="3"/>
  <c r="AG605" i="3"/>
  <c r="AH605" i="3"/>
  <c r="AI605" i="3"/>
  <c r="AL605" i="3"/>
  <c r="AM605" i="3" s="1"/>
  <c r="AF606" i="3"/>
  <c r="AG606" i="3"/>
  <c r="AH606" i="3"/>
  <c r="AI606" i="3"/>
  <c r="AL606" i="3"/>
  <c r="AM606" i="3" s="1"/>
  <c r="AF607" i="3"/>
  <c r="AG607" i="3"/>
  <c r="AH607" i="3"/>
  <c r="AI607" i="3"/>
  <c r="AL607" i="3"/>
  <c r="AM607" i="3" s="1"/>
  <c r="AF608" i="3"/>
  <c r="AG608" i="3"/>
  <c r="AH608" i="3"/>
  <c r="AI608" i="3"/>
  <c r="AL608" i="3"/>
  <c r="AM608" i="3" s="1"/>
  <c r="AF609" i="3"/>
  <c r="AG609" i="3"/>
  <c r="AH609" i="3"/>
  <c r="AI609" i="3"/>
  <c r="AL609" i="3"/>
  <c r="AM609" i="3" s="1"/>
  <c r="AF610" i="3"/>
  <c r="AG610" i="3"/>
  <c r="AH610" i="3"/>
  <c r="AI610" i="3"/>
  <c r="AL610" i="3"/>
  <c r="AM610" i="3" s="1"/>
  <c r="AF611" i="3"/>
  <c r="AG611" i="3"/>
  <c r="AH611" i="3"/>
  <c r="AI611" i="3"/>
  <c r="AL611" i="3"/>
  <c r="AM611" i="3" s="1"/>
  <c r="AF612" i="3"/>
  <c r="AG612" i="3"/>
  <c r="AH612" i="3"/>
  <c r="AI612" i="3"/>
  <c r="AL612" i="3"/>
  <c r="AM612" i="3" s="1"/>
  <c r="AF613" i="3"/>
  <c r="AG613" i="3"/>
  <c r="AH613" i="3"/>
  <c r="AI613" i="3"/>
  <c r="AL613" i="3"/>
  <c r="AM613" i="3" s="1"/>
  <c r="AF614" i="3"/>
  <c r="AG614" i="3"/>
  <c r="AH614" i="3"/>
  <c r="AI614" i="3"/>
  <c r="AL614" i="3"/>
  <c r="AM614" i="3" s="1"/>
  <c r="AF615" i="3"/>
  <c r="AG615" i="3"/>
  <c r="AH615" i="3"/>
  <c r="AI615" i="3"/>
  <c r="AL615" i="3"/>
  <c r="AM615" i="3" s="1"/>
  <c r="AF616" i="3"/>
  <c r="AG616" i="3"/>
  <c r="AH616" i="3"/>
  <c r="AI616" i="3"/>
  <c r="AL616" i="3"/>
  <c r="AM616" i="3" s="1"/>
  <c r="AF617" i="3"/>
  <c r="AG617" i="3"/>
  <c r="AH617" i="3"/>
  <c r="AI617" i="3"/>
  <c r="AL617" i="3"/>
  <c r="AM617" i="3" s="1"/>
  <c r="AF618" i="3"/>
  <c r="AG618" i="3"/>
  <c r="AH618" i="3"/>
  <c r="AI618" i="3"/>
  <c r="AL618" i="3"/>
  <c r="AM618" i="3" s="1"/>
  <c r="AF619" i="3"/>
  <c r="AG619" i="3"/>
  <c r="AH619" i="3"/>
  <c r="AI619" i="3"/>
  <c r="AL619" i="3"/>
  <c r="AM619" i="3" s="1"/>
  <c r="AF620" i="3"/>
  <c r="AG620" i="3"/>
  <c r="AH620" i="3"/>
  <c r="AI620" i="3"/>
  <c r="AL620" i="3"/>
  <c r="AM620" i="3" s="1"/>
  <c r="AF621" i="3"/>
  <c r="AG621" i="3"/>
  <c r="AH621" i="3"/>
  <c r="AI621" i="3"/>
  <c r="AL621" i="3"/>
  <c r="AM621" i="3" s="1"/>
  <c r="AF622" i="3"/>
  <c r="AG622" i="3"/>
  <c r="AH622" i="3"/>
  <c r="AI622" i="3"/>
  <c r="AL622" i="3"/>
  <c r="AM622" i="3" s="1"/>
  <c r="AF623" i="3"/>
  <c r="AG623" i="3"/>
  <c r="AH623" i="3"/>
  <c r="AI623" i="3"/>
  <c r="AL623" i="3"/>
  <c r="AM623" i="3" s="1"/>
  <c r="AF624" i="3"/>
  <c r="AG624" i="3"/>
  <c r="AH624" i="3"/>
  <c r="AI624" i="3"/>
  <c r="AL624" i="3"/>
  <c r="AM624" i="3" s="1"/>
  <c r="AF625" i="3"/>
  <c r="AG625" i="3"/>
  <c r="AH625" i="3"/>
  <c r="AI625" i="3"/>
  <c r="AL625" i="3"/>
  <c r="AM625" i="3" s="1"/>
  <c r="AF626" i="3"/>
  <c r="AG626" i="3"/>
  <c r="AH626" i="3"/>
  <c r="AI626" i="3"/>
  <c r="AL626" i="3"/>
  <c r="AM626" i="3" s="1"/>
  <c r="AF627" i="3"/>
  <c r="AG627" i="3"/>
  <c r="AH627" i="3"/>
  <c r="AI627" i="3"/>
  <c r="AL627" i="3"/>
  <c r="AM627" i="3" s="1"/>
  <c r="AF628" i="3"/>
  <c r="AG628" i="3"/>
  <c r="AH628" i="3"/>
  <c r="AI628" i="3"/>
  <c r="AL628" i="3"/>
  <c r="AM628" i="3" s="1"/>
  <c r="AF629" i="3"/>
  <c r="AG629" i="3"/>
  <c r="AH629" i="3"/>
  <c r="AI629" i="3"/>
  <c r="AL629" i="3"/>
  <c r="AM629" i="3" s="1"/>
  <c r="AF630" i="3"/>
  <c r="AG630" i="3"/>
  <c r="AH630" i="3"/>
  <c r="AI630" i="3"/>
  <c r="AL630" i="3"/>
  <c r="AM630" i="3" s="1"/>
  <c r="AF631" i="3"/>
  <c r="AG631" i="3"/>
  <c r="AH631" i="3"/>
  <c r="AI631" i="3"/>
  <c r="AL631" i="3"/>
  <c r="AM631" i="3" s="1"/>
  <c r="AF632" i="3"/>
  <c r="AG632" i="3"/>
  <c r="AH632" i="3"/>
  <c r="AI632" i="3"/>
  <c r="AL632" i="3"/>
  <c r="AM632" i="3" s="1"/>
  <c r="AF633" i="3"/>
  <c r="AG633" i="3"/>
  <c r="AH633" i="3"/>
  <c r="AI633" i="3"/>
  <c r="AL633" i="3"/>
  <c r="AM633" i="3" s="1"/>
  <c r="AF634" i="3"/>
  <c r="AG634" i="3"/>
  <c r="AH634" i="3"/>
  <c r="AI634" i="3"/>
  <c r="AL634" i="3"/>
  <c r="AM634" i="3" s="1"/>
  <c r="AF635" i="3"/>
  <c r="AG635" i="3"/>
  <c r="AH635" i="3"/>
  <c r="AI635" i="3"/>
  <c r="AL635" i="3"/>
  <c r="AM635" i="3" s="1"/>
  <c r="AF636" i="3"/>
  <c r="AG636" i="3"/>
  <c r="AH636" i="3"/>
  <c r="AI636" i="3"/>
  <c r="AL636" i="3"/>
  <c r="AM636" i="3" s="1"/>
  <c r="AF637" i="3"/>
  <c r="AG637" i="3"/>
  <c r="AH637" i="3"/>
  <c r="AI637" i="3"/>
  <c r="AL637" i="3"/>
  <c r="AM637" i="3" s="1"/>
  <c r="AF638" i="3"/>
  <c r="AG638" i="3"/>
  <c r="AH638" i="3"/>
  <c r="AI638" i="3"/>
  <c r="AL638" i="3"/>
  <c r="AM638" i="3" s="1"/>
  <c r="AF639" i="3"/>
  <c r="AG639" i="3"/>
  <c r="AH639" i="3"/>
  <c r="AI639" i="3"/>
  <c r="AL639" i="3"/>
  <c r="AM639" i="3" s="1"/>
  <c r="AF640" i="3"/>
  <c r="AG640" i="3"/>
  <c r="AH640" i="3"/>
  <c r="AI640" i="3"/>
  <c r="AL640" i="3"/>
  <c r="AM640" i="3" s="1"/>
  <c r="AF641" i="3"/>
  <c r="AG641" i="3"/>
  <c r="AH641" i="3"/>
  <c r="AI641" i="3"/>
  <c r="AL641" i="3"/>
  <c r="AM641" i="3" s="1"/>
  <c r="AF642" i="3"/>
  <c r="AG642" i="3"/>
  <c r="AH642" i="3"/>
  <c r="AI642" i="3"/>
  <c r="AL642" i="3"/>
  <c r="AM642" i="3" s="1"/>
  <c r="AF643" i="3"/>
  <c r="AG643" i="3"/>
  <c r="AH643" i="3"/>
  <c r="AI643" i="3"/>
  <c r="AL643" i="3"/>
  <c r="AM643" i="3" s="1"/>
  <c r="AF644" i="3"/>
  <c r="AG644" i="3"/>
  <c r="AH644" i="3"/>
  <c r="AI644" i="3"/>
  <c r="AL644" i="3"/>
  <c r="AM644" i="3" s="1"/>
  <c r="AF645" i="3"/>
  <c r="AG645" i="3"/>
  <c r="AH645" i="3"/>
  <c r="AI645" i="3"/>
  <c r="AL645" i="3"/>
  <c r="AM645" i="3" s="1"/>
  <c r="AF646" i="3"/>
  <c r="AG646" i="3"/>
  <c r="AH646" i="3"/>
  <c r="AI646" i="3"/>
  <c r="AL646" i="3"/>
  <c r="AM646" i="3" s="1"/>
  <c r="AF647" i="3"/>
  <c r="AG647" i="3"/>
  <c r="AH647" i="3"/>
  <c r="AI647" i="3"/>
  <c r="AL647" i="3"/>
  <c r="AM647" i="3" s="1"/>
  <c r="AF648" i="3"/>
  <c r="AG648" i="3"/>
  <c r="AH648" i="3"/>
  <c r="AI648" i="3"/>
  <c r="AL648" i="3"/>
  <c r="AM648" i="3" s="1"/>
  <c r="AF649" i="3"/>
  <c r="AG649" i="3"/>
  <c r="AH649" i="3"/>
  <c r="AI649" i="3"/>
  <c r="AL649" i="3"/>
  <c r="AM649" i="3" s="1"/>
  <c r="AF650" i="3"/>
  <c r="AG650" i="3"/>
  <c r="AH650" i="3"/>
  <c r="AI650" i="3"/>
  <c r="AL650" i="3"/>
  <c r="AM650" i="3" s="1"/>
  <c r="AF651" i="3"/>
  <c r="AG651" i="3"/>
  <c r="AH651" i="3"/>
  <c r="AI651" i="3"/>
  <c r="AL651" i="3"/>
  <c r="AM651" i="3" s="1"/>
  <c r="AF652" i="3"/>
  <c r="AG652" i="3"/>
  <c r="AH652" i="3"/>
  <c r="AI652" i="3"/>
  <c r="AL652" i="3"/>
  <c r="AM652" i="3" s="1"/>
  <c r="AF653" i="3"/>
  <c r="AG653" i="3"/>
  <c r="AH653" i="3"/>
  <c r="AI653" i="3"/>
  <c r="AL653" i="3"/>
  <c r="AM653" i="3" s="1"/>
  <c r="AF654" i="3"/>
  <c r="AG654" i="3"/>
  <c r="AH654" i="3"/>
  <c r="AI654" i="3"/>
  <c r="AL654" i="3"/>
  <c r="AM654" i="3" s="1"/>
  <c r="AF655" i="3"/>
  <c r="AG655" i="3"/>
  <c r="AH655" i="3"/>
  <c r="AI655" i="3"/>
  <c r="AL655" i="3"/>
  <c r="AM655" i="3" s="1"/>
  <c r="AF656" i="3"/>
  <c r="AG656" i="3"/>
  <c r="AH656" i="3"/>
  <c r="AI656" i="3"/>
  <c r="AL656" i="3"/>
  <c r="AM656" i="3" s="1"/>
  <c r="AF657" i="3"/>
  <c r="AG657" i="3"/>
  <c r="AH657" i="3"/>
  <c r="AI657" i="3"/>
  <c r="AL657" i="3"/>
  <c r="AM657" i="3" s="1"/>
  <c r="AF658" i="3"/>
  <c r="AG658" i="3"/>
  <c r="AH658" i="3"/>
  <c r="AI658" i="3"/>
  <c r="AL658" i="3"/>
  <c r="AM658" i="3" s="1"/>
  <c r="AF659" i="3"/>
  <c r="AG659" i="3"/>
  <c r="AH659" i="3"/>
  <c r="AI659" i="3"/>
  <c r="AL659" i="3"/>
  <c r="AM659" i="3" s="1"/>
  <c r="AF660" i="3"/>
  <c r="AG660" i="3"/>
  <c r="AH660" i="3"/>
  <c r="AI660" i="3"/>
  <c r="AL660" i="3"/>
  <c r="AM660" i="3" s="1"/>
  <c r="AF661" i="3"/>
  <c r="AG661" i="3"/>
  <c r="AH661" i="3"/>
  <c r="AI661" i="3"/>
  <c r="AL661" i="3"/>
  <c r="AM661" i="3" s="1"/>
  <c r="AF662" i="3"/>
  <c r="AG662" i="3"/>
  <c r="AH662" i="3"/>
  <c r="AI662" i="3"/>
  <c r="AL662" i="3"/>
  <c r="AM662" i="3" s="1"/>
  <c r="AF663" i="3"/>
  <c r="AG663" i="3"/>
  <c r="AH663" i="3"/>
  <c r="AI663" i="3"/>
  <c r="AL663" i="3"/>
  <c r="AM663" i="3" s="1"/>
  <c r="AF664" i="3"/>
  <c r="AG664" i="3"/>
  <c r="AH664" i="3"/>
  <c r="AI664" i="3"/>
  <c r="AL664" i="3"/>
  <c r="AM664" i="3" s="1"/>
  <c r="AF665" i="3"/>
  <c r="AG665" i="3"/>
  <c r="AH665" i="3"/>
  <c r="AI665" i="3"/>
  <c r="AL665" i="3"/>
  <c r="AM665" i="3" s="1"/>
  <c r="AF666" i="3"/>
  <c r="AG666" i="3"/>
  <c r="AH666" i="3"/>
  <c r="AI666" i="3"/>
  <c r="AL666" i="3"/>
  <c r="AM666" i="3" s="1"/>
  <c r="AF667" i="3"/>
  <c r="AG667" i="3"/>
  <c r="AH667" i="3"/>
  <c r="AI667" i="3"/>
  <c r="AL667" i="3"/>
  <c r="AM667" i="3" s="1"/>
  <c r="AF668" i="3"/>
  <c r="AG668" i="3"/>
  <c r="AH668" i="3"/>
  <c r="AI668" i="3"/>
  <c r="AL668" i="3"/>
  <c r="AM668" i="3" s="1"/>
  <c r="AF669" i="3"/>
  <c r="AG669" i="3"/>
  <c r="AH669" i="3"/>
  <c r="AI669" i="3"/>
  <c r="AL669" i="3"/>
  <c r="AM669" i="3" s="1"/>
  <c r="AF670" i="3"/>
  <c r="AG670" i="3"/>
  <c r="AH670" i="3"/>
  <c r="AI670" i="3"/>
  <c r="AL670" i="3"/>
  <c r="AM670" i="3" s="1"/>
  <c r="AF671" i="3"/>
  <c r="AG671" i="3"/>
  <c r="AH671" i="3"/>
  <c r="AI671" i="3"/>
  <c r="AL671" i="3"/>
  <c r="AM671" i="3" s="1"/>
  <c r="AF672" i="3"/>
  <c r="AG672" i="3"/>
  <c r="AH672" i="3"/>
  <c r="AI672" i="3"/>
  <c r="AL672" i="3"/>
  <c r="AM672" i="3" s="1"/>
  <c r="AF673" i="3"/>
  <c r="AG673" i="3"/>
  <c r="AH673" i="3"/>
  <c r="AI673" i="3"/>
  <c r="AL673" i="3"/>
  <c r="AM673" i="3" s="1"/>
  <c r="AF674" i="3"/>
  <c r="AG674" i="3"/>
  <c r="AH674" i="3"/>
  <c r="AI674" i="3"/>
  <c r="AL674" i="3"/>
  <c r="AM674" i="3" s="1"/>
  <c r="AF675" i="3"/>
  <c r="AG675" i="3"/>
  <c r="AH675" i="3"/>
  <c r="AI675" i="3"/>
  <c r="AL675" i="3"/>
  <c r="AM675" i="3" s="1"/>
  <c r="AF676" i="3"/>
  <c r="AG676" i="3"/>
  <c r="AH676" i="3"/>
  <c r="AI676" i="3"/>
  <c r="AL676" i="3"/>
  <c r="AM676" i="3" s="1"/>
  <c r="AF677" i="3"/>
  <c r="AG677" i="3"/>
  <c r="AH677" i="3"/>
  <c r="AI677" i="3"/>
  <c r="AL677" i="3"/>
  <c r="AM677" i="3" s="1"/>
  <c r="AF678" i="3"/>
  <c r="AG678" i="3"/>
  <c r="AH678" i="3"/>
  <c r="AI678" i="3"/>
  <c r="AL678" i="3"/>
  <c r="AM678" i="3" s="1"/>
  <c r="AF679" i="3"/>
  <c r="AG679" i="3"/>
  <c r="AH679" i="3"/>
  <c r="AI679" i="3"/>
  <c r="AL679" i="3"/>
  <c r="AM679" i="3" s="1"/>
  <c r="AF680" i="3"/>
  <c r="AG680" i="3"/>
  <c r="AH680" i="3"/>
  <c r="AI680" i="3"/>
  <c r="AL680" i="3"/>
  <c r="AM680" i="3" s="1"/>
  <c r="AF681" i="3"/>
  <c r="AG681" i="3"/>
  <c r="AH681" i="3"/>
  <c r="AI681" i="3"/>
  <c r="AL681" i="3"/>
  <c r="AM681" i="3" s="1"/>
  <c r="AF682" i="3"/>
  <c r="AG682" i="3"/>
  <c r="AH682" i="3"/>
  <c r="AI682" i="3"/>
  <c r="AL682" i="3"/>
  <c r="AM682" i="3" s="1"/>
  <c r="AF683" i="3"/>
  <c r="AG683" i="3"/>
  <c r="AH683" i="3"/>
  <c r="AI683" i="3"/>
  <c r="AL683" i="3"/>
  <c r="AM683" i="3" s="1"/>
  <c r="AF684" i="3"/>
  <c r="AG684" i="3"/>
  <c r="AH684" i="3"/>
  <c r="AI684" i="3"/>
  <c r="AL684" i="3"/>
  <c r="AM684" i="3" s="1"/>
  <c r="AF685" i="3"/>
  <c r="AG685" i="3"/>
  <c r="AH685" i="3"/>
  <c r="AI685" i="3"/>
  <c r="AL685" i="3"/>
  <c r="AM685" i="3" s="1"/>
  <c r="AF686" i="3"/>
  <c r="AG686" i="3"/>
  <c r="AH686" i="3"/>
  <c r="AI686" i="3"/>
  <c r="AL686" i="3"/>
  <c r="AM686" i="3" s="1"/>
  <c r="AF687" i="3"/>
  <c r="AG687" i="3"/>
  <c r="AH687" i="3"/>
  <c r="AI687" i="3"/>
  <c r="AL687" i="3"/>
  <c r="AM687" i="3" s="1"/>
  <c r="AF688" i="3"/>
  <c r="AG688" i="3"/>
  <c r="AH688" i="3"/>
  <c r="AI688" i="3"/>
  <c r="AL688" i="3"/>
  <c r="AM688" i="3" s="1"/>
  <c r="AF689" i="3"/>
  <c r="AG689" i="3"/>
  <c r="AH689" i="3"/>
  <c r="AI689" i="3"/>
  <c r="AL689" i="3"/>
  <c r="AM689" i="3" s="1"/>
  <c r="AF690" i="3"/>
  <c r="AG690" i="3"/>
  <c r="AH690" i="3"/>
  <c r="AI690" i="3"/>
  <c r="AL690" i="3"/>
  <c r="AM690" i="3" s="1"/>
  <c r="AF691" i="3"/>
  <c r="AG691" i="3"/>
  <c r="AH691" i="3"/>
  <c r="AI691" i="3"/>
  <c r="AL691" i="3"/>
  <c r="AM691" i="3" s="1"/>
  <c r="AF692" i="3"/>
  <c r="AG692" i="3"/>
  <c r="AH692" i="3"/>
  <c r="AI692" i="3"/>
  <c r="AL692" i="3"/>
  <c r="AM692" i="3" s="1"/>
  <c r="AF693" i="3"/>
  <c r="AG693" i="3"/>
  <c r="AH693" i="3"/>
  <c r="AI693" i="3"/>
  <c r="AL693" i="3"/>
  <c r="AM693" i="3" s="1"/>
  <c r="AF694" i="3"/>
  <c r="AG694" i="3"/>
  <c r="AH694" i="3"/>
  <c r="AI694" i="3"/>
  <c r="AL694" i="3"/>
  <c r="AM694" i="3" s="1"/>
  <c r="AF695" i="3"/>
  <c r="AG695" i="3"/>
  <c r="AH695" i="3"/>
  <c r="AI695" i="3"/>
  <c r="AL695" i="3"/>
  <c r="AM695" i="3" s="1"/>
  <c r="AF696" i="3"/>
  <c r="AG696" i="3"/>
  <c r="AH696" i="3"/>
  <c r="AI696" i="3"/>
  <c r="AL696" i="3"/>
  <c r="AM696" i="3" s="1"/>
  <c r="AF697" i="3"/>
  <c r="AG697" i="3"/>
  <c r="AH697" i="3"/>
  <c r="AI697" i="3"/>
  <c r="AL697" i="3"/>
  <c r="AM697" i="3" s="1"/>
  <c r="AF698" i="3"/>
  <c r="AG698" i="3"/>
  <c r="AH698" i="3"/>
  <c r="AI698" i="3"/>
  <c r="AL698" i="3"/>
  <c r="AM698" i="3" s="1"/>
  <c r="AF699" i="3"/>
  <c r="AG699" i="3"/>
  <c r="AH699" i="3"/>
  <c r="AI699" i="3"/>
  <c r="AL699" i="3"/>
  <c r="AM699" i="3" s="1"/>
  <c r="AF700" i="3"/>
  <c r="AG700" i="3"/>
  <c r="AH700" i="3"/>
  <c r="AI700" i="3"/>
  <c r="AL700" i="3"/>
  <c r="AM700" i="3" s="1"/>
  <c r="AF701" i="3"/>
  <c r="AG701" i="3"/>
  <c r="AH701" i="3"/>
  <c r="AI701" i="3"/>
  <c r="AL701" i="3"/>
  <c r="AM701" i="3" s="1"/>
  <c r="AF702" i="3"/>
  <c r="AG702" i="3"/>
  <c r="AH702" i="3"/>
  <c r="AI702" i="3"/>
  <c r="AL702" i="3"/>
  <c r="AM702" i="3" s="1"/>
  <c r="AF703" i="3"/>
  <c r="AG703" i="3"/>
  <c r="AH703" i="3"/>
  <c r="AI703" i="3"/>
  <c r="AL703" i="3"/>
  <c r="AM703" i="3" s="1"/>
  <c r="AF704" i="3"/>
  <c r="AG704" i="3"/>
  <c r="AH704" i="3"/>
  <c r="AI704" i="3"/>
  <c r="AL704" i="3"/>
  <c r="AM704" i="3" s="1"/>
  <c r="AF705" i="3"/>
  <c r="AG705" i="3"/>
  <c r="AH705" i="3"/>
  <c r="AI705" i="3"/>
  <c r="AL705" i="3"/>
  <c r="AM705" i="3" s="1"/>
  <c r="AF706" i="3"/>
  <c r="AG706" i="3"/>
  <c r="AH706" i="3"/>
  <c r="AI706" i="3"/>
  <c r="AL706" i="3"/>
  <c r="AM706" i="3" s="1"/>
  <c r="AF707" i="3"/>
  <c r="AG707" i="3"/>
  <c r="AH707" i="3"/>
  <c r="AI707" i="3"/>
  <c r="AL707" i="3"/>
  <c r="AM707" i="3" s="1"/>
  <c r="AF708" i="3"/>
  <c r="AG708" i="3"/>
  <c r="AH708" i="3"/>
  <c r="AI708" i="3"/>
  <c r="AL708" i="3"/>
  <c r="AM708" i="3" s="1"/>
  <c r="AF709" i="3"/>
  <c r="AG709" i="3"/>
  <c r="AH709" i="3"/>
  <c r="AI709" i="3"/>
  <c r="AL709" i="3"/>
  <c r="AM709" i="3" s="1"/>
  <c r="AF710" i="3"/>
  <c r="AG710" i="3"/>
  <c r="AH710" i="3"/>
  <c r="AI710" i="3"/>
  <c r="AL710" i="3"/>
  <c r="AM710" i="3" s="1"/>
  <c r="AF711" i="3"/>
  <c r="AG711" i="3"/>
  <c r="AH711" i="3"/>
  <c r="AI711" i="3"/>
  <c r="AL711" i="3"/>
  <c r="AM711" i="3" s="1"/>
  <c r="AF712" i="3"/>
  <c r="AG712" i="3"/>
  <c r="AH712" i="3"/>
  <c r="AI712" i="3"/>
  <c r="AL712" i="3"/>
  <c r="AM712" i="3" s="1"/>
  <c r="AF713" i="3"/>
  <c r="AG713" i="3"/>
  <c r="AH713" i="3"/>
  <c r="AI713" i="3"/>
  <c r="AL713" i="3"/>
  <c r="AM713" i="3" s="1"/>
  <c r="AF714" i="3"/>
  <c r="AG714" i="3"/>
  <c r="AH714" i="3"/>
  <c r="AI714" i="3"/>
  <c r="AL714" i="3"/>
  <c r="AM714" i="3" s="1"/>
  <c r="AF715" i="3"/>
  <c r="AG715" i="3"/>
  <c r="AH715" i="3"/>
  <c r="AI715" i="3"/>
  <c r="AL715" i="3"/>
  <c r="AM715" i="3" s="1"/>
  <c r="AF716" i="3"/>
  <c r="AG716" i="3"/>
  <c r="AH716" i="3"/>
  <c r="AI716" i="3"/>
  <c r="AL716" i="3"/>
  <c r="AM716" i="3" s="1"/>
  <c r="AF717" i="3"/>
  <c r="AG717" i="3"/>
  <c r="AH717" i="3"/>
  <c r="AI717" i="3"/>
  <c r="AL717" i="3"/>
  <c r="AM717" i="3" s="1"/>
  <c r="AF718" i="3"/>
  <c r="AG718" i="3"/>
  <c r="AH718" i="3"/>
  <c r="AI718" i="3"/>
  <c r="AL718" i="3"/>
  <c r="AM718" i="3" s="1"/>
  <c r="AF719" i="3"/>
  <c r="AG719" i="3"/>
  <c r="AH719" i="3"/>
  <c r="AI719" i="3"/>
  <c r="AL719" i="3"/>
  <c r="AM719" i="3" s="1"/>
  <c r="AF720" i="3"/>
  <c r="AG720" i="3"/>
  <c r="AH720" i="3"/>
  <c r="AI720" i="3"/>
  <c r="AL720" i="3"/>
  <c r="AM720" i="3" s="1"/>
  <c r="AF721" i="3"/>
  <c r="AG721" i="3"/>
  <c r="AH721" i="3"/>
  <c r="AI721" i="3"/>
  <c r="AL721" i="3"/>
  <c r="AM721" i="3" s="1"/>
  <c r="AF722" i="3"/>
  <c r="AG722" i="3"/>
  <c r="AH722" i="3"/>
  <c r="AI722" i="3"/>
  <c r="AL722" i="3"/>
  <c r="AM722" i="3" s="1"/>
  <c r="AF723" i="3"/>
  <c r="AG723" i="3"/>
  <c r="AH723" i="3"/>
  <c r="AI723" i="3"/>
  <c r="AL723" i="3"/>
  <c r="AM723" i="3" s="1"/>
  <c r="AF724" i="3"/>
  <c r="AG724" i="3"/>
  <c r="AH724" i="3"/>
  <c r="AI724" i="3"/>
  <c r="AL724" i="3"/>
  <c r="AM724" i="3" s="1"/>
  <c r="AF725" i="3"/>
  <c r="AG725" i="3"/>
  <c r="AH725" i="3"/>
  <c r="AI725" i="3"/>
  <c r="AL725" i="3"/>
  <c r="AM725" i="3" s="1"/>
  <c r="AF726" i="3"/>
  <c r="AG726" i="3"/>
  <c r="AH726" i="3"/>
  <c r="AI726" i="3"/>
  <c r="AL726" i="3"/>
  <c r="AM726" i="3" s="1"/>
  <c r="AF727" i="3"/>
  <c r="AG727" i="3"/>
  <c r="AH727" i="3"/>
  <c r="AI727" i="3"/>
  <c r="AL727" i="3"/>
  <c r="AM727" i="3" s="1"/>
  <c r="AF728" i="3"/>
  <c r="AG728" i="3"/>
  <c r="AH728" i="3"/>
  <c r="AI728" i="3"/>
  <c r="AL728" i="3"/>
  <c r="AM728" i="3" s="1"/>
  <c r="AF729" i="3"/>
  <c r="AG729" i="3"/>
  <c r="AH729" i="3"/>
  <c r="AI729" i="3"/>
  <c r="AL729" i="3"/>
  <c r="AM729" i="3" s="1"/>
  <c r="AF730" i="3"/>
  <c r="AG730" i="3"/>
  <c r="AH730" i="3"/>
  <c r="AI730" i="3"/>
  <c r="AL730" i="3"/>
  <c r="AM730" i="3" s="1"/>
  <c r="AF731" i="3"/>
  <c r="AG731" i="3"/>
  <c r="AH731" i="3"/>
  <c r="AI731" i="3"/>
  <c r="AL731" i="3"/>
  <c r="AM731" i="3" s="1"/>
  <c r="AF732" i="3"/>
  <c r="AG732" i="3"/>
  <c r="AH732" i="3"/>
  <c r="AI732" i="3"/>
  <c r="AL732" i="3"/>
  <c r="AM732" i="3" s="1"/>
  <c r="AF733" i="3"/>
  <c r="AG733" i="3"/>
  <c r="AH733" i="3"/>
  <c r="AI733" i="3"/>
  <c r="AL733" i="3"/>
  <c r="AM733" i="3" s="1"/>
  <c r="AF734" i="3"/>
  <c r="AG734" i="3"/>
  <c r="AH734" i="3"/>
  <c r="AI734" i="3"/>
  <c r="AL734" i="3"/>
  <c r="AM734" i="3" s="1"/>
  <c r="AF735" i="3"/>
  <c r="AG735" i="3"/>
  <c r="AH735" i="3"/>
  <c r="AI735" i="3"/>
  <c r="AL735" i="3"/>
  <c r="AM735" i="3" s="1"/>
  <c r="AF736" i="3"/>
  <c r="AG736" i="3"/>
  <c r="AH736" i="3"/>
  <c r="AI736" i="3"/>
  <c r="AL736" i="3"/>
  <c r="AM736" i="3" s="1"/>
  <c r="AF737" i="3"/>
  <c r="AG737" i="3"/>
  <c r="AH737" i="3"/>
  <c r="AI737" i="3"/>
  <c r="AL737" i="3"/>
  <c r="AM737" i="3" s="1"/>
  <c r="AF738" i="3"/>
  <c r="AG738" i="3"/>
  <c r="AH738" i="3"/>
  <c r="AI738" i="3"/>
  <c r="AL738" i="3"/>
  <c r="AM738" i="3" s="1"/>
  <c r="AF739" i="3"/>
  <c r="AG739" i="3"/>
  <c r="AH739" i="3"/>
  <c r="AI739" i="3"/>
  <c r="AL739" i="3"/>
  <c r="AM739" i="3" s="1"/>
  <c r="AF740" i="3"/>
  <c r="AG740" i="3"/>
  <c r="AH740" i="3"/>
  <c r="AI740" i="3"/>
  <c r="AL740" i="3"/>
  <c r="AM740" i="3" s="1"/>
  <c r="AF741" i="3"/>
  <c r="AG741" i="3"/>
  <c r="AH741" i="3"/>
  <c r="AI741" i="3"/>
  <c r="AL741" i="3"/>
  <c r="AM741" i="3" s="1"/>
  <c r="AF742" i="3"/>
  <c r="AG742" i="3"/>
  <c r="AH742" i="3"/>
  <c r="AI742" i="3"/>
  <c r="AL742" i="3"/>
  <c r="AM742" i="3" s="1"/>
  <c r="AF743" i="3"/>
  <c r="AG743" i="3"/>
  <c r="AH743" i="3"/>
  <c r="AI743" i="3"/>
  <c r="AL743" i="3"/>
  <c r="AM743" i="3" s="1"/>
  <c r="AF744" i="3"/>
  <c r="AG744" i="3"/>
  <c r="AH744" i="3"/>
  <c r="AI744" i="3"/>
  <c r="AL744" i="3"/>
  <c r="AM744" i="3" s="1"/>
  <c r="AF745" i="3"/>
  <c r="AG745" i="3"/>
  <c r="AH745" i="3"/>
  <c r="AI745" i="3"/>
  <c r="AL745" i="3"/>
  <c r="AM745" i="3" s="1"/>
  <c r="AF746" i="3"/>
  <c r="AG746" i="3"/>
  <c r="AH746" i="3"/>
  <c r="AI746" i="3"/>
  <c r="AL746" i="3"/>
  <c r="AM746" i="3" s="1"/>
  <c r="AF747" i="3"/>
  <c r="AG747" i="3"/>
  <c r="AH747" i="3"/>
  <c r="AI747" i="3"/>
  <c r="AL747" i="3"/>
  <c r="AM747" i="3" s="1"/>
  <c r="AF748" i="3"/>
  <c r="AG748" i="3"/>
  <c r="AH748" i="3"/>
  <c r="AI748" i="3"/>
  <c r="AL748" i="3"/>
  <c r="AM748" i="3" s="1"/>
  <c r="AF749" i="3"/>
  <c r="AG749" i="3"/>
  <c r="AH749" i="3"/>
  <c r="AI749" i="3"/>
  <c r="AL749" i="3"/>
  <c r="AM749" i="3" s="1"/>
  <c r="AF750" i="3"/>
  <c r="AG750" i="3"/>
  <c r="AH750" i="3"/>
  <c r="AI750" i="3"/>
  <c r="AL750" i="3"/>
  <c r="AM750" i="3" s="1"/>
  <c r="AF751" i="3"/>
  <c r="AG751" i="3"/>
  <c r="AH751" i="3"/>
  <c r="AI751" i="3"/>
  <c r="AL751" i="3"/>
  <c r="AM751" i="3" s="1"/>
  <c r="AF752" i="3"/>
  <c r="AG752" i="3"/>
  <c r="AH752" i="3"/>
  <c r="AI752" i="3"/>
  <c r="AL752" i="3"/>
  <c r="AM752" i="3" s="1"/>
  <c r="AF753" i="3"/>
  <c r="AG753" i="3"/>
  <c r="AH753" i="3"/>
  <c r="AI753" i="3"/>
  <c r="AL753" i="3"/>
  <c r="AM753" i="3" s="1"/>
  <c r="AF754" i="3"/>
  <c r="AG754" i="3"/>
  <c r="AH754" i="3"/>
  <c r="AI754" i="3"/>
  <c r="AL754" i="3"/>
  <c r="AM754" i="3" s="1"/>
  <c r="AF755" i="3"/>
  <c r="AG755" i="3"/>
  <c r="AH755" i="3"/>
  <c r="AI755" i="3"/>
  <c r="AL755" i="3"/>
  <c r="AM755" i="3" s="1"/>
  <c r="AF756" i="3"/>
  <c r="AG756" i="3"/>
  <c r="AH756" i="3"/>
  <c r="AI756" i="3"/>
  <c r="AL756" i="3"/>
  <c r="AM756" i="3" s="1"/>
  <c r="AF757" i="3"/>
  <c r="AG757" i="3"/>
  <c r="AH757" i="3"/>
  <c r="AI757" i="3"/>
  <c r="AL757" i="3"/>
  <c r="AM757" i="3" s="1"/>
  <c r="AF758" i="3"/>
  <c r="AG758" i="3"/>
  <c r="AH758" i="3"/>
  <c r="AI758" i="3"/>
  <c r="AL758" i="3"/>
  <c r="AM758" i="3" s="1"/>
  <c r="AF759" i="3"/>
  <c r="AG759" i="3"/>
  <c r="AH759" i="3"/>
  <c r="AI759" i="3"/>
  <c r="AL759" i="3"/>
  <c r="AM759" i="3" s="1"/>
  <c r="AF760" i="3"/>
  <c r="AG760" i="3"/>
  <c r="AH760" i="3"/>
  <c r="AI760" i="3"/>
  <c r="AL760" i="3"/>
  <c r="AM760" i="3" s="1"/>
  <c r="AF761" i="3"/>
  <c r="AG761" i="3"/>
  <c r="AH761" i="3"/>
  <c r="AI761" i="3"/>
  <c r="AL761" i="3"/>
  <c r="AM761" i="3" s="1"/>
  <c r="AF762" i="3"/>
  <c r="AG762" i="3"/>
  <c r="AH762" i="3"/>
  <c r="AI762" i="3"/>
  <c r="AL762" i="3"/>
  <c r="AM762" i="3" s="1"/>
  <c r="AF763" i="3"/>
  <c r="AG763" i="3"/>
  <c r="AH763" i="3"/>
  <c r="AI763" i="3"/>
  <c r="AL763" i="3"/>
  <c r="AM763" i="3" s="1"/>
  <c r="AF764" i="3"/>
  <c r="AG764" i="3"/>
  <c r="AH764" i="3"/>
  <c r="AI764" i="3"/>
  <c r="AL764" i="3"/>
  <c r="AM764" i="3" s="1"/>
  <c r="AF765" i="3"/>
  <c r="AG765" i="3"/>
  <c r="AH765" i="3"/>
  <c r="AI765" i="3"/>
  <c r="AL765" i="3"/>
  <c r="AM765" i="3" s="1"/>
  <c r="AF766" i="3"/>
  <c r="AG766" i="3"/>
  <c r="AH766" i="3"/>
  <c r="AI766" i="3"/>
  <c r="AL766" i="3"/>
  <c r="AM766" i="3" s="1"/>
  <c r="AF767" i="3"/>
  <c r="AG767" i="3"/>
  <c r="AH767" i="3"/>
  <c r="AI767" i="3"/>
  <c r="AL767" i="3"/>
  <c r="AM767" i="3" s="1"/>
  <c r="AF768" i="3"/>
  <c r="AG768" i="3"/>
  <c r="AH768" i="3"/>
  <c r="AI768" i="3"/>
  <c r="AL768" i="3"/>
  <c r="AM768" i="3" s="1"/>
  <c r="AF769" i="3"/>
  <c r="AG769" i="3"/>
  <c r="AH769" i="3"/>
  <c r="AI769" i="3"/>
  <c r="AL769" i="3"/>
  <c r="AM769" i="3" s="1"/>
  <c r="AF770" i="3"/>
  <c r="AG770" i="3"/>
  <c r="AH770" i="3"/>
  <c r="AI770" i="3"/>
  <c r="AL770" i="3"/>
  <c r="AM770" i="3" s="1"/>
  <c r="AF771" i="3"/>
  <c r="AG771" i="3"/>
  <c r="AH771" i="3"/>
  <c r="AI771" i="3"/>
  <c r="AL771" i="3"/>
  <c r="AM771" i="3" s="1"/>
  <c r="AF772" i="3"/>
  <c r="AG772" i="3"/>
  <c r="AH772" i="3"/>
  <c r="AI772" i="3"/>
  <c r="AL772" i="3"/>
  <c r="AM772" i="3" s="1"/>
  <c r="AF773" i="3"/>
  <c r="AG773" i="3"/>
  <c r="AH773" i="3"/>
  <c r="AI773" i="3"/>
  <c r="AL773" i="3"/>
  <c r="AM773" i="3" s="1"/>
  <c r="AF774" i="3"/>
  <c r="AG774" i="3"/>
  <c r="AH774" i="3"/>
  <c r="AI774" i="3"/>
  <c r="AL774" i="3"/>
  <c r="AM774" i="3" s="1"/>
  <c r="AF775" i="3"/>
  <c r="AG775" i="3"/>
  <c r="AH775" i="3"/>
  <c r="AI775" i="3"/>
  <c r="AL775" i="3"/>
  <c r="AM775" i="3" s="1"/>
  <c r="AF776" i="3"/>
  <c r="AG776" i="3"/>
  <c r="AH776" i="3"/>
  <c r="AI776" i="3"/>
  <c r="AL776" i="3"/>
  <c r="AM776" i="3" s="1"/>
  <c r="AF777" i="3"/>
  <c r="AG777" i="3"/>
  <c r="AH777" i="3"/>
  <c r="AI777" i="3"/>
  <c r="AL777" i="3"/>
  <c r="AM777" i="3" s="1"/>
  <c r="AF778" i="3"/>
  <c r="AG778" i="3"/>
  <c r="AH778" i="3"/>
  <c r="AI778" i="3"/>
  <c r="AL778" i="3"/>
  <c r="AM778" i="3" s="1"/>
  <c r="AF779" i="3"/>
  <c r="AG779" i="3"/>
  <c r="AH779" i="3"/>
  <c r="AI779" i="3"/>
  <c r="AL779" i="3"/>
  <c r="AM779" i="3" s="1"/>
  <c r="AF780" i="3"/>
  <c r="AG780" i="3"/>
  <c r="AH780" i="3"/>
  <c r="AI780" i="3"/>
  <c r="AL780" i="3"/>
  <c r="AM780" i="3" s="1"/>
  <c r="AF781" i="3"/>
  <c r="AG781" i="3"/>
  <c r="AH781" i="3"/>
  <c r="AI781" i="3"/>
  <c r="AL781" i="3"/>
  <c r="AM781" i="3" s="1"/>
  <c r="AF782" i="3"/>
  <c r="AG782" i="3"/>
  <c r="AH782" i="3"/>
  <c r="AI782" i="3"/>
  <c r="AL782" i="3"/>
  <c r="AM782" i="3" s="1"/>
  <c r="AF783" i="3"/>
  <c r="AG783" i="3"/>
  <c r="AH783" i="3"/>
  <c r="AI783" i="3"/>
  <c r="AL783" i="3"/>
  <c r="AM783" i="3" s="1"/>
  <c r="AF784" i="3"/>
  <c r="AG784" i="3"/>
  <c r="AH784" i="3"/>
  <c r="AI784" i="3"/>
  <c r="AL784" i="3"/>
  <c r="AM784" i="3" s="1"/>
  <c r="AF785" i="3"/>
  <c r="AG785" i="3"/>
  <c r="AH785" i="3"/>
  <c r="AI785" i="3"/>
  <c r="AL785" i="3"/>
  <c r="AM785" i="3" s="1"/>
  <c r="AF786" i="3"/>
  <c r="AG786" i="3"/>
  <c r="AH786" i="3"/>
  <c r="AI786" i="3"/>
  <c r="AL786" i="3"/>
  <c r="AM786" i="3" s="1"/>
  <c r="AF787" i="3"/>
  <c r="AG787" i="3"/>
  <c r="AH787" i="3"/>
  <c r="AI787" i="3"/>
  <c r="AL787" i="3"/>
  <c r="AM787" i="3" s="1"/>
  <c r="AF788" i="3"/>
  <c r="AG788" i="3"/>
  <c r="AH788" i="3"/>
  <c r="AI788" i="3"/>
  <c r="AL788" i="3"/>
  <c r="AM788" i="3" s="1"/>
  <c r="AF789" i="3"/>
  <c r="AG789" i="3"/>
  <c r="AH789" i="3"/>
  <c r="AI789" i="3"/>
  <c r="AL789" i="3"/>
  <c r="AM789" i="3" s="1"/>
  <c r="AF790" i="3"/>
  <c r="AG790" i="3"/>
  <c r="AH790" i="3"/>
  <c r="AI790" i="3"/>
  <c r="AL790" i="3"/>
  <c r="AM790" i="3" s="1"/>
  <c r="AF791" i="3"/>
  <c r="AG791" i="3"/>
  <c r="AH791" i="3"/>
  <c r="AI791" i="3"/>
  <c r="AL791" i="3"/>
  <c r="AM791" i="3" s="1"/>
  <c r="AF792" i="3"/>
  <c r="AG792" i="3"/>
  <c r="AH792" i="3"/>
  <c r="AI792" i="3"/>
  <c r="AL792" i="3"/>
  <c r="AM792" i="3" s="1"/>
  <c r="AF793" i="3"/>
  <c r="AG793" i="3"/>
  <c r="AH793" i="3"/>
  <c r="AI793" i="3"/>
  <c r="AL793" i="3"/>
  <c r="AM793" i="3" s="1"/>
  <c r="AF794" i="3"/>
  <c r="AG794" i="3"/>
  <c r="AH794" i="3"/>
  <c r="AI794" i="3"/>
  <c r="AL794" i="3"/>
  <c r="AM794" i="3" s="1"/>
  <c r="AF795" i="3"/>
  <c r="AG795" i="3"/>
  <c r="AH795" i="3"/>
  <c r="AI795" i="3"/>
  <c r="AL795" i="3"/>
  <c r="AM795" i="3" s="1"/>
  <c r="AF796" i="3"/>
  <c r="AG796" i="3"/>
  <c r="AH796" i="3"/>
  <c r="AI796" i="3"/>
  <c r="AL796" i="3"/>
  <c r="AM796" i="3" s="1"/>
  <c r="AF797" i="3"/>
  <c r="AG797" i="3"/>
  <c r="AH797" i="3"/>
  <c r="AI797" i="3"/>
  <c r="AL797" i="3"/>
  <c r="AM797" i="3" s="1"/>
  <c r="AF798" i="3"/>
  <c r="AG798" i="3"/>
  <c r="AH798" i="3"/>
  <c r="AI798" i="3"/>
  <c r="AL798" i="3"/>
  <c r="AM798" i="3" s="1"/>
  <c r="AF799" i="3"/>
  <c r="AG799" i="3"/>
  <c r="AH799" i="3"/>
  <c r="AI799" i="3"/>
  <c r="AL799" i="3"/>
  <c r="AM799" i="3" s="1"/>
  <c r="AF800" i="3"/>
  <c r="AG800" i="3"/>
  <c r="AH800" i="3"/>
  <c r="AI800" i="3"/>
  <c r="AL800" i="3"/>
  <c r="AM800" i="3" s="1"/>
  <c r="AF801" i="3"/>
  <c r="AG801" i="3"/>
  <c r="AH801" i="3"/>
  <c r="AI801" i="3"/>
  <c r="AL801" i="3"/>
  <c r="AM801" i="3" s="1"/>
  <c r="AF802" i="3"/>
  <c r="AG802" i="3"/>
  <c r="AH802" i="3"/>
  <c r="AI802" i="3"/>
  <c r="AL802" i="3"/>
  <c r="AM802" i="3" s="1"/>
  <c r="AF803" i="3"/>
  <c r="AG803" i="3"/>
  <c r="AH803" i="3"/>
  <c r="AI803" i="3"/>
  <c r="AL803" i="3"/>
  <c r="AM803" i="3" s="1"/>
  <c r="AF804" i="3"/>
  <c r="AG804" i="3"/>
  <c r="AH804" i="3"/>
  <c r="AI804" i="3"/>
  <c r="AL804" i="3"/>
  <c r="AM804" i="3" s="1"/>
  <c r="AF805" i="3"/>
  <c r="AG805" i="3"/>
  <c r="AH805" i="3"/>
  <c r="AI805" i="3"/>
  <c r="AL805" i="3"/>
  <c r="AM805" i="3" s="1"/>
  <c r="AF806" i="3"/>
  <c r="AG806" i="3"/>
  <c r="AH806" i="3"/>
  <c r="AI806" i="3"/>
  <c r="AL806" i="3"/>
  <c r="AM806" i="3" s="1"/>
  <c r="AF807" i="3"/>
  <c r="AG807" i="3"/>
  <c r="AH807" i="3"/>
  <c r="AI807" i="3"/>
  <c r="AL807" i="3"/>
  <c r="AM807" i="3" s="1"/>
  <c r="AF808" i="3"/>
  <c r="AG808" i="3"/>
  <c r="AH808" i="3"/>
  <c r="AI808" i="3"/>
  <c r="AL808" i="3"/>
  <c r="AM808" i="3" s="1"/>
  <c r="AF809" i="3"/>
  <c r="AG809" i="3"/>
  <c r="AH809" i="3"/>
  <c r="AI809" i="3"/>
  <c r="AL809" i="3"/>
  <c r="AM809" i="3" s="1"/>
  <c r="AF810" i="3"/>
  <c r="AG810" i="3"/>
  <c r="AH810" i="3"/>
  <c r="AI810" i="3"/>
  <c r="AL810" i="3"/>
  <c r="AM810" i="3" s="1"/>
  <c r="AF811" i="3"/>
  <c r="AG811" i="3"/>
  <c r="AH811" i="3"/>
  <c r="AI811" i="3"/>
  <c r="AL811" i="3"/>
  <c r="AM811" i="3" s="1"/>
  <c r="AF812" i="3"/>
  <c r="AG812" i="3"/>
  <c r="AH812" i="3"/>
  <c r="AI812" i="3"/>
  <c r="AL812" i="3"/>
  <c r="AM812" i="3" s="1"/>
  <c r="AF813" i="3"/>
  <c r="AG813" i="3"/>
  <c r="AH813" i="3"/>
  <c r="AI813" i="3"/>
  <c r="AL813" i="3"/>
  <c r="AM813" i="3" s="1"/>
  <c r="AF814" i="3"/>
  <c r="AG814" i="3"/>
  <c r="AH814" i="3"/>
  <c r="AI814" i="3"/>
  <c r="AL814" i="3"/>
  <c r="AM814" i="3" s="1"/>
  <c r="AF815" i="3"/>
  <c r="AG815" i="3"/>
  <c r="AH815" i="3"/>
  <c r="AI815" i="3"/>
  <c r="AL815" i="3"/>
  <c r="AM815" i="3" s="1"/>
  <c r="AF816" i="3"/>
  <c r="AG816" i="3"/>
  <c r="AH816" i="3"/>
  <c r="AI816" i="3"/>
  <c r="AL816" i="3"/>
  <c r="AM816" i="3" s="1"/>
  <c r="AF817" i="3"/>
  <c r="AG817" i="3"/>
  <c r="AH817" i="3"/>
  <c r="AI817" i="3"/>
  <c r="AL817" i="3"/>
  <c r="AM817" i="3" s="1"/>
  <c r="AF818" i="3"/>
  <c r="AG818" i="3"/>
  <c r="AH818" i="3"/>
  <c r="AI818" i="3"/>
  <c r="AL818" i="3"/>
  <c r="AM818" i="3" s="1"/>
  <c r="AF819" i="3"/>
  <c r="AG819" i="3"/>
  <c r="AH819" i="3"/>
  <c r="AI819" i="3"/>
  <c r="AL819" i="3"/>
  <c r="AM819" i="3" s="1"/>
  <c r="AF820" i="3"/>
  <c r="AG820" i="3"/>
  <c r="AH820" i="3"/>
  <c r="AI820" i="3"/>
  <c r="AL820" i="3"/>
  <c r="AM820" i="3" s="1"/>
  <c r="AF821" i="3"/>
  <c r="AG821" i="3"/>
  <c r="AH821" i="3"/>
  <c r="AI821" i="3"/>
  <c r="AL821" i="3"/>
  <c r="AM821" i="3" s="1"/>
  <c r="AF822" i="3"/>
  <c r="AG822" i="3"/>
  <c r="AH822" i="3"/>
  <c r="AI822" i="3"/>
  <c r="AL822" i="3"/>
  <c r="AM822" i="3" s="1"/>
  <c r="AF823" i="3"/>
  <c r="AG823" i="3"/>
  <c r="AH823" i="3"/>
  <c r="AI823" i="3"/>
  <c r="AL823" i="3"/>
  <c r="AM823" i="3" s="1"/>
  <c r="AF824" i="3"/>
  <c r="AG824" i="3"/>
  <c r="AH824" i="3"/>
  <c r="AI824" i="3"/>
  <c r="AL824" i="3"/>
  <c r="AM824" i="3" s="1"/>
  <c r="AF825" i="3"/>
  <c r="AG825" i="3"/>
  <c r="AH825" i="3"/>
  <c r="AI825" i="3"/>
  <c r="AL825" i="3"/>
  <c r="AM825" i="3" s="1"/>
  <c r="AF826" i="3"/>
  <c r="AG826" i="3"/>
  <c r="AH826" i="3"/>
  <c r="AI826" i="3"/>
  <c r="AL826" i="3"/>
  <c r="AM826" i="3" s="1"/>
  <c r="AF827" i="3"/>
  <c r="AG827" i="3"/>
  <c r="AH827" i="3"/>
  <c r="AI827" i="3"/>
  <c r="AL827" i="3"/>
  <c r="AM827" i="3" s="1"/>
  <c r="AF828" i="3"/>
  <c r="AG828" i="3"/>
  <c r="AH828" i="3"/>
  <c r="AI828" i="3"/>
  <c r="AL828" i="3"/>
  <c r="AM828" i="3" s="1"/>
  <c r="AF829" i="3"/>
  <c r="AG829" i="3"/>
  <c r="AH829" i="3"/>
  <c r="AI829" i="3"/>
  <c r="AL829" i="3"/>
  <c r="AM829" i="3" s="1"/>
  <c r="AF830" i="3"/>
  <c r="AG830" i="3"/>
  <c r="AH830" i="3"/>
  <c r="AI830" i="3"/>
  <c r="AL830" i="3"/>
  <c r="AM830" i="3" s="1"/>
  <c r="AF831" i="3"/>
  <c r="AG831" i="3"/>
  <c r="AH831" i="3"/>
  <c r="AI831" i="3"/>
  <c r="AL831" i="3"/>
  <c r="AM831" i="3" s="1"/>
  <c r="AF832" i="3"/>
  <c r="AG832" i="3"/>
  <c r="AH832" i="3"/>
  <c r="AI832" i="3"/>
  <c r="AL832" i="3"/>
  <c r="AM832" i="3" s="1"/>
  <c r="AF833" i="3"/>
  <c r="AG833" i="3"/>
  <c r="AH833" i="3"/>
  <c r="AI833" i="3"/>
  <c r="AL833" i="3"/>
  <c r="AM833" i="3" s="1"/>
  <c r="AF834" i="3"/>
  <c r="AG834" i="3"/>
  <c r="AH834" i="3"/>
  <c r="AI834" i="3"/>
  <c r="AL834" i="3"/>
  <c r="AM834" i="3" s="1"/>
  <c r="AF835" i="3"/>
  <c r="AG835" i="3"/>
  <c r="AH835" i="3"/>
  <c r="AI835" i="3"/>
  <c r="AL835" i="3"/>
  <c r="AM835" i="3" s="1"/>
  <c r="AF836" i="3"/>
  <c r="AG836" i="3"/>
  <c r="AH836" i="3"/>
  <c r="AI836" i="3"/>
  <c r="AL836" i="3"/>
  <c r="AM836" i="3" s="1"/>
  <c r="AF837" i="3"/>
  <c r="AG837" i="3"/>
  <c r="AH837" i="3"/>
  <c r="AI837" i="3"/>
  <c r="AL837" i="3"/>
  <c r="AM837" i="3" s="1"/>
  <c r="AF838" i="3"/>
  <c r="AG838" i="3"/>
  <c r="AH838" i="3"/>
  <c r="AI838" i="3"/>
  <c r="AL838" i="3"/>
  <c r="AM838" i="3" s="1"/>
  <c r="AF839" i="3"/>
  <c r="AG839" i="3"/>
  <c r="AH839" i="3"/>
  <c r="AI839" i="3"/>
  <c r="AL839" i="3"/>
  <c r="AM839" i="3" s="1"/>
  <c r="AF840" i="3"/>
  <c r="AG840" i="3"/>
  <c r="AH840" i="3"/>
  <c r="AI840" i="3"/>
  <c r="AL840" i="3"/>
  <c r="AM840" i="3" s="1"/>
  <c r="AF841" i="3"/>
  <c r="AG841" i="3"/>
  <c r="AH841" i="3"/>
  <c r="AI841" i="3"/>
  <c r="AL841" i="3"/>
  <c r="AM841" i="3" s="1"/>
  <c r="AF842" i="3"/>
  <c r="AG842" i="3"/>
  <c r="AH842" i="3"/>
  <c r="AI842" i="3"/>
  <c r="AL842" i="3"/>
  <c r="AM842" i="3" s="1"/>
  <c r="AF843" i="3"/>
  <c r="AG843" i="3"/>
  <c r="AH843" i="3"/>
  <c r="AI843" i="3"/>
  <c r="AL843" i="3"/>
  <c r="AM843" i="3" s="1"/>
  <c r="AF844" i="3"/>
  <c r="AG844" i="3"/>
  <c r="AH844" i="3"/>
  <c r="AI844" i="3"/>
  <c r="AL844" i="3"/>
  <c r="AM844" i="3" s="1"/>
  <c r="AF845" i="3"/>
  <c r="AG845" i="3"/>
  <c r="AH845" i="3"/>
  <c r="AI845" i="3"/>
  <c r="AL845" i="3"/>
  <c r="AM845" i="3" s="1"/>
  <c r="AF846" i="3"/>
  <c r="AG846" i="3"/>
  <c r="AH846" i="3"/>
  <c r="AI846" i="3"/>
  <c r="AL846" i="3"/>
  <c r="AM846" i="3" s="1"/>
  <c r="AF847" i="3"/>
  <c r="AG847" i="3"/>
  <c r="AH847" i="3"/>
  <c r="AI847" i="3"/>
  <c r="AL847" i="3"/>
  <c r="AM847" i="3" s="1"/>
  <c r="AF848" i="3"/>
  <c r="AG848" i="3"/>
  <c r="AH848" i="3"/>
  <c r="AI848" i="3"/>
  <c r="AL848" i="3"/>
  <c r="AM848" i="3" s="1"/>
  <c r="AF849" i="3"/>
  <c r="AG849" i="3"/>
  <c r="AH849" i="3"/>
  <c r="AI849" i="3"/>
  <c r="AL849" i="3"/>
  <c r="AM849" i="3" s="1"/>
  <c r="AF850" i="3"/>
  <c r="AG850" i="3"/>
  <c r="AH850" i="3"/>
  <c r="AI850" i="3"/>
  <c r="AL850" i="3"/>
  <c r="AM850" i="3" s="1"/>
  <c r="AF851" i="3"/>
  <c r="AG851" i="3"/>
  <c r="AH851" i="3"/>
  <c r="AI851" i="3"/>
  <c r="AL851" i="3"/>
  <c r="AM851" i="3" s="1"/>
  <c r="AF852" i="3"/>
  <c r="AG852" i="3"/>
  <c r="AH852" i="3"/>
  <c r="AI852" i="3"/>
  <c r="AL852" i="3"/>
  <c r="AM852" i="3" s="1"/>
  <c r="AF853" i="3"/>
  <c r="AG853" i="3"/>
  <c r="AH853" i="3"/>
  <c r="AI853" i="3"/>
  <c r="AL853" i="3"/>
  <c r="AM853" i="3" s="1"/>
  <c r="AF854" i="3"/>
  <c r="AG854" i="3"/>
  <c r="AH854" i="3"/>
  <c r="AI854" i="3"/>
  <c r="AL854" i="3"/>
  <c r="AM854" i="3" s="1"/>
  <c r="AF855" i="3"/>
  <c r="AG855" i="3"/>
  <c r="AH855" i="3"/>
  <c r="AI855" i="3"/>
  <c r="AL855" i="3"/>
  <c r="AM855" i="3" s="1"/>
  <c r="AF856" i="3"/>
  <c r="AG856" i="3"/>
  <c r="AH856" i="3"/>
  <c r="AI856" i="3"/>
  <c r="AL856" i="3"/>
  <c r="AM856" i="3" s="1"/>
  <c r="AF857" i="3"/>
  <c r="AG857" i="3"/>
  <c r="AH857" i="3"/>
  <c r="AI857" i="3"/>
  <c r="AL857" i="3"/>
  <c r="AM857" i="3" s="1"/>
  <c r="AF858" i="3"/>
  <c r="AG858" i="3"/>
  <c r="AH858" i="3"/>
  <c r="AI858" i="3"/>
  <c r="AL858" i="3"/>
  <c r="AM858" i="3" s="1"/>
  <c r="AF859" i="3"/>
  <c r="AG859" i="3"/>
  <c r="AH859" i="3"/>
  <c r="AI859" i="3"/>
  <c r="AL859" i="3"/>
  <c r="AM859" i="3" s="1"/>
  <c r="AF860" i="3"/>
  <c r="AG860" i="3"/>
  <c r="AH860" i="3"/>
  <c r="AI860" i="3"/>
  <c r="AL860" i="3"/>
  <c r="AM860" i="3" s="1"/>
  <c r="AF861" i="3"/>
  <c r="AG861" i="3"/>
  <c r="AH861" i="3"/>
  <c r="AI861" i="3"/>
  <c r="AL861" i="3"/>
  <c r="AM861" i="3" s="1"/>
  <c r="AF862" i="3"/>
  <c r="AG862" i="3"/>
  <c r="AH862" i="3"/>
  <c r="AI862" i="3"/>
  <c r="AL862" i="3"/>
  <c r="AM862" i="3" s="1"/>
  <c r="AF863" i="3"/>
  <c r="AG863" i="3"/>
  <c r="AH863" i="3"/>
  <c r="AI863" i="3"/>
  <c r="AL863" i="3"/>
  <c r="AM863" i="3" s="1"/>
  <c r="AF864" i="3"/>
  <c r="AG864" i="3"/>
  <c r="AH864" i="3"/>
  <c r="AI864" i="3"/>
  <c r="AL864" i="3"/>
  <c r="AM864" i="3" s="1"/>
  <c r="AF865" i="3"/>
  <c r="AG865" i="3"/>
  <c r="AH865" i="3"/>
  <c r="AI865" i="3"/>
  <c r="AL865" i="3"/>
  <c r="AM865" i="3" s="1"/>
  <c r="AF866" i="3"/>
  <c r="AG866" i="3"/>
  <c r="AH866" i="3"/>
  <c r="AI866" i="3"/>
  <c r="AL866" i="3"/>
  <c r="AM866" i="3" s="1"/>
  <c r="AF867" i="3"/>
  <c r="AG867" i="3"/>
  <c r="AH867" i="3"/>
  <c r="AI867" i="3"/>
  <c r="AL867" i="3"/>
  <c r="AM867" i="3" s="1"/>
  <c r="AF868" i="3"/>
  <c r="AG868" i="3"/>
  <c r="AH868" i="3"/>
  <c r="AI868" i="3"/>
  <c r="AL868" i="3"/>
  <c r="AM868" i="3" s="1"/>
  <c r="AF869" i="3"/>
  <c r="AG869" i="3"/>
  <c r="AH869" i="3"/>
  <c r="AI869" i="3"/>
  <c r="AL869" i="3"/>
  <c r="AM869" i="3" s="1"/>
  <c r="AF870" i="3"/>
  <c r="AG870" i="3"/>
  <c r="AH870" i="3"/>
  <c r="AI870" i="3"/>
  <c r="AL870" i="3"/>
  <c r="AM870" i="3" s="1"/>
  <c r="AF871" i="3"/>
  <c r="AG871" i="3"/>
  <c r="AH871" i="3"/>
  <c r="AI871" i="3"/>
  <c r="AL871" i="3"/>
  <c r="AM871" i="3" s="1"/>
  <c r="AF872" i="3"/>
  <c r="AG872" i="3"/>
  <c r="AH872" i="3"/>
  <c r="AI872" i="3"/>
  <c r="AL872" i="3"/>
  <c r="AM872" i="3" s="1"/>
  <c r="AF873" i="3"/>
  <c r="AG873" i="3"/>
  <c r="AH873" i="3"/>
  <c r="AI873" i="3"/>
  <c r="AL873" i="3"/>
  <c r="AM873" i="3" s="1"/>
  <c r="AF874" i="3"/>
  <c r="AG874" i="3"/>
  <c r="AH874" i="3"/>
  <c r="AI874" i="3"/>
  <c r="AL874" i="3"/>
  <c r="AM874" i="3" s="1"/>
  <c r="AF875" i="3"/>
  <c r="AG875" i="3"/>
  <c r="AH875" i="3"/>
  <c r="AI875" i="3"/>
  <c r="AL875" i="3"/>
  <c r="AM875" i="3" s="1"/>
  <c r="AF876" i="3"/>
  <c r="AG876" i="3"/>
  <c r="AH876" i="3"/>
  <c r="AI876" i="3"/>
  <c r="AL876" i="3"/>
  <c r="AM876" i="3" s="1"/>
  <c r="AF877" i="3"/>
  <c r="AG877" i="3"/>
  <c r="AH877" i="3"/>
  <c r="AI877" i="3"/>
  <c r="AL877" i="3"/>
  <c r="AM877" i="3" s="1"/>
  <c r="AF878" i="3"/>
  <c r="AG878" i="3"/>
  <c r="AH878" i="3"/>
  <c r="AI878" i="3"/>
  <c r="AL878" i="3"/>
  <c r="AM878" i="3" s="1"/>
  <c r="AF879" i="3"/>
  <c r="AG879" i="3"/>
  <c r="AH879" i="3"/>
  <c r="AI879" i="3"/>
  <c r="AL879" i="3"/>
  <c r="AM879" i="3" s="1"/>
  <c r="AF880" i="3"/>
  <c r="AG880" i="3"/>
  <c r="AH880" i="3"/>
  <c r="AI880" i="3"/>
  <c r="AL880" i="3"/>
  <c r="AM880" i="3" s="1"/>
  <c r="AF881" i="3"/>
  <c r="AG881" i="3"/>
  <c r="AH881" i="3"/>
  <c r="AI881" i="3"/>
  <c r="AL881" i="3"/>
  <c r="AM881" i="3" s="1"/>
  <c r="AF882" i="3"/>
  <c r="AG882" i="3"/>
  <c r="AH882" i="3"/>
  <c r="AI882" i="3"/>
  <c r="AL882" i="3"/>
  <c r="AM882" i="3" s="1"/>
  <c r="AF883" i="3"/>
  <c r="AG883" i="3"/>
  <c r="AH883" i="3"/>
  <c r="AI883" i="3"/>
  <c r="AL883" i="3"/>
  <c r="AM883" i="3" s="1"/>
  <c r="AF884" i="3"/>
  <c r="AG884" i="3"/>
  <c r="AH884" i="3"/>
  <c r="AI884" i="3"/>
  <c r="AL884" i="3"/>
  <c r="AM884" i="3" s="1"/>
  <c r="AF885" i="3"/>
  <c r="AG885" i="3"/>
  <c r="AH885" i="3"/>
  <c r="AI885" i="3"/>
  <c r="AL885" i="3"/>
  <c r="AM885" i="3" s="1"/>
  <c r="AF886" i="3"/>
  <c r="AG886" i="3"/>
  <c r="AH886" i="3"/>
  <c r="AI886" i="3"/>
  <c r="AL886" i="3"/>
  <c r="AM886" i="3" s="1"/>
  <c r="AF887" i="3"/>
  <c r="AG887" i="3"/>
  <c r="AH887" i="3"/>
  <c r="AI887" i="3"/>
  <c r="AL887" i="3"/>
  <c r="AM887" i="3" s="1"/>
  <c r="AF888" i="3"/>
  <c r="AG888" i="3"/>
  <c r="AH888" i="3"/>
  <c r="AI888" i="3"/>
  <c r="AL888" i="3"/>
  <c r="AM888" i="3" s="1"/>
  <c r="AF889" i="3"/>
  <c r="AG889" i="3"/>
  <c r="AH889" i="3"/>
  <c r="AI889" i="3"/>
  <c r="AL889" i="3"/>
  <c r="AM889" i="3" s="1"/>
  <c r="AF890" i="3"/>
  <c r="AG890" i="3"/>
  <c r="AH890" i="3"/>
  <c r="AI890" i="3"/>
  <c r="AL890" i="3"/>
  <c r="AM890" i="3" s="1"/>
  <c r="AF891" i="3"/>
  <c r="AG891" i="3"/>
  <c r="AH891" i="3"/>
  <c r="AI891" i="3"/>
  <c r="AL891" i="3"/>
  <c r="AM891" i="3" s="1"/>
  <c r="AF892" i="3"/>
  <c r="AG892" i="3"/>
  <c r="AH892" i="3"/>
  <c r="AI892" i="3"/>
  <c r="AL892" i="3"/>
  <c r="AM892" i="3" s="1"/>
  <c r="AF893" i="3"/>
  <c r="AG893" i="3"/>
  <c r="AH893" i="3"/>
  <c r="AI893" i="3"/>
  <c r="AL893" i="3"/>
  <c r="AM893" i="3" s="1"/>
  <c r="AF894" i="3"/>
  <c r="AG894" i="3"/>
  <c r="AH894" i="3"/>
  <c r="AI894" i="3"/>
  <c r="AL894" i="3"/>
  <c r="AM894" i="3" s="1"/>
  <c r="AF895" i="3"/>
  <c r="AG895" i="3"/>
  <c r="AH895" i="3"/>
  <c r="AI895" i="3"/>
  <c r="AL895" i="3"/>
  <c r="AM895" i="3" s="1"/>
  <c r="AF896" i="3"/>
  <c r="AG896" i="3"/>
  <c r="AH896" i="3"/>
  <c r="AI896" i="3"/>
  <c r="AL896" i="3"/>
  <c r="AM896" i="3" s="1"/>
  <c r="AF897" i="3"/>
  <c r="AG897" i="3"/>
  <c r="AH897" i="3"/>
  <c r="AI897" i="3"/>
  <c r="AL897" i="3"/>
  <c r="AM897" i="3" s="1"/>
  <c r="AF898" i="3"/>
  <c r="AG898" i="3"/>
  <c r="AH898" i="3"/>
  <c r="AI898" i="3"/>
  <c r="AL898" i="3"/>
  <c r="AM898" i="3" s="1"/>
  <c r="AF899" i="3"/>
  <c r="AG899" i="3"/>
  <c r="AH899" i="3"/>
  <c r="AI899" i="3"/>
  <c r="AL899" i="3"/>
  <c r="AM899" i="3" s="1"/>
  <c r="AF900" i="3"/>
  <c r="AG900" i="3"/>
  <c r="AH900" i="3"/>
  <c r="AI900" i="3"/>
  <c r="AL900" i="3"/>
  <c r="AM900" i="3" s="1"/>
  <c r="AF901" i="3"/>
  <c r="AG901" i="3"/>
  <c r="AH901" i="3"/>
  <c r="AI901" i="3"/>
  <c r="AL901" i="3"/>
  <c r="AM901" i="3" s="1"/>
  <c r="AF902" i="3"/>
  <c r="AG902" i="3"/>
  <c r="AH902" i="3"/>
  <c r="AI902" i="3"/>
  <c r="AL902" i="3"/>
  <c r="AM902" i="3" s="1"/>
  <c r="AF903" i="3"/>
  <c r="AG903" i="3"/>
  <c r="AH903" i="3"/>
  <c r="AI903" i="3"/>
  <c r="AL903" i="3"/>
  <c r="AM903" i="3" s="1"/>
  <c r="AF904" i="3"/>
  <c r="AG904" i="3"/>
  <c r="AH904" i="3"/>
  <c r="AI904" i="3"/>
  <c r="AL904" i="3"/>
  <c r="AM904" i="3" s="1"/>
  <c r="AF905" i="3"/>
  <c r="AG905" i="3"/>
  <c r="AH905" i="3"/>
  <c r="AI905" i="3"/>
  <c r="AL905" i="3"/>
  <c r="AM905" i="3" s="1"/>
  <c r="AF906" i="3"/>
  <c r="AG906" i="3"/>
  <c r="AH906" i="3"/>
  <c r="AI906" i="3"/>
  <c r="AL906" i="3"/>
  <c r="AM906" i="3" s="1"/>
  <c r="AF907" i="3"/>
  <c r="AG907" i="3"/>
  <c r="AH907" i="3"/>
  <c r="AI907" i="3"/>
  <c r="AL907" i="3"/>
  <c r="AM907" i="3" s="1"/>
  <c r="AF908" i="3"/>
  <c r="AG908" i="3"/>
  <c r="AH908" i="3"/>
  <c r="AI908" i="3"/>
  <c r="AL908" i="3"/>
  <c r="AM908" i="3" s="1"/>
  <c r="AF909" i="3"/>
  <c r="AG909" i="3"/>
  <c r="AH909" i="3"/>
  <c r="AI909" i="3"/>
  <c r="AL909" i="3"/>
  <c r="AM909" i="3" s="1"/>
  <c r="AF910" i="3"/>
  <c r="AG910" i="3"/>
  <c r="AH910" i="3"/>
  <c r="AI910" i="3"/>
  <c r="AL910" i="3"/>
  <c r="AM910" i="3" s="1"/>
  <c r="AF911" i="3"/>
  <c r="AG911" i="3"/>
  <c r="AH911" i="3"/>
  <c r="AI911" i="3"/>
  <c r="AL911" i="3"/>
  <c r="AM911" i="3" s="1"/>
  <c r="AF912" i="3"/>
  <c r="AG912" i="3"/>
  <c r="AH912" i="3"/>
  <c r="AI912" i="3"/>
  <c r="AL912" i="3"/>
  <c r="AM912" i="3" s="1"/>
  <c r="AF913" i="3"/>
  <c r="AG913" i="3"/>
  <c r="AH913" i="3"/>
  <c r="AI913" i="3"/>
  <c r="AL913" i="3"/>
  <c r="AM913" i="3" s="1"/>
  <c r="AF914" i="3"/>
  <c r="AG914" i="3"/>
  <c r="AH914" i="3"/>
  <c r="AI914" i="3"/>
  <c r="AL914" i="3"/>
  <c r="AM914" i="3" s="1"/>
  <c r="AF915" i="3"/>
  <c r="AG915" i="3"/>
  <c r="AH915" i="3"/>
  <c r="AI915" i="3"/>
  <c r="AL915" i="3"/>
  <c r="AM915" i="3" s="1"/>
  <c r="AF916" i="3"/>
  <c r="AG916" i="3"/>
  <c r="AH916" i="3"/>
  <c r="AI916" i="3"/>
  <c r="AL916" i="3"/>
  <c r="AM916" i="3" s="1"/>
  <c r="AF917" i="3"/>
  <c r="AG917" i="3"/>
  <c r="AH917" i="3"/>
  <c r="AI917" i="3"/>
  <c r="AL917" i="3"/>
  <c r="AM917" i="3" s="1"/>
  <c r="AF918" i="3"/>
  <c r="AG918" i="3"/>
  <c r="AH918" i="3"/>
  <c r="AI918" i="3"/>
  <c r="AL918" i="3"/>
  <c r="AM918" i="3" s="1"/>
  <c r="AF919" i="3"/>
  <c r="AG919" i="3"/>
  <c r="AH919" i="3"/>
  <c r="AI919" i="3"/>
  <c r="AL919" i="3"/>
  <c r="AM919" i="3" s="1"/>
  <c r="AF920" i="3"/>
  <c r="AG920" i="3"/>
  <c r="AH920" i="3"/>
  <c r="AI920" i="3"/>
  <c r="AL920" i="3"/>
  <c r="AM920" i="3" s="1"/>
  <c r="AF921" i="3"/>
  <c r="AG921" i="3"/>
  <c r="AH921" i="3"/>
  <c r="AI921" i="3"/>
  <c r="AL921" i="3"/>
  <c r="AM921" i="3" s="1"/>
  <c r="AF922" i="3"/>
  <c r="AG922" i="3"/>
  <c r="AH922" i="3"/>
  <c r="AI922" i="3"/>
  <c r="AL922" i="3"/>
  <c r="AM922" i="3" s="1"/>
  <c r="AF923" i="3"/>
  <c r="AG923" i="3"/>
  <c r="AH923" i="3"/>
  <c r="AI923" i="3"/>
  <c r="AL923" i="3"/>
  <c r="AM923" i="3" s="1"/>
  <c r="AF924" i="3"/>
  <c r="AG924" i="3"/>
  <c r="AH924" i="3"/>
  <c r="AI924" i="3"/>
  <c r="AL924" i="3"/>
  <c r="AM924" i="3" s="1"/>
  <c r="AF925" i="3"/>
  <c r="AG925" i="3"/>
  <c r="AH925" i="3"/>
  <c r="AI925" i="3"/>
  <c r="AL925" i="3"/>
  <c r="AM925" i="3" s="1"/>
  <c r="AF926" i="3"/>
  <c r="AG926" i="3"/>
  <c r="AH926" i="3"/>
  <c r="AI926" i="3"/>
  <c r="AL926" i="3"/>
  <c r="AM926" i="3" s="1"/>
  <c r="AF927" i="3"/>
  <c r="AG927" i="3"/>
  <c r="AH927" i="3"/>
  <c r="AI927" i="3"/>
  <c r="AL927" i="3"/>
  <c r="AM927" i="3" s="1"/>
  <c r="AF928" i="3"/>
  <c r="AG928" i="3"/>
  <c r="AH928" i="3"/>
  <c r="AI928" i="3"/>
  <c r="AL928" i="3"/>
  <c r="AM928" i="3" s="1"/>
  <c r="AF929" i="3"/>
  <c r="AG929" i="3"/>
  <c r="AH929" i="3"/>
  <c r="AI929" i="3"/>
  <c r="AL929" i="3"/>
  <c r="AM929" i="3" s="1"/>
  <c r="AF930" i="3"/>
  <c r="AG930" i="3"/>
  <c r="AH930" i="3"/>
  <c r="AI930" i="3"/>
  <c r="AL930" i="3"/>
  <c r="AM930" i="3" s="1"/>
  <c r="AF931" i="3"/>
  <c r="AG931" i="3"/>
  <c r="AH931" i="3"/>
  <c r="AI931" i="3"/>
  <c r="AL931" i="3"/>
  <c r="AM931" i="3" s="1"/>
  <c r="AF932" i="3"/>
  <c r="AG932" i="3"/>
  <c r="AH932" i="3"/>
  <c r="AI932" i="3"/>
  <c r="AL932" i="3"/>
  <c r="AM932" i="3" s="1"/>
  <c r="AF933" i="3"/>
  <c r="AG933" i="3"/>
  <c r="AH933" i="3"/>
  <c r="AI933" i="3"/>
  <c r="AL933" i="3"/>
  <c r="AM933" i="3" s="1"/>
  <c r="AF934" i="3"/>
  <c r="AG934" i="3"/>
  <c r="AH934" i="3"/>
  <c r="AI934" i="3"/>
  <c r="AL934" i="3"/>
  <c r="AM934" i="3" s="1"/>
  <c r="AF935" i="3"/>
  <c r="AG935" i="3"/>
  <c r="AH935" i="3"/>
  <c r="AI935" i="3"/>
  <c r="AL935" i="3"/>
  <c r="AM935" i="3" s="1"/>
  <c r="AF936" i="3"/>
  <c r="AG936" i="3"/>
  <c r="AH936" i="3"/>
  <c r="AI936" i="3"/>
  <c r="AL936" i="3"/>
  <c r="AM936" i="3" s="1"/>
  <c r="AF937" i="3"/>
  <c r="AG937" i="3"/>
  <c r="AH937" i="3"/>
  <c r="AI937" i="3"/>
  <c r="AL937" i="3"/>
  <c r="AM937" i="3" s="1"/>
  <c r="AF938" i="3"/>
  <c r="AG938" i="3"/>
  <c r="AH938" i="3"/>
  <c r="AI938" i="3"/>
  <c r="AL938" i="3"/>
  <c r="AM938" i="3" s="1"/>
  <c r="AF939" i="3"/>
  <c r="AG939" i="3"/>
  <c r="AH939" i="3"/>
  <c r="AI939" i="3"/>
  <c r="AL939" i="3"/>
  <c r="AM939" i="3" s="1"/>
  <c r="AF940" i="3"/>
  <c r="AG940" i="3"/>
  <c r="AH940" i="3"/>
  <c r="AI940" i="3"/>
  <c r="AL940" i="3"/>
  <c r="AM940" i="3" s="1"/>
  <c r="AF941" i="3"/>
  <c r="AG941" i="3"/>
  <c r="AH941" i="3"/>
  <c r="AI941" i="3"/>
  <c r="AL941" i="3"/>
  <c r="AM941" i="3" s="1"/>
  <c r="AF942" i="3"/>
  <c r="AG942" i="3"/>
  <c r="AH942" i="3"/>
  <c r="AI942" i="3"/>
  <c r="AL942" i="3"/>
  <c r="AM942" i="3" s="1"/>
  <c r="AF943" i="3"/>
  <c r="AG943" i="3"/>
  <c r="AH943" i="3"/>
  <c r="AI943" i="3"/>
  <c r="AL943" i="3"/>
  <c r="AM943" i="3" s="1"/>
  <c r="AF944" i="3"/>
  <c r="AG944" i="3"/>
  <c r="AH944" i="3"/>
  <c r="AI944" i="3"/>
  <c r="AL944" i="3"/>
  <c r="AM944" i="3" s="1"/>
  <c r="AF945" i="3"/>
  <c r="AG945" i="3"/>
  <c r="AH945" i="3"/>
  <c r="AI945" i="3"/>
  <c r="AL945" i="3"/>
  <c r="AM945" i="3" s="1"/>
  <c r="AF946" i="3"/>
  <c r="AG946" i="3"/>
  <c r="AH946" i="3"/>
  <c r="AI946" i="3"/>
  <c r="AL946" i="3"/>
  <c r="AM946" i="3" s="1"/>
  <c r="AF947" i="3"/>
  <c r="AG947" i="3"/>
  <c r="AH947" i="3"/>
  <c r="AI947" i="3"/>
  <c r="AL947" i="3"/>
  <c r="AM947" i="3" s="1"/>
  <c r="AF948" i="3"/>
  <c r="AG948" i="3"/>
  <c r="AH948" i="3"/>
  <c r="AI948" i="3"/>
  <c r="AL948" i="3"/>
  <c r="AM948" i="3" s="1"/>
  <c r="AF949" i="3"/>
  <c r="AG949" i="3"/>
  <c r="AH949" i="3"/>
  <c r="AI949" i="3"/>
  <c r="AL949" i="3"/>
  <c r="AM949" i="3" s="1"/>
  <c r="AF950" i="3"/>
  <c r="AG950" i="3"/>
  <c r="AH950" i="3"/>
  <c r="AI950" i="3"/>
  <c r="AL950" i="3"/>
  <c r="AM950" i="3" s="1"/>
  <c r="AF951" i="3"/>
  <c r="AG951" i="3"/>
  <c r="AH951" i="3"/>
  <c r="AI951" i="3"/>
  <c r="AL951" i="3"/>
  <c r="AM951" i="3" s="1"/>
  <c r="AF952" i="3"/>
  <c r="AG952" i="3"/>
  <c r="AH952" i="3"/>
  <c r="AI952" i="3"/>
  <c r="AL952" i="3"/>
  <c r="AM952" i="3" s="1"/>
  <c r="AF953" i="3"/>
  <c r="AG953" i="3"/>
  <c r="AH953" i="3"/>
  <c r="AI953" i="3"/>
  <c r="AL953" i="3"/>
  <c r="AM953" i="3" s="1"/>
  <c r="AF954" i="3"/>
  <c r="AG954" i="3"/>
  <c r="AH954" i="3"/>
  <c r="AI954" i="3"/>
  <c r="AL954" i="3"/>
  <c r="AM954" i="3" s="1"/>
  <c r="AF955" i="3"/>
  <c r="AG955" i="3"/>
  <c r="AH955" i="3"/>
  <c r="AI955" i="3"/>
  <c r="AL955" i="3"/>
  <c r="AM955" i="3" s="1"/>
  <c r="AF956" i="3"/>
  <c r="AG956" i="3"/>
  <c r="AH956" i="3"/>
  <c r="AI956" i="3"/>
  <c r="AL956" i="3"/>
  <c r="AM956" i="3" s="1"/>
  <c r="AF957" i="3"/>
  <c r="AG957" i="3"/>
  <c r="AH957" i="3"/>
  <c r="AI957" i="3"/>
  <c r="AL957" i="3"/>
  <c r="AM957" i="3" s="1"/>
  <c r="AF958" i="3"/>
  <c r="AG958" i="3"/>
  <c r="AH958" i="3"/>
  <c r="AI958" i="3"/>
  <c r="AL958" i="3"/>
  <c r="AM958" i="3" s="1"/>
  <c r="AF959" i="3"/>
  <c r="AG959" i="3"/>
  <c r="AH959" i="3"/>
  <c r="AI959" i="3"/>
  <c r="AL959" i="3"/>
  <c r="AM959" i="3" s="1"/>
  <c r="AF960" i="3"/>
  <c r="AG960" i="3"/>
  <c r="AH960" i="3"/>
  <c r="AI960" i="3"/>
  <c r="AL960" i="3"/>
  <c r="AM960" i="3" s="1"/>
  <c r="AF961" i="3"/>
  <c r="AG961" i="3"/>
  <c r="AH961" i="3"/>
  <c r="AI961" i="3"/>
  <c r="AL961" i="3"/>
  <c r="AM961" i="3" s="1"/>
  <c r="AF962" i="3"/>
  <c r="AG962" i="3"/>
  <c r="AH962" i="3"/>
  <c r="AI962" i="3"/>
  <c r="AL962" i="3"/>
  <c r="AM962" i="3" s="1"/>
  <c r="AF963" i="3"/>
  <c r="AG963" i="3"/>
  <c r="AH963" i="3"/>
  <c r="AI963" i="3"/>
  <c r="AL963" i="3"/>
  <c r="AM963" i="3" s="1"/>
  <c r="AF964" i="3"/>
  <c r="AG964" i="3"/>
  <c r="AH964" i="3"/>
  <c r="AI964" i="3"/>
  <c r="AL964" i="3"/>
  <c r="AM964" i="3" s="1"/>
  <c r="AF965" i="3"/>
  <c r="AG965" i="3"/>
  <c r="AH965" i="3"/>
  <c r="AI965" i="3"/>
  <c r="AL965" i="3"/>
  <c r="AM965" i="3" s="1"/>
  <c r="AF966" i="3"/>
  <c r="AG966" i="3"/>
  <c r="AH966" i="3"/>
  <c r="AI966" i="3"/>
  <c r="AL966" i="3"/>
  <c r="AM966" i="3" s="1"/>
  <c r="AF967" i="3"/>
  <c r="AG967" i="3"/>
  <c r="AH967" i="3"/>
  <c r="AI967" i="3"/>
  <c r="AL967" i="3"/>
  <c r="AM967" i="3" s="1"/>
  <c r="AF968" i="3"/>
  <c r="AG968" i="3"/>
  <c r="AH968" i="3"/>
  <c r="AI968" i="3"/>
  <c r="AL968" i="3"/>
  <c r="AM968" i="3" s="1"/>
  <c r="AF969" i="3"/>
  <c r="AG969" i="3"/>
  <c r="AH969" i="3"/>
  <c r="AI969" i="3"/>
  <c r="AL969" i="3"/>
  <c r="AM969" i="3" s="1"/>
  <c r="AF970" i="3"/>
  <c r="AG970" i="3"/>
  <c r="AH970" i="3"/>
  <c r="AI970" i="3"/>
  <c r="AL970" i="3"/>
  <c r="AM970" i="3" s="1"/>
  <c r="AF971" i="3"/>
  <c r="AG971" i="3"/>
  <c r="AH971" i="3"/>
  <c r="AI971" i="3"/>
  <c r="AL971" i="3"/>
  <c r="AM971" i="3" s="1"/>
  <c r="AF972" i="3"/>
  <c r="AG972" i="3"/>
  <c r="AH972" i="3"/>
  <c r="AI972" i="3"/>
  <c r="AL972" i="3"/>
  <c r="AM972" i="3" s="1"/>
  <c r="AF973" i="3"/>
  <c r="AG973" i="3"/>
  <c r="AH973" i="3"/>
  <c r="AI973" i="3"/>
  <c r="AL973" i="3"/>
  <c r="AM973" i="3" s="1"/>
  <c r="AF974" i="3"/>
  <c r="AG974" i="3"/>
  <c r="AH974" i="3"/>
  <c r="AI974" i="3"/>
  <c r="AL974" i="3"/>
  <c r="AM974" i="3" s="1"/>
  <c r="AF975" i="3"/>
  <c r="AG975" i="3"/>
  <c r="AH975" i="3"/>
  <c r="AI975" i="3"/>
  <c r="AL975" i="3"/>
  <c r="AM975" i="3" s="1"/>
  <c r="AF976" i="3"/>
  <c r="AG976" i="3"/>
  <c r="AH976" i="3"/>
  <c r="AI976" i="3"/>
  <c r="AL976" i="3"/>
  <c r="AM976" i="3" s="1"/>
  <c r="AF977" i="3"/>
  <c r="AG977" i="3"/>
  <c r="AH977" i="3"/>
  <c r="AI977" i="3"/>
  <c r="AL977" i="3"/>
  <c r="AM977" i="3" s="1"/>
  <c r="AF978" i="3"/>
  <c r="AG978" i="3"/>
  <c r="AH978" i="3"/>
  <c r="AI978" i="3"/>
  <c r="AL978" i="3"/>
  <c r="AM978" i="3" s="1"/>
  <c r="AF979" i="3"/>
  <c r="AG979" i="3"/>
  <c r="AH979" i="3"/>
  <c r="AI979" i="3"/>
  <c r="AL979" i="3"/>
  <c r="AM979" i="3" s="1"/>
  <c r="AF980" i="3"/>
  <c r="AG980" i="3"/>
  <c r="AH980" i="3"/>
  <c r="AI980" i="3"/>
  <c r="AL980" i="3"/>
  <c r="AM980" i="3" s="1"/>
  <c r="AF981" i="3"/>
  <c r="AG981" i="3"/>
  <c r="AH981" i="3"/>
  <c r="AI981" i="3"/>
  <c r="AL981" i="3"/>
  <c r="AM981" i="3" s="1"/>
  <c r="AF982" i="3"/>
  <c r="AG982" i="3"/>
  <c r="AH982" i="3"/>
  <c r="AI982" i="3"/>
  <c r="AL982" i="3"/>
  <c r="AM982" i="3" s="1"/>
  <c r="AF983" i="3"/>
  <c r="AG983" i="3"/>
  <c r="AH983" i="3"/>
  <c r="AI983" i="3"/>
  <c r="AL983" i="3"/>
  <c r="AM983" i="3" s="1"/>
  <c r="AF984" i="3"/>
  <c r="AG984" i="3"/>
  <c r="AH984" i="3"/>
  <c r="AI984" i="3"/>
  <c r="AL984" i="3"/>
  <c r="AM984" i="3" s="1"/>
  <c r="AF985" i="3"/>
  <c r="AG985" i="3"/>
  <c r="AH985" i="3"/>
  <c r="AI985" i="3"/>
  <c r="AL985" i="3"/>
  <c r="AM985" i="3" s="1"/>
  <c r="AF986" i="3"/>
  <c r="AG986" i="3"/>
  <c r="AH986" i="3"/>
  <c r="AI986" i="3"/>
  <c r="AL986" i="3"/>
  <c r="AM986" i="3" s="1"/>
  <c r="AF987" i="3"/>
  <c r="AG987" i="3"/>
  <c r="AH987" i="3"/>
  <c r="AI987" i="3"/>
  <c r="AL987" i="3"/>
  <c r="AM987" i="3" s="1"/>
  <c r="AF988" i="3"/>
  <c r="AG988" i="3"/>
  <c r="AH988" i="3"/>
  <c r="AI988" i="3"/>
  <c r="AL988" i="3"/>
  <c r="AM988" i="3" s="1"/>
  <c r="AF989" i="3"/>
  <c r="AG989" i="3"/>
  <c r="AH989" i="3"/>
  <c r="AI989" i="3"/>
  <c r="AL989" i="3"/>
  <c r="AM989" i="3" s="1"/>
  <c r="AF990" i="3"/>
  <c r="AG990" i="3"/>
  <c r="AH990" i="3"/>
  <c r="AI990" i="3"/>
  <c r="AL990" i="3"/>
  <c r="AM990" i="3" s="1"/>
  <c r="AF991" i="3"/>
  <c r="AG991" i="3"/>
  <c r="AH991" i="3"/>
  <c r="AI991" i="3"/>
  <c r="AL991" i="3"/>
  <c r="AM991" i="3" s="1"/>
  <c r="AF992" i="3"/>
  <c r="AG992" i="3"/>
  <c r="AH992" i="3"/>
  <c r="AI992" i="3"/>
  <c r="AL992" i="3"/>
  <c r="AM992" i="3" s="1"/>
  <c r="AF993" i="3"/>
  <c r="AG993" i="3"/>
  <c r="AH993" i="3"/>
  <c r="AI993" i="3"/>
  <c r="AL993" i="3"/>
  <c r="AM993" i="3" s="1"/>
  <c r="AF994" i="3"/>
  <c r="AG994" i="3"/>
  <c r="AH994" i="3"/>
  <c r="AI994" i="3"/>
  <c r="AL994" i="3"/>
  <c r="AM994" i="3" s="1"/>
  <c r="AF995" i="3"/>
  <c r="AG995" i="3"/>
  <c r="AH995" i="3"/>
  <c r="AI995" i="3"/>
  <c r="AL995" i="3"/>
  <c r="AM995" i="3" s="1"/>
  <c r="AF996" i="3"/>
  <c r="AG996" i="3"/>
  <c r="AH996" i="3"/>
  <c r="AI996" i="3"/>
  <c r="AL996" i="3"/>
  <c r="AM996" i="3" s="1"/>
  <c r="AF997" i="3"/>
  <c r="AG997" i="3"/>
  <c r="AH997" i="3"/>
  <c r="AI997" i="3"/>
  <c r="AL997" i="3"/>
  <c r="AM997" i="3" s="1"/>
  <c r="AF998" i="3"/>
  <c r="AG998" i="3"/>
  <c r="AH998" i="3"/>
  <c r="AI998" i="3"/>
  <c r="AL998" i="3"/>
  <c r="AM998" i="3" s="1"/>
  <c r="AF999" i="3"/>
  <c r="AG999" i="3"/>
  <c r="AH999" i="3"/>
  <c r="AI999" i="3"/>
  <c r="AL999" i="3"/>
  <c r="AM999" i="3" s="1"/>
  <c r="AF1000" i="3"/>
  <c r="AG1000" i="3"/>
  <c r="AH1000" i="3"/>
  <c r="AI1000" i="3"/>
  <c r="AL1000" i="3"/>
  <c r="AM1000" i="3" s="1"/>
  <c r="AF1001" i="3"/>
  <c r="AG1001" i="3"/>
  <c r="AH1001" i="3"/>
  <c r="AI1001" i="3"/>
  <c r="AL1001" i="3"/>
  <c r="AM1001" i="3" s="1"/>
  <c r="AF1002" i="3"/>
  <c r="AG1002" i="3"/>
  <c r="AH1002" i="3"/>
  <c r="AI1002" i="3"/>
  <c r="AL1002" i="3"/>
  <c r="AM1002" i="3" s="1"/>
  <c r="AF1003" i="3"/>
  <c r="AG1003" i="3"/>
  <c r="AH1003" i="3"/>
  <c r="AI1003" i="3"/>
  <c r="AL1003" i="3"/>
  <c r="AM1003" i="3" s="1"/>
  <c r="AF1004" i="3"/>
  <c r="AG1004" i="3"/>
  <c r="AH1004" i="3"/>
  <c r="AI1004" i="3"/>
  <c r="AL1004" i="3"/>
  <c r="AM1004" i="3" s="1"/>
  <c r="AF1005" i="3"/>
  <c r="AG1005" i="3"/>
  <c r="AH1005" i="3"/>
  <c r="AI1005" i="3"/>
  <c r="AL1005" i="3"/>
  <c r="AM1005" i="3" s="1"/>
  <c r="AF1006" i="3"/>
  <c r="AG1006" i="3"/>
  <c r="AH1006" i="3"/>
  <c r="AI1006" i="3"/>
  <c r="AL1006" i="3"/>
  <c r="AM1006" i="3" s="1"/>
  <c r="AF1007" i="3"/>
  <c r="AG1007" i="3"/>
  <c r="AH1007" i="3"/>
  <c r="AI1007" i="3"/>
  <c r="AL1007" i="3"/>
  <c r="AM1007" i="3" s="1"/>
  <c r="AF1008" i="3"/>
  <c r="AG1008" i="3"/>
  <c r="AH1008" i="3"/>
  <c r="AI1008" i="3"/>
  <c r="AL1008" i="3"/>
  <c r="AM1008" i="3" s="1"/>
  <c r="AF1009" i="3"/>
  <c r="AG1009" i="3"/>
  <c r="AH1009" i="3"/>
  <c r="AI1009" i="3"/>
  <c r="AL1009" i="3"/>
  <c r="AM1009" i="3" s="1"/>
  <c r="AF1010" i="3"/>
  <c r="AG1010" i="3"/>
  <c r="AH1010" i="3"/>
  <c r="AI1010" i="3"/>
  <c r="AL1010" i="3"/>
  <c r="AM1010" i="3" s="1"/>
  <c r="AF1011" i="3"/>
  <c r="AG1011" i="3"/>
  <c r="AH1011" i="3"/>
  <c r="AI1011" i="3"/>
  <c r="AL1011" i="3"/>
  <c r="AM1011" i="3" s="1"/>
  <c r="AF1012" i="3"/>
  <c r="AG1012" i="3"/>
  <c r="AH1012" i="3"/>
  <c r="AI1012" i="3"/>
  <c r="AL1012" i="3"/>
  <c r="AM1012" i="3" s="1"/>
  <c r="AF1013" i="3"/>
  <c r="AG1013" i="3"/>
  <c r="AH1013" i="3"/>
  <c r="AI1013" i="3"/>
  <c r="AL1013" i="3"/>
  <c r="AM1013" i="3" s="1"/>
  <c r="AF1014" i="3"/>
  <c r="AG1014" i="3"/>
  <c r="AH1014" i="3"/>
  <c r="AI1014" i="3"/>
  <c r="AL1014" i="3"/>
  <c r="AM1014" i="3" s="1"/>
  <c r="AF1015" i="3"/>
  <c r="AG1015" i="3"/>
  <c r="AH1015" i="3"/>
  <c r="AI1015" i="3"/>
  <c r="AL1015" i="3"/>
  <c r="AM1015" i="3" s="1"/>
  <c r="AF1016" i="3"/>
  <c r="AG1016" i="3"/>
  <c r="AH1016" i="3"/>
  <c r="AI1016" i="3"/>
  <c r="AL1016" i="3"/>
  <c r="AM1016" i="3" s="1"/>
  <c r="AF1017" i="3"/>
  <c r="AG1017" i="3"/>
  <c r="AH1017" i="3"/>
  <c r="AI1017" i="3"/>
  <c r="AL1017" i="3"/>
  <c r="AM1017" i="3" s="1"/>
  <c r="AF1018" i="3"/>
  <c r="AG1018" i="3"/>
  <c r="AH1018" i="3"/>
  <c r="AI1018" i="3"/>
  <c r="AL1018" i="3"/>
  <c r="AM1018" i="3" s="1"/>
  <c r="AF1019" i="3"/>
  <c r="AG1019" i="3"/>
  <c r="AH1019" i="3"/>
  <c r="AI1019" i="3"/>
  <c r="AL1019" i="3"/>
  <c r="AM1019" i="3" s="1"/>
  <c r="AF1020" i="3"/>
  <c r="AG1020" i="3"/>
  <c r="AH1020" i="3"/>
  <c r="AI1020" i="3"/>
  <c r="AL1020" i="3"/>
  <c r="AM1020" i="3" s="1"/>
  <c r="AF1021" i="3"/>
  <c r="AG1021" i="3"/>
  <c r="AH1021" i="3"/>
  <c r="AI1021" i="3"/>
  <c r="AL1021" i="3"/>
  <c r="AM1021" i="3" s="1"/>
  <c r="AF1022" i="3"/>
  <c r="AG1022" i="3"/>
  <c r="AH1022" i="3"/>
  <c r="AI1022" i="3"/>
  <c r="AL1022" i="3"/>
  <c r="AM1022" i="3" s="1"/>
  <c r="AF1023" i="3"/>
  <c r="AG1023" i="3"/>
  <c r="AH1023" i="3"/>
  <c r="AI1023" i="3"/>
  <c r="AL1023" i="3"/>
  <c r="AM1023" i="3" s="1"/>
  <c r="AF1024" i="3"/>
  <c r="AG1024" i="3"/>
  <c r="AH1024" i="3"/>
  <c r="AI1024" i="3"/>
  <c r="AL1024" i="3"/>
  <c r="AM1024" i="3" s="1"/>
  <c r="AF1025" i="3"/>
  <c r="AG1025" i="3"/>
  <c r="AH1025" i="3"/>
  <c r="AI1025" i="3"/>
  <c r="AL1025" i="3"/>
  <c r="AM1025" i="3" s="1"/>
  <c r="AF1026" i="3"/>
  <c r="AG1026" i="3"/>
  <c r="AH1026" i="3"/>
  <c r="AI1026" i="3"/>
  <c r="AL1026" i="3"/>
  <c r="AM1026" i="3" s="1"/>
  <c r="AF1027" i="3"/>
  <c r="AG1027" i="3"/>
  <c r="AH1027" i="3"/>
  <c r="AI1027" i="3"/>
  <c r="AL1027" i="3"/>
  <c r="AM1027" i="3" s="1"/>
  <c r="AF1028" i="3"/>
  <c r="AG1028" i="3"/>
  <c r="AH1028" i="3"/>
  <c r="AI1028" i="3"/>
  <c r="AL1028" i="3"/>
  <c r="AM1028" i="3" s="1"/>
  <c r="AF1029" i="3"/>
  <c r="AG1029" i="3"/>
  <c r="AH1029" i="3"/>
  <c r="AI1029" i="3"/>
  <c r="AL1029" i="3"/>
  <c r="AM1029" i="3" s="1"/>
  <c r="G1030" i="3"/>
  <c r="H1030" i="3"/>
  <c r="AA17" i="4" l="1"/>
  <c r="Z22" i="4"/>
  <c r="AA20" i="4"/>
  <c r="Z14" i="4"/>
  <c r="Z23" i="4"/>
  <c r="Z33" i="4"/>
  <c r="Z27" i="4"/>
  <c r="AA16" i="4"/>
  <c r="S16" i="4"/>
  <c r="AA33" i="4"/>
  <c r="AL32" i="4"/>
  <c r="AM32" i="4" s="1"/>
  <c r="AA29" i="4"/>
  <c r="AA27" i="4"/>
  <c r="Z26" i="4"/>
  <c r="O23" i="4"/>
  <c r="AA19" i="4"/>
  <c r="O18" i="4"/>
  <c r="Z17" i="4"/>
  <c r="AA31" i="4"/>
  <c r="AL30" i="4"/>
  <c r="AM30" i="4" s="1"/>
  <c r="AA28" i="4"/>
  <c r="AA25" i="4"/>
  <c r="Z16" i="4"/>
  <c r="M28" i="4"/>
  <c r="Z25" i="4"/>
  <c r="Z24" i="4"/>
  <c r="N19" i="4"/>
  <c r="W34" i="4"/>
  <c r="X34" i="4"/>
  <c r="R17" i="4"/>
  <c r="AA15" i="4"/>
  <c r="AA14" i="4"/>
  <c r="Z15" i="4"/>
  <c r="Z23" i="3"/>
  <c r="Z19" i="3"/>
  <c r="Y34" i="3"/>
  <c r="AA19" i="3"/>
  <c r="O18" i="3"/>
  <c r="Z14" i="3"/>
  <c r="AA31" i="3"/>
  <c r="AA17" i="3"/>
  <c r="Z15" i="3"/>
  <c r="AA33" i="3"/>
  <c r="AA32" i="3"/>
  <c r="Z31" i="3"/>
  <c r="AA29" i="3"/>
  <c r="Z17" i="3"/>
  <c r="Z16" i="3"/>
  <c r="Z26" i="3"/>
  <c r="AA26" i="3"/>
  <c r="AA24" i="3"/>
  <c r="AA23" i="3"/>
  <c r="Z22" i="3"/>
  <c r="Z20" i="3"/>
  <c r="AA16" i="3"/>
  <c r="O15" i="3"/>
  <c r="AA20" i="3"/>
  <c r="Z18" i="3"/>
  <c r="Z21" i="3"/>
  <c r="Z27" i="3"/>
  <c r="N20" i="3"/>
  <c r="N19" i="3"/>
  <c r="X34" i="3"/>
  <c r="AL30" i="3"/>
  <c r="AM30" i="3" s="1"/>
  <c r="AL29" i="3"/>
  <c r="AM29" i="3" s="1"/>
  <c r="AL27" i="3"/>
  <c r="AM27" i="3" s="1"/>
  <c r="AL33" i="3"/>
  <c r="AM33" i="3" s="1"/>
  <c r="AL35" i="3"/>
  <c r="AM35" i="3" s="1"/>
  <c r="AL32" i="3"/>
  <c r="AM32" i="3" s="1"/>
  <c r="S17" i="3"/>
  <c r="AA30" i="3"/>
  <c r="AA25" i="3"/>
  <c r="Z24" i="3"/>
  <c r="Z7" i="3"/>
  <c r="Z32" i="3"/>
  <c r="Z30" i="3"/>
  <c r="AA28" i="3"/>
  <c r="Z25" i="3"/>
  <c r="N18" i="3"/>
  <c r="R16" i="3"/>
  <c r="Z28" i="3"/>
  <c r="R23" i="3"/>
  <c r="N17" i="3"/>
  <c r="N16" i="3"/>
  <c r="W34" i="3"/>
  <c r="M28" i="3" s="1"/>
  <c r="N23" i="3"/>
  <c r="O22" i="3"/>
  <c r="R21" i="3"/>
  <c r="N15" i="3"/>
  <c r="O14" i="3"/>
  <c r="Z29" i="3"/>
  <c r="N22" i="3"/>
  <c r="O21" i="3"/>
  <c r="N14" i="3"/>
  <c r="Z20" i="4"/>
  <c r="Z7" i="4"/>
  <c r="O9" i="4" s="1"/>
  <c r="D21" i="6"/>
  <c r="Z32" i="4"/>
  <c r="Z30" i="4"/>
  <c r="N18" i="4"/>
  <c r="R16" i="4"/>
  <c r="Y34" i="4"/>
  <c r="Z28" i="4"/>
  <c r="R23" i="4"/>
  <c r="N17" i="4"/>
  <c r="S14" i="4"/>
  <c r="N16" i="4"/>
  <c r="N23" i="4"/>
  <c r="O22" i="4"/>
  <c r="R21" i="4"/>
  <c r="N15" i="4"/>
  <c r="O14" i="4"/>
  <c r="Z29" i="4"/>
  <c r="N22" i="4"/>
  <c r="O21" i="4"/>
  <c r="N14" i="4"/>
  <c r="N21" i="4"/>
  <c r="AK7" i="1"/>
  <c r="AN7" i="1" s="1"/>
  <c r="AJ14" i="1"/>
  <c r="AI14" i="1"/>
  <c r="AH33" i="1"/>
  <c r="AH14" i="1"/>
  <c r="Y14" i="1" s="1"/>
  <c r="AV66" i="1"/>
  <c r="AV67" i="1"/>
  <c r="AV68" i="1"/>
  <c r="AV69" i="1"/>
  <c r="AV70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783" i="1"/>
  <c r="AV784" i="1"/>
  <c r="AV785" i="1"/>
  <c r="AV786" i="1"/>
  <c r="AV787" i="1"/>
  <c r="AV788" i="1"/>
  <c r="AV789" i="1"/>
  <c r="AV790" i="1"/>
  <c r="AV791" i="1"/>
  <c r="AV792" i="1"/>
  <c r="AV793" i="1"/>
  <c r="AV794" i="1"/>
  <c r="AV795" i="1"/>
  <c r="AV796" i="1"/>
  <c r="AV797" i="1"/>
  <c r="AV798" i="1"/>
  <c r="AV799" i="1"/>
  <c r="AV800" i="1"/>
  <c r="AV801" i="1"/>
  <c r="AV802" i="1"/>
  <c r="AV803" i="1"/>
  <c r="AV804" i="1"/>
  <c r="AV805" i="1"/>
  <c r="AV806" i="1"/>
  <c r="AV807" i="1"/>
  <c r="AV808" i="1"/>
  <c r="AV809" i="1"/>
  <c r="AV810" i="1"/>
  <c r="AV811" i="1"/>
  <c r="AV812" i="1"/>
  <c r="AV813" i="1"/>
  <c r="AV814" i="1"/>
  <c r="AV815" i="1"/>
  <c r="AV816" i="1"/>
  <c r="AV817" i="1"/>
  <c r="AV818" i="1"/>
  <c r="AV819" i="1"/>
  <c r="AV820" i="1"/>
  <c r="AV821" i="1"/>
  <c r="AV822" i="1"/>
  <c r="AV823" i="1"/>
  <c r="AV824" i="1"/>
  <c r="AV825" i="1"/>
  <c r="AV826" i="1"/>
  <c r="AV827" i="1"/>
  <c r="AV828" i="1"/>
  <c r="AV829" i="1"/>
  <c r="AV830" i="1"/>
  <c r="AV831" i="1"/>
  <c r="AV832" i="1"/>
  <c r="AV833" i="1"/>
  <c r="AV834" i="1"/>
  <c r="AV835" i="1"/>
  <c r="AV836" i="1"/>
  <c r="AV837" i="1"/>
  <c r="AV838" i="1"/>
  <c r="AV839" i="1"/>
  <c r="AV840" i="1"/>
  <c r="AV841" i="1"/>
  <c r="AV842" i="1"/>
  <c r="AV843" i="1"/>
  <c r="AV844" i="1"/>
  <c r="AV845" i="1"/>
  <c r="AV846" i="1"/>
  <c r="AV847" i="1"/>
  <c r="AV848" i="1"/>
  <c r="AV849" i="1"/>
  <c r="AV850" i="1"/>
  <c r="AV851" i="1"/>
  <c r="AV852" i="1"/>
  <c r="AV853" i="1"/>
  <c r="AV854" i="1"/>
  <c r="AV855" i="1"/>
  <c r="AV856" i="1"/>
  <c r="AV857" i="1"/>
  <c r="AV858" i="1"/>
  <c r="AV859" i="1"/>
  <c r="AV860" i="1"/>
  <c r="AV861" i="1"/>
  <c r="AV862" i="1"/>
  <c r="AV863" i="1"/>
  <c r="AV864" i="1"/>
  <c r="AV865" i="1"/>
  <c r="AV866" i="1"/>
  <c r="AV867" i="1"/>
  <c r="AV868" i="1"/>
  <c r="AV869" i="1"/>
  <c r="AV870" i="1"/>
  <c r="AV871" i="1"/>
  <c r="AV872" i="1"/>
  <c r="AV873" i="1"/>
  <c r="AV874" i="1"/>
  <c r="AV875" i="1"/>
  <c r="AV876" i="1"/>
  <c r="AV877" i="1"/>
  <c r="AV878" i="1"/>
  <c r="AV879" i="1"/>
  <c r="AV880" i="1"/>
  <c r="AV881" i="1"/>
  <c r="AV882" i="1"/>
  <c r="AV883" i="1"/>
  <c r="AV884" i="1"/>
  <c r="AV885" i="1"/>
  <c r="AV886" i="1"/>
  <c r="AV887" i="1"/>
  <c r="AV888" i="1"/>
  <c r="AV889" i="1"/>
  <c r="AV890" i="1"/>
  <c r="AV891" i="1"/>
  <c r="AV892" i="1"/>
  <c r="AV893" i="1"/>
  <c r="AV894" i="1"/>
  <c r="AV895" i="1"/>
  <c r="AV896" i="1"/>
  <c r="AV897" i="1"/>
  <c r="AV898" i="1"/>
  <c r="AV899" i="1"/>
  <c r="AV900" i="1"/>
  <c r="AV901" i="1"/>
  <c r="AV902" i="1"/>
  <c r="AV903" i="1"/>
  <c r="AV904" i="1"/>
  <c r="AV905" i="1"/>
  <c r="AV906" i="1"/>
  <c r="AV907" i="1"/>
  <c r="AV908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V929" i="1"/>
  <c r="AV930" i="1"/>
  <c r="AV931" i="1"/>
  <c r="AV932" i="1"/>
  <c r="AV933" i="1"/>
  <c r="AV934" i="1"/>
  <c r="AV935" i="1"/>
  <c r="AV936" i="1"/>
  <c r="AV937" i="1"/>
  <c r="AV938" i="1"/>
  <c r="AV939" i="1"/>
  <c r="AV940" i="1"/>
  <c r="AV941" i="1"/>
  <c r="AV942" i="1"/>
  <c r="AV943" i="1"/>
  <c r="AV944" i="1"/>
  <c r="AV945" i="1"/>
  <c r="AV946" i="1"/>
  <c r="AV947" i="1"/>
  <c r="AV948" i="1"/>
  <c r="AV949" i="1"/>
  <c r="AV950" i="1"/>
  <c r="AV951" i="1"/>
  <c r="AV952" i="1"/>
  <c r="AV953" i="1"/>
  <c r="AV954" i="1"/>
  <c r="AV955" i="1"/>
  <c r="AV956" i="1"/>
  <c r="AV957" i="1"/>
  <c r="AV958" i="1"/>
  <c r="AV959" i="1"/>
  <c r="AV960" i="1"/>
  <c r="AV961" i="1"/>
  <c r="AV962" i="1"/>
  <c r="AV963" i="1"/>
  <c r="AV964" i="1"/>
  <c r="AV965" i="1"/>
  <c r="AV966" i="1"/>
  <c r="AV967" i="1"/>
  <c r="AV968" i="1"/>
  <c r="AV969" i="1"/>
  <c r="AV970" i="1"/>
  <c r="AV971" i="1"/>
  <c r="AV972" i="1"/>
  <c r="AV973" i="1"/>
  <c r="AV974" i="1"/>
  <c r="AV975" i="1"/>
  <c r="AV976" i="1"/>
  <c r="AV977" i="1"/>
  <c r="AV978" i="1"/>
  <c r="AV979" i="1"/>
  <c r="AV980" i="1"/>
  <c r="AV981" i="1"/>
  <c r="AV982" i="1"/>
  <c r="AV983" i="1"/>
  <c r="AV984" i="1"/>
  <c r="AV985" i="1"/>
  <c r="AV986" i="1"/>
  <c r="AV987" i="1"/>
  <c r="AV988" i="1"/>
  <c r="AV989" i="1"/>
  <c r="AV990" i="1"/>
  <c r="AV991" i="1"/>
  <c r="AV992" i="1"/>
  <c r="AV993" i="1"/>
  <c r="AV994" i="1"/>
  <c r="AV995" i="1"/>
  <c r="AV996" i="1"/>
  <c r="AV997" i="1"/>
  <c r="AV998" i="1"/>
  <c r="AV999" i="1"/>
  <c r="AV1000" i="1"/>
  <c r="AV1001" i="1"/>
  <c r="AV1002" i="1"/>
  <c r="AV1003" i="1"/>
  <c r="AV1004" i="1"/>
  <c r="AV1005" i="1"/>
  <c r="AV1006" i="1"/>
  <c r="AV1007" i="1"/>
  <c r="AV1008" i="1"/>
  <c r="AV1009" i="1"/>
  <c r="AV1010" i="1"/>
  <c r="AV1011" i="1"/>
  <c r="AV1012" i="1"/>
  <c r="AV1013" i="1"/>
  <c r="AV1014" i="1"/>
  <c r="AV1015" i="1"/>
  <c r="AV1016" i="1"/>
  <c r="AV1017" i="1"/>
  <c r="AV1018" i="1"/>
  <c r="AV1019" i="1"/>
  <c r="AV1020" i="1"/>
  <c r="AV1021" i="1"/>
  <c r="AV1022" i="1"/>
  <c r="AV1023" i="1"/>
  <c r="AV1024" i="1"/>
  <c r="AV1025" i="1"/>
  <c r="AV1026" i="1"/>
  <c r="AV1027" i="1"/>
  <c r="AV1028" i="1"/>
  <c r="AV1029" i="1"/>
  <c r="AV26" i="1" l="1"/>
  <c r="AW26" i="1" s="1"/>
  <c r="Z9" i="1"/>
  <c r="AA34" i="4"/>
  <c r="M29" i="4" s="1"/>
  <c r="Z34" i="4"/>
  <c r="O25" i="4" s="1"/>
  <c r="X36" i="4" s="1"/>
  <c r="O27" i="4" s="1"/>
  <c r="Z34" i="3"/>
  <c r="O25" i="3" s="1"/>
  <c r="AA34" i="3"/>
  <c r="M29" i="3" s="1"/>
  <c r="O9" i="3"/>
  <c r="X36" i="3" s="1"/>
  <c r="O27" i="3" s="1"/>
  <c r="AL14" i="1"/>
  <c r="AK14" i="1"/>
  <c r="AJ33" i="1" l="1"/>
  <c r="AJ25" i="1"/>
  <c r="AJ26" i="1"/>
  <c r="AJ27" i="1"/>
  <c r="AJ28" i="1"/>
  <c r="AJ29" i="1"/>
  <c r="AJ30" i="1"/>
  <c r="AJ31" i="1"/>
  <c r="AJ32" i="1"/>
  <c r="AJ24" i="1"/>
  <c r="AD14" i="1" s="1"/>
  <c r="AJ15" i="1"/>
  <c r="AV27" i="1" s="1"/>
  <c r="AJ16" i="1"/>
  <c r="AJ17" i="1"/>
  <c r="AJ18" i="1"/>
  <c r="AV30" i="1" s="1"/>
  <c r="AJ19" i="1"/>
  <c r="AJ20" i="1"/>
  <c r="AJ21" i="1"/>
  <c r="AJ22" i="1"/>
  <c r="AJ23" i="1"/>
  <c r="AV32" i="1" l="1"/>
  <c r="AV33" i="1"/>
  <c r="AV34" i="1"/>
  <c r="AV35" i="1"/>
  <c r="AV31" i="1"/>
  <c r="AV74" i="1"/>
  <c r="AV75" i="1"/>
  <c r="AV73" i="1"/>
  <c r="AV71" i="1"/>
  <c r="AV72" i="1"/>
  <c r="AV29" i="1"/>
  <c r="AV28" i="1"/>
  <c r="AV61" i="1"/>
  <c r="AV62" i="1"/>
  <c r="AV63" i="1"/>
  <c r="AV56" i="1"/>
  <c r="AV64" i="1"/>
  <c r="AV57" i="1"/>
  <c r="AV65" i="1"/>
  <c r="AV58" i="1"/>
  <c r="AV60" i="1"/>
  <c r="AV59" i="1"/>
  <c r="AV51" i="1"/>
  <c r="AV52" i="1"/>
  <c r="AV53" i="1"/>
  <c r="AV46" i="1"/>
  <c r="AV54" i="1"/>
  <c r="AV47" i="1"/>
  <c r="AV55" i="1"/>
  <c r="AV50" i="1"/>
  <c r="AV48" i="1"/>
  <c r="AV49" i="1"/>
  <c r="AV41" i="1"/>
  <c r="AV42" i="1"/>
  <c r="AV43" i="1"/>
  <c r="AV40" i="1"/>
  <c r="AV36" i="1"/>
  <c r="AV44" i="1"/>
  <c r="AV37" i="1"/>
  <c r="AV45" i="1"/>
  <c r="AV38" i="1"/>
  <c r="AV39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J34" i="1"/>
  <c r="T11" i="1" s="1"/>
  <c r="AK33" i="1"/>
  <c r="AH15" i="1"/>
  <c r="Y15" i="1" s="1"/>
  <c r="AH16" i="1"/>
  <c r="Y16" i="1" s="1"/>
  <c r="AH17" i="1"/>
  <c r="Y17" i="1" s="1"/>
  <c r="AH18" i="1"/>
  <c r="Y18" i="1" s="1"/>
  <c r="AH19" i="1"/>
  <c r="Y19" i="1" s="1"/>
  <c r="AH20" i="1"/>
  <c r="Y20" i="1" s="1"/>
  <c r="AH21" i="1"/>
  <c r="AK21" i="1" s="1"/>
  <c r="AH22" i="1"/>
  <c r="Y22" i="1" s="1"/>
  <c r="AH23" i="1"/>
  <c r="Y23" i="1" s="1"/>
  <c r="AH24" i="1"/>
  <c r="AL24" i="1" s="1"/>
  <c r="AH25" i="1"/>
  <c r="AK25" i="1" s="1"/>
  <c r="AH26" i="1"/>
  <c r="AC16" i="1" s="1"/>
  <c r="AH27" i="1"/>
  <c r="AK27" i="1" s="1"/>
  <c r="AH28" i="1"/>
  <c r="AK28" i="1" s="1"/>
  <c r="AH29" i="1"/>
  <c r="AC19" i="1" s="1"/>
  <c r="AH30" i="1"/>
  <c r="AL30" i="1" s="1"/>
  <c r="AH31" i="1"/>
  <c r="AC21" i="1" s="1"/>
  <c r="AH32" i="1"/>
  <c r="AK32" i="1" s="1"/>
  <c r="AL33" i="1"/>
  <c r="Z23" i="1"/>
  <c r="AD23" i="1"/>
  <c r="Z22" i="1"/>
  <c r="AD22" i="1"/>
  <c r="Z21" i="1"/>
  <c r="Z19" i="1"/>
  <c r="AD18" i="1"/>
  <c r="Z17" i="1"/>
  <c r="AD17" i="1"/>
  <c r="AD16" i="1"/>
  <c r="Z16" i="1"/>
  <c r="Z15" i="1"/>
  <c r="AD15" i="1"/>
  <c r="AL19" i="1" l="1"/>
  <c r="AL25" i="1"/>
  <c r="AL27" i="1"/>
  <c r="AL32" i="1"/>
  <c r="AL29" i="1"/>
  <c r="AL20" i="1"/>
  <c r="AL26" i="1"/>
  <c r="AL28" i="1"/>
  <c r="AL18" i="1"/>
  <c r="AL31" i="1"/>
  <c r="AL16" i="1"/>
  <c r="AK24" i="1"/>
  <c r="AC14" i="1"/>
  <c r="AC18" i="1"/>
  <c r="AH34" i="1"/>
  <c r="X28" i="1" s="1"/>
  <c r="AI34" i="1"/>
  <c r="AC23" i="1"/>
  <c r="Z20" i="1"/>
  <c r="AK30" i="1"/>
  <c r="AC17" i="1"/>
  <c r="AL17" i="1"/>
  <c r="Y21" i="1"/>
  <c r="AK31" i="1"/>
  <c r="AC15" i="1"/>
  <c r="AD21" i="1"/>
  <c r="AK22" i="1"/>
  <c r="Z18" i="1"/>
  <c r="AD19" i="1"/>
  <c r="AK29" i="1"/>
  <c r="AK20" i="1"/>
  <c r="AK26" i="1"/>
  <c r="AL21" i="1"/>
  <c r="AK15" i="1"/>
  <c r="AC20" i="1"/>
  <c r="AL22" i="1"/>
  <c r="AK23" i="1"/>
  <c r="Z14" i="1"/>
  <c r="AL15" i="1"/>
  <c r="AK16" i="1"/>
  <c r="AD20" i="1"/>
  <c r="AL23" i="1"/>
  <c r="AC22" i="1"/>
  <c r="AK17" i="1"/>
  <c r="AK18" i="1"/>
  <c r="AK19" i="1"/>
  <c r="AL34" i="1" l="1"/>
  <c r="X29" i="1" s="1"/>
  <c r="AK34" i="1"/>
  <c r="Z25" i="1" s="1"/>
  <c r="AI36" i="1" s="1"/>
  <c r="Z27" i="1" l="1"/>
  <c r="Q11" i="1"/>
  <c r="P11" i="1" s="1"/>
  <c r="R11" i="1" s="1"/>
  <c r="AW1028" i="1"/>
  <c r="AW1025" i="1"/>
  <c r="AW1023" i="1"/>
  <c r="AW1022" i="1"/>
  <c r="AW1020" i="1"/>
  <c r="AW1017" i="1"/>
  <c r="AW1015" i="1"/>
  <c r="AW1014" i="1"/>
  <c r="AW1012" i="1"/>
  <c r="AW1009" i="1"/>
  <c r="AW1007" i="1"/>
  <c r="AW1006" i="1"/>
  <c r="AW1004" i="1"/>
  <c r="AW1001" i="1"/>
  <c r="AW999" i="1"/>
  <c r="AW998" i="1"/>
  <c r="AW996" i="1"/>
  <c r="AW993" i="1"/>
  <c r="AW991" i="1"/>
  <c r="AW990" i="1"/>
  <c r="AW988" i="1"/>
  <c r="AW985" i="1"/>
  <c r="AW983" i="1"/>
  <c r="AW982" i="1"/>
  <c r="AW980" i="1"/>
  <c r="AW977" i="1"/>
  <c r="AW975" i="1"/>
  <c r="AW974" i="1"/>
  <c r="AW972" i="1"/>
  <c r="AW969" i="1"/>
  <c r="AW967" i="1"/>
  <c r="AW966" i="1"/>
  <c r="AW964" i="1"/>
  <c r="AW961" i="1"/>
  <c r="AW959" i="1"/>
  <c r="AW958" i="1"/>
  <c r="AW956" i="1"/>
  <c r="AW953" i="1"/>
  <c r="AW950" i="1"/>
  <c r="AW948" i="1"/>
  <c r="AW945" i="1"/>
  <c r="AW943" i="1"/>
  <c r="AW942" i="1"/>
  <c r="AW940" i="1"/>
  <c r="AW937" i="1"/>
  <c r="AW935" i="1"/>
  <c r="AW934" i="1"/>
  <c r="AW932" i="1"/>
  <c r="AW929" i="1"/>
  <c r="AW926" i="1"/>
  <c r="AW924" i="1"/>
  <c r="AW921" i="1"/>
  <c r="AW919" i="1"/>
  <c r="AW918" i="1"/>
  <c r="AW916" i="1"/>
  <c r="AW913" i="1"/>
  <c r="AW911" i="1"/>
  <c r="AW910" i="1"/>
  <c r="AW908" i="1"/>
  <c r="AW905" i="1"/>
  <c r="AW903" i="1"/>
  <c r="AW902" i="1"/>
  <c r="AW900" i="1"/>
  <c r="AW897" i="1"/>
  <c r="AW895" i="1"/>
  <c r="AW894" i="1"/>
  <c r="AW892" i="1"/>
  <c r="AW889" i="1"/>
  <c r="AW887" i="1"/>
  <c r="AW886" i="1"/>
  <c r="AW884" i="1"/>
  <c r="AW881" i="1"/>
  <c r="AW879" i="1"/>
  <c r="AW878" i="1"/>
  <c r="AW876" i="1"/>
  <c r="AW873" i="1"/>
  <c r="AW871" i="1"/>
  <c r="AW870" i="1"/>
  <c r="AW868" i="1"/>
  <c r="AW865" i="1"/>
  <c r="AW863" i="1"/>
  <c r="AW862" i="1"/>
  <c r="AW860" i="1"/>
  <c r="AW857" i="1"/>
  <c r="AW855" i="1"/>
  <c r="AW854" i="1"/>
  <c r="AW852" i="1"/>
  <c r="AW849" i="1"/>
  <c r="AW847" i="1"/>
  <c r="AW846" i="1"/>
  <c r="AW844" i="1"/>
  <c r="AW841" i="1"/>
  <c r="AW838" i="1"/>
  <c r="AW836" i="1"/>
  <c r="AW833" i="1"/>
  <c r="AW831" i="1"/>
  <c r="AW830" i="1"/>
  <c r="AW828" i="1"/>
  <c r="AW825" i="1"/>
  <c r="AW823" i="1"/>
  <c r="AW822" i="1"/>
  <c r="AW820" i="1"/>
  <c r="AW817" i="1"/>
  <c r="AW815" i="1"/>
  <c r="AW814" i="1"/>
  <c r="AW812" i="1"/>
  <c r="AW809" i="1"/>
  <c r="AW807" i="1"/>
  <c r="AW806" i="1"/>
  <c r="AW804" i="1"/>
  <c r="AW801" i="1"/>
  <c r="AW799" i="1"/>
  <c r="AW798" i="1"/>
  <c r="AW796" i="1"/>
  <c r="AW793" i="1"/>
  <c r="AW791" i="1"/>
  <c r="AW790" i="1"/>
  <c r="AW788" i="1"/>
  <c r="AW785" i="1"/>
  <c r="AW783" i="1"/>
  <c r="AW782" i="1"/>
  <c r="AW780" i="1"/>
  <c r="AW777" i="1"/>
  <c r="AW775" i="1"/>
  <c r="AW774" i="1"/>
  <c r="AW772" i="1"/>
  <c r="AW769" i="1"/>
  <c r="AW767" i="1"/>
  <c r="AW766" i="1"/>
  <c r="AW764" i="1"/>
  <c r="AW761" i="1"/>
  <c r="AW759" i="1"/>
  <c r="AW758" i="1"/>
  <c r="AW756" i="1"/>
  <c r="AW753" i="1"/>
  <c r="AW750" i="1"/>
  <c r="AW748" i="1"/>
  <c r="AW745" i="1"/>
  <c r="AW743" i="1"/>
  <c r="AW742" i="1"/>
  <c r="AW740" i="1"/>
  <c r="AW737" i="1"/>
  <c r="AW735" i="1"/>
  <c r="AW734" i="1"/>
  <c r="AW732" i="1"/>
  <c r="AW729" i="1"/>
  <c r="AW726" i="1"/>
  <c r="AW724" i="1"/>
  <c r="AW721" i="1"/>
  <c r="AW719" i="1"/>
  <c r="AW718" i="1"/>
  <c r="AW716" i="1"/>
  <c r="AW713" i="1"/>
  <c r="AW711" i="1"/>
  <c r="AW710" i="1"/>
  <c r="AW708" i="1"/>
  <c r="AW705" i="1"/>
  <c r="AW703" i="1"/>
  <c r="AW702" i="1"/>
  <c r="AW700" i="1"/>
  <c r="AW697" i="1"/>
  <c r="AW695" i="1"/>
  <c r="AW694" i="1"/>
  <c r="AW692" i="1"/>
  <c r="AW689" i="1"/>
  <c r="AW687" i="1"/>
  <c r="AW686" i="1"/>
  <c r="AW684" i="1"/>
  <c r="AW681" i="1"/>
  <c r="AW679" i="1"/>
  <c r="AW678" i="1"/>
  <c r="AW676" i="1"/>
  <c r="AW673" i="1"/>
  <c r="AW671" i="1"/>
  <c r="AW670" i="1"/>
  <c r="AW668" i="1"/>
  <c r="AW665" i="1"/>
  <c r="AW663" i="1"/>
  <c r="AW662" i="1"/>
  <c r="AW660" i="1"/>
  <c r="AW657" i="1"/>
  <c r="AW655" i="1"/>
  <c r="AW654" i="1"/>
  <c r="AW652" i="1"/>
  <c r="AW649" i="1"/>
  <c r="AW647" i="1"/>
  <c r="AW646" i="1"/>
  <c r="AW644" i="1"/>
  <c r="AW641" i="1"/>
  <c r="AW638" i="1"/>
  <c r="AW636" i="1"/>
  <c r="AW633" i="1"/>
  <c r="AW631" i="1"/>
  <c r="AW630" i="1"/>
  <c r="AW628" i="1"/>
  <c r="AW625" i="1"/>
  <c r="AW623" i="1"/>
  <c r="AW622" i="1"/>
  <c r="AW620" i="1"/>
  <c r="AW617" i="1"/>
  <c r="AW615" i="1"/>
  <c r="AW614" i="1"/>
  <c r="AW612" i="1"/>
  <c r="AW609" i="1"/>
  <c r="AW607" i="1"/>
  <c r="AW606" i="1"/>
  <c r="AW604" i="1"/>
  <c r="AW601" i="1"/>
  <c r="AW599" i="1"/>
  <c r="AW598" i="1"/>
  <c r="AW596" i="1"/>
  <c r="AW593" i="1"/>
  <c r="AW591" i="1"/>
  <c r="AW590" i="1"/>
  <c r="AW588" i="1"/>
  <c r="AW585" i="1"/>
  <c r="AW583" i="1"/>
  <c r="AW582" i="1"/>
  <c r="AW580" i="1"/>
  <c r="AW577" i="1"/>
  <c r="AW575" i="1"/>
  <c r="AW574" i="1"/>
  <c r="AW572" i="1"/>
  <c r="AW569" i="1"/>
  <c r="AW567" i="1"/>
  <c r="AW566" i="1"/>
  <c r="AW564" i="1"/>
  <c r="AW561" i="1"/>
  <c r="AW559" i="1"/>
  <c r="AW558" i="1"/>
  <c r="AW556" i="1"/>
  <c r="AW553" i="1"/>
  <c r="AW550" i="1"/>
  <c r="AW548" i="1"/>
  <c r="AW545" i="1"/>
  <c r="AW543" i="1"/>
  <c r="AW542" i="1"/>
  <c r="AW540" i="1"/>
  <c r="AW537" i="1"/>
  <c r="AW535" i="1"/>
  <c r="AW534" i="1"/>
  <c r="AW532" i="1"/>
  <c r="AW529" i="1"/>
  <c r="AW526" i="1"/>
  <c r="AW524" i="1"/>
  <c r="AW521" i="1"/>
  <c r="AW519" i="1"/>
  <c r="AW518" i="1"/>
  <c r="AW516" i="1"/>
  <c r="AW513" i="1"/>
  <c r="AW511" i="1"/>
  <c r="AW510" i="1"/>
  <c r="AW508" i="1"/>
  <c r="AW505" i="1"/>
  <c r="AW503" i="1"/>
  <c r="AW502" i="1"/>
  <c r="AW500" i="1"/>
  <c r="AW497" i="1"/>
  <c r="AW495" i="1"/>
  <c r="AW494" i="1"/>
  <c r="AW492" i="1"/>
  <c r="AW489" i="1"/>
  <c r="AW487" i="1"/>
  <c r="AW486" i="1"/>
  <c r="AW484" i="1"/>
  <c r="AW481" i="1"/>
  <c r="AW479" i="1"/>
  <c r="AW478" i="1"/>
  <c r="AW476" i="1"/>
  <c r="AW473" i="1"/>
  <c r="AW471" i="1"/>
  <c r="AW470" i="1"/>
  <c r="AW468" i="1"/>
  <c r="AW465" i="1"/>
  <c r="AW463" i="1"/>
  <c r="AW462" i="1"/>
  <c r="AW460" i="1"/>
  <c r="AW457" i="1"/>
  <c r="AW455" i="1"/>
  <c r="AW454" i="1"/>
  <c r="AW452" i="1"/>
  <c r="AW449" i="1"/>
  <c r="AW447" i="1"/>
  <c r="AW446" i="1"/>
  <c r="AW444" i="1"/>
  <c r="AW441" i="1"/>
  <c r="AW438" i="1"/>
  <c r="AW436" i="1"/>
  <c r="AW433" i="1"/>
  <c r="AW431" i="1"/>
  <c r="AW430" i="1"/>
  <c r="AW428" i="1"/>
  <c r="AW425" i="1"/>
  <c r="AW423" i="1"/>
  <c r="AW422" i="1"/>
  <c r="AW420" i="1"/>
  <c r="AW417" i="1"/>
  <c r="AW414" i="1"/>
  <c r="AW412" i="1"/>
  <c r="AW409" i="1"/>
  <c r="AW407" i="1"/>
  <c r="AW406" i="1"/>
  <c r="AW404" i="1"/>
  <c r="AW401" i="1"/>
  <c r="AW399" i="1"/>
  <c r="AW398" i="1"/>
  <c r="AW396" i="1"/>
  <c r="AW393" i="1"/>
  <c r="AW391" i="1"/>
  <c r="AW390" i="1"/>
  <c r="AW388" i="1"/>
  <c r="AW385" i="1"/>
  <c r="AW383" i="1"/>
  <c r="AW382" i="1"/>
  <c r="AW380" i="1"/>
  <c r="AW377" i="1"/>
  <c r="AW375" i="1"/>
  <c r="AW374" i="1"/>
  <c r="AW372" i="1"/>
  <c r="AW369" i="1"/>
  <c r="AW367" i="1"/>
  <c r="AW366" i="1"/>
  <c r="AW364" i="1"/>
  <c r="AW361" i="1"/>
  <c r="AW359" i="1"/>
  <c r="AW358" i="1"/>
  <c r="AW356" i="1"/>
  <c r="AW353" i="1"/>
  <c r="AW351" i="1"/>
  <c r="AW350" i="1"/>
  <c r="AW348" i="1"/>
  <c r="AW345" i="1"/>
  <c r="AW343" i="1"/>
  <c r="AW342" i="1"/>
  <c r="AW340" i="1"/>
  <c r="AW337" i="1"/>
  <c r="AW335" i="1"/>
  <c r="AW334" i="1"/>
  <c r="AW332" i="1"/>
  <c r="AW329" i="1"/>
  <c r="AW326" i="1"/>
  <c r="AW324" i="1"/>
  <c r="AW321" i="1"/>
  <c r="AW319" i="1"/>
  <c r="AW318" i="1"/>
  <c r="AW316" i="1"/>
  <c r="AW313" i="1"/>
  <c r="AW311" i="1"/>
  <c r="AW310" i="1"/>
  <c r="AW308" i="1"/>
  <c r="AW305" i="1"/>
  <c r="AW303" i="1"/>
  <c r="AW302" i="1"/>
  <c r="AW300" i="1"/>
  <c r="AW297" i="1"/>
  <c r="AW295" i="1"/>
  <c r="AW294" i="1"/>
  <c r="AW292" i="1"/>
  <c r="AW289" i="1"/>
  <c r="AW287" i="1"/>
  <c r="AW286" i="1"/>
  <c r="AW284" i="1"/>
  <c r="AW281" i="1"/>
  <c r="AW279" i="1"/>
  <c r="AW278" i="1"/>
  <c r="AW277" i="1"/>
  <c r="AW276" i="1"/>
  <c r="AW273" i="1"/>
  <c r="AW271" i="1"/>
  <c r="AW270" i="1"/>
  <c r="AW268" i="1"/>
  <c r="AW265" i="1"/>
  <c r="AW262" i="1"/>
  <c r="AW260" i="1"/>
  <c r="AW257" i="1"/>
  <c r="AW255" i="1"/>
  <c r="AW254" i="1"/>
  <c r="AW252" i="1"/>
  <c r="AW249" i="1"/>
  <c r="AW247" i="1"/>
  <c r="AW246" i="1"/>
  <c r="AW244" i="1"/>
  <c r="AW242" i="1"/>
  <c r="AW241" i="1"/>
  <c r="AW239" i="1"/>
  <c r="AW238" i="1"/>
  <c r="AW236" i="1"/>
  <c r="AW234" i="1"/>
  <c r="AW233" i="1"/>
  <c r="AW231" i="1"/>
  <c r="AW230" i="1"/>
  <c r="AW228" i="1"/>
  <c r="AW225" i="1"/>
  <c r="AW223" i="1"/>
  <c r="AW222" i="1"/>
  <c r="AW220" i="1"/>
  <c r="AW218" i="1"/>
  <c r="AW217" i="1"/>
  <c r="AW215" i="1"/>
  <c r="AW214" i="1"/>
  <c r="AW213" i="1"/>
  <c r="AW212" i="1"/>
  <c r="AW210" i="1"/>
  <c r="AW209" i="1"/>
  <c r="AW207" i="1"/>
  <c r="AW206" i="1"/>
  <c r="AW204" i="1"/>
  <c r="AW202" i="1"/>
  <c r="AW201" i="1"/>
  <c r="AW199" i="1"/>
  <c r="AW198" i="1"/>
  <c r="AW196" i="1"/>
  <c r="AW194" i="1"/>
  <c r="AW193" i="1"/>
  <c r="AW191" i="1"/>
  <c r="AW190" i="1"/>
  <c r="AW188" i="1"/>
  <c r="AW186" i="1"/>
  <c r="AW185" i="1"/>
  <c r="AW183" i="1"/>
  <c r="AW182" i="1"/>
  <c r="AW181" i="1"/>
  <c r="AW180" i="1"/>
  <c r="AW178" i="1"/>
  <c r="AW177" i="1"/>
  <c r="AW175" i="1"/>
  <c r="AW174" i="1"/>
  <c r="AW172" i="1"/>
  <c r="AW170" i="1"/>
  <c r="AW169" i="1"/>
  <c r="AW167" i="1"/>
  <c r="AW166" i="1"/>
  <c r="AW164" i="1"/>
  <c r="AW161" i="1"/>
  <c r="AW159" i="1"/>
  <c r="AW158" i="1"/>
  <c r="AW156" i="1"/>
  <c r="AW154" i="1"/>
  <c r="AW153" i="1"/>
  <c r="AW151" i="1"/>
  <c r="AW150" i="1"/>
  <c r="AW148" i="1"/>
  <c r="AW146" i="1"/>
  <c r="AW145" i="1"/>
  <c r="AW142" i="1"/>
  <c r="AW141" i="1"/>
  <c r="AW140" i="1"/>
  <c r="AW138" i="1"/>
  <c r="AW137" i="1"/>
  <c r="AW135" i="1"/>
  <c r="AW134" i="1"/>
  <c r="AW132" i="1"/>
  <c r="AW130" i="1"/>
  <c r="AW129" i="1"/>
  <c r="AW127" i="1"/>
  <c r="AW126" i="1"/>
  <c r="AW124" i="1"/>
  <c r="AW121" i="1"/>
  <c r="AW119" i="1"/>
  <c r="AW118" i="1"/>
  <c r="AW116" i="1"/>
  <c r="AW114" i="1"/>
  <c r="AW113" i="1"/>
  <c r="AW110" i="1"/>
  <c r="AW109" i="1"/>
  <c r="AW108" i="1"/>
  <c r="AW106" i="1"/>
  <c r="AW105" i="1"/>
  <c r="AW103" i="1"/>
  <c r="AW102" i="1"/>
  <c r="AW100" i="1"/>
  <c r="AW98" i="1"/>
  <c r="AW97" i="1"/>
  <c r="AW95" i="1"/>
  <c r="AW94" i="1"/>
  <c r="AW92" i="1"/>
  <c r="AW90" i="1"/>
  <c r="AW89" i="1"/>
  <c r="AW87" i="1"/>
  <c r="AW86" i="1"/>
  <c r="AW84" i="1"/>
  <c r="AW81" i="1"/>
  <c r="AW79" i="1"/>
  <c r="AW78" i="1"/>
  <c r="AW77" i="1"/>
  <c r="AW76" i="1"/>
  <c r="AW74" i="1"/>
  <c r="AW73" i="1"/>
  <c r="AW71" i="1"/>
  <c r="AW70" i="1"/>
  <c r="AW68" i="1"/>
  <c r="AW66" i="1"/>
  <c r="AW65" i="1"/>
  <c r="AW62" i="1"/>
  <c r="AW60" i="1"/>
  <c r="AW58" i="1"/>
  <c r="AW57" i="1"/>
  <c r="AW55" i="1"/>
  <c r="AW54" i="1"/>
  <c r="AW52" i="1"/>
  <c r="AW50" i="1"/>
  <c r="AW49" i="1"/>
  <c r="AW47" i="1"/>
  <c r="AW46" i="1"/>
  <c r="AW45" i="1"/>
  <c r="AW44" i="1"/>
  <c r="AW42" i="1"/>
  <c r="AW41" i="1"/>
  <c r="AW39" i="1"/>
  <c r="AW38" i="1"/>
  <c r="AW36" i="1"/>
  <c r="AW34" i="1"/>
  <c r="AW33" i="1"/>
  <c r="AW31" i="1"/>
  <c r="AW30" i="1"/>
  <c r="AW28" i="1"/>
  <c r="AW1029" i="1"/>
  <c r="AW1027" i="1"/>
  <c r="AW1026" i="1"/>
  <c r="AW1024" i="1"/>
  <c r="AW1021" i="1"/>
  <c r="AW1019" i="1"/>
  <c r="AW1018" i="1"/>
  <c r="AW1016" i="1"/>
  <c r="AW1013" i="1"/>
  <c r="AW1011" i="1"/>
  <c r="AW1010" i="1"/>
  <c r="AW1008" i="1"/>
  <c r="AW1005" i="1"/>
  <c r="AW1003" i="1"/>
  <c r="AW1002" i="1"/>
  <c r="AW1000" i="1"/>
  <c r="AW997" i="1"/>
  <c r="AW995" i="1"/>
  <c r="AW994" i="1"/>
  <c r="AW992" i="1"/>
  <c r="AW989" i="1"/>
  <c r="AW987" i="1"/>
  <c r="AW986" i="1"/>
  <c r="AW984" i="1"/>
  <c r="AW981" i="1"/>
  <c r="AW979" i="1"/>
  <c r="AW978" i="1"/>
  <c r="AW976" i="1"/>
  <c r="AW973" i="1"/>
  <c r="AW971" i="1"/>
  <c r="AW970" i="1"/>
  <c r="AW968" i="1"/>
  <c r="AW965" i="1"/>
  <c r="AW963" i="1"/>
  <c r="AW962" i="1"/>
  <c r="AW960" i="1"/>
  <c r="AW957" i="1"/>
  <c r="AW955" i="1"/>
  <c r="AW954" i="1"/>
  <c r="AW952" i="1"/>
  <c r="AW951" i="1"/>
  <c r="AW949" i="1"/>
  <c r="AW947" i="1"/>
  <c r="AW946" i="1"/>
  <c r="AW944" i="1"/>
  <c r="AW941" i="1"/>
  <c r="AW939" i="1"/>
  <c r="AW938" i="1"/>
  <c r="AW936" i="1"/>
  <c r="AW933" i="1"/>
  <c r="AW931" i="1"/>
  <c r="AW930" i="1"/>
  <c r="AW928" i="1"/>
  <c r="AW927" i="1"/>
  <c r="AW925" i="1"/>
  <c r="AW923" i="1"/>
  <c r="AW922" i="1"/>
  <c r="AW920" i="1"/>
  <c r="AW917" i="1"/>
  <c r="AW915" i="1"/>
  <c r="AW914" i="1"/>
  <c r="AW912" i="1"/>
  <c r="AW909" i="1"/>
  <c r="AW907" i="1"/>
  <c r="AW906" i="1"/>
  <c r="AW904" i="1"/>
  <c r="AW901" i="1"/>
  <c r="AW899" i="1"/>
  <c r="AW898" i="1"/>
  <c r="AW896" i="1"/>
  <c r="AW893" i="1"/>
  <c r="AW891" i="1"/>
  <c r="AW890" i="1"/>
  <c r="AW888" i="1"/>
  <c r="AW885" i="1"/>
  <c r="AW883" i="1"/>
  <c r="AW882" i="1"/>
  <c r="AW880" i="1"/>
  <c r="AW877" i="1"/>
  <c r="AW875" i="1"/>
  <c r="AW874" i="1"/>
  <c r="AW872" i="1"/>
  <c r="AW869" i="1"/>
  <c r="AW867" i="1"/>
  <c r="AW866" i="1"/>
  <c r="AW864" i="1"/>
  <c r="AW861" i="1"/>
  <c r="AW859" i="1"/>
  <c r="AW858" i="1"/>
  <c r="AW856" i="1"/>
  <c r="AW853" i="1"/>
  <c r="AW851" i="1"/>
  <c r="AW850" i="1"/>
  <c r="AW848" i="1"/>
  <c r="AW845" i="1"/>
  <c r="AW843" i="1"/>
  <c r="AW842" i="1"/>
  <c r="AW840" i="1"/>
  <c r="AW839" i="1"/>
  <c r="AW837" i="1"/>
  <c r="AW835" i="1"/>
  <c r="AW834" i="1"/>
  <c r="AW832" i="1"/>
  <c r="AW829" i="1"/>
  <c r="AW827" i="1"/>
  <c r="AW826" i="1"/>
  <c r="AW824" i="1"/>
  <c r="AW821" i="1"/>
  <c r="AW819" i="1"/>
  <c r="AW818" i="1"/>
  <c r="AW816" i="1"/>
  <c r="AW813" i="1"/>
  <c r="AW811" i="1"/>
  <c r="AW810" i="1"/>
  <c r="AW808" i="1"/>
  <c r="AW805" i="1"/>
  <c r="AW803" i="1"/>
  <c r="AW802" i="1"/>
  <c r="AW800" i="1"/>
  <c r="AW797" i="1"/>
  <c r="AW795" i="1"/>
  <c r="AW794" i="1"/>
  <c r="AW792" i="1"/>
  <c r="AW789" i="1"/>
  <c r="AW787" i="1"/>
  <c r="AW786" i="1"/>
  <c r="AW784" i="1"/>
  <c r="AW781" i="1"/>
  <c r="AW779" i="1"/>
  <c r="AW778" i="1"/>
  <c r="AW776" i="1"/>
  <c r="AW773" i="1"/>
  <c r="AW771" i="1"/>
  <c r="AW770" i="1"/>
  <c r="AW768" i="1"/>
  <c r="AW765" i="1"/>
  <c r="AW763" i="1"/>
  <c r="AW762" i="1"/>
  <c r="AW760" i="1"/>
  <c r="AW757" i="1"/>
  <c r="AW755" i="1"/>
  <c r="AW754" i="1"/>
  <c r="AW752" i="1"/>
  <c r="AW751" i="1"/>
  <c r="AW749" i="1"/>
  <c r="AW747" i="1"/>
  <c r="AW746" i="1"/>
  <c r="AW744" i="1"/>
  <c r="AW741" i="1"/>
  <c r="AW739" i="1"/>
  <c r="AW738" i="1"/>
  <c r="AW736" i="1"/>
  <c r="AW733" i="1"/>
  <c r="AW731" i="1"/>
  <c r="AW730" i="1"/>
  <c r="AW728" i="1"/>
  <c r="AW727" i="1"/>
  <c r="AW725" i="1"/>
  <c r="AW723" i="1"/>
  <c r="AW722" i="1"/>
  <c r="AW720" i="1"/>
  <c r="AW717" i="1"/>
  <c r="AW715" i="1"/>
  <c r="AW714" i="1"/>
  <c r="AW712" i="1"/>
  <c r="AW709" i="1"/>
  <c r="AW707" i="1"/>
  <c r="AW706" i="1"/>
  <c r="AW704" i="1"/>
  <c r="AW701" i="1"/>
  <c r="AW699" i="1"/>
  <c r="AW698" i="1"/>
  <c r="AW696" i="1"/>
  <c r="AW693" i="1"/>
  <c r="AW691" i="1"/>
  <c r="AW690" i="1"/>
  <c r="AW688" i="1"/>
  <c r="AW685" i="1"/>
  <c r="AW683" i="1"/>
  <c r="AW682" i="1"/>
  <c r="AW680" i="1"/>
  <c r="AW677" i="1"/>
  <c r="AW675" i="1"/>
  <c r="AW674" i="1"/>
  <c r="AW672" i="1"/>
  <c r="AW669" i="1"/>
  <c r="AW667" i="1"/>
  <c r="AW666" i="1"/>
  <c r="AW664" i="1"/>
  <c r="AW661" i="1"/>
  <c r="AW659" i="1"/>
  <c r="AW658" i="1"/>
  <c r="AW656" i="1"/>
  <c r="AW653" i="1"/>
  <c r="AW651" i="1"/>
  <c r="AW650" i="1"/>
  <c r="AW648" i="1"/>
  <c r="AW645" i="1"/>
  <c r="AW643" i="1"/>
  <c r="AW642" i="1"/>
  <c r="AW640" i="1"/>
  <c r="AW639" i="1"/>
  <c r="AW637" i="1"/>
  <c r="AW635" i="1"/>
  <c r="AW634" i="1"/>
  <c r="AW632" i="1"/>
  <c r="AW629" i="1"/>
  <c r="AW627" i="1"/>
  <c r="AW626" i="1"/>
  <c r="AW624" i="1"/>
  <c r="AW621" i="1"/>
  <c r="AW619" i="1"/>
  <c r="AW618" i="1"/>
  <c r="AW616" i="1"/>
  <c r="AW613" i="1"/>
  <c r="AW611" i="1"/>
  <c r="AW610" i="1"/>
  <c r="AW608" i="1"/>
  <c r="AW605" i="1"/>
  <c r="AW603" i="1"/>
  <c r="AW602" i="1"/>
  <c r="AW600" i="1"/>
  <c r="AW597" i="1"/>
  <c r="AW595" i="1"/>
  <c r="AW594" i="1"/>
  <c r="AW592" i="1"/>
  <c r="AW589" i="1"/>
  <c r="AW587" i="1"/>
  <c r="AW586" i="1"/>
  <c r="AW584" i="1"/>
  <c r="AW581" i="1"/>
  <c r="AW579" i="1"/>
  <c r="AW578" i="1"/>
  <c r="AW576" i="1"/>
  <c r="AW573" i="1"/>
  <c r="AW571" i="1"/>
  <c r="AW570" i="1"/>
  <c r="AW568" i="1"/>
  <c r="AW565" i="1"/>
  <c r="AW563" i="1"/>
  <c r="AW562" i="1"/>
  <c r="AW560" i="1"/>
  <c r="AW557" i="1"/>
  <c r="AW555" i="1"/>
  <c r="AW554" i="1"/>
  <c r="AW552" i="1"/>
  <c r="AW551" i="1"/>
  <c r="AW549" i="1"/>
  <c r="AW547" i="1"/>
  <c r="AW546" i="1"/>
  <c r="AW544" i="1"/>
  <c r="AW541" i="1"/>
  <c r="AW539" i="1"/>
  <c r="AW538" i="1"/>
  <c r="AW536" i="1"/>
  <c r="AW533" i="1"/>
  <c r="AW531" i="1"/>
  <c r="AW530" i="1"/>
  <c r="AW528" i="1"/>
  <c r="AW527" i="1"/>
  <c r="AW525" i="1"/>
  <c r="AW523" i="1"/>
  <c r="AW522" i="1"/>
  <c r="AW520" i="1"/>
  <c r="AW517" i="1"/>
  <c r="AW515" i="1"/>
  <c r="AW514" i="1"/>
  <c r="AW512" i="1"/>
  <c r="AW509" i="1"/>
  <c r="AW507" i="1"/>
  <c r="AW506" i="1"/>
  <c r="AW504" i="1"/>
  <c r="AW501" i="1"/>
  <c r="AW499" i="1"/>
  <c r="AW498" i="1"/>
  <c r="AW496" i="1"/>
  <c r="AW493" i="1"/>
  <c r="AW491" i="1"/>
  <c r="AW490" i="1"/>
  <c r="AW488" i="1"/>
  <c r="AW485" i="1"/>
  <c r="AW483" i="1"/>
  <c r="AW482" i="1"/>
  <c r="AW480" i="1"/>
  <c r="AW477" i="1"/>
  <c r="AW475" i="1"/>
  <c r="AW474" i="1"/>
  <c r="AW472" i="1"/>
  <c r="AW469" i="1"/>
  <c r="AW467" i="1"/>
  <c r="AW466" i="1"/>
  <c r="AW464" i="1"/>
  <c r="AW461" i="1"/>
  <c r="AW459" i="1"/>
  <c r="AW458" i="1"/>
  <c r="AW456" i="1"/>
  <c r="AW453" i="1"/>
  <c r="AW451" i="1"/>
  <c r="AW450" i="1"/>
  <c r="AW448" i="1"/>
  <c r="AW445" i="1"/>
  <c r="AW443" i="1"/>
  <c r="AW442" i="1"/>
  <c r="AW440" i="1"/>
  <c r="AW439" i="1"/>
  <c r="AW437" i="1"/>
  <c r="AW435" i="1"/>
  <c r="AW434" i="1"/>
  <c r="AW432" i="1"/>
  <c r="AW429" i="1"/>
  <c r="AW427" i="1"/>
  <c r="AW426" i="1"/>
  <c r="AW424" i="1"/>
  <c r="AW421" i="1"/>
  <c r="AW419" i="1"/>
  <c r="AW418" i="1"/>
  <c r="AW416" i="1"/>
  <c r="AW415" i="1"/>
  <c r="AW413" i="1"/>
  <c r="AW411" i="1"/>
  <c r="AW410" i="1"/>
  <c r="AW408" i="1"/>
  <c r="AW405" i="1"/>
  <c r="AW403" i="1"/>
  <c r="AW402" i="1"/>
  <c r="AW400" i="1"/>
  <c r="AW397" i="1"/>
  <c r="AW395" i="1"/>
  <c r="AW394" i="1"/>
  <c r="AW392" i="1"/>
  <c r="AW389" i="1"/>
  <c r="AW387" i="1"/>
  <c r="AW386" i="1"/>
  <c r="AW384" i="1"/>
  <c r="AW381" i="1"/>
  <c r="AW379" i="1"/>
  <c r="AW378" i="1"/>
  <c r="AW376" i="1"/>
  <c r="AW373" i="1"/>
  <c r="AW371" i="1"/>
  <c r="AW370" i="1"/>
  <c r="AW368" i="1"/>
  <c r="AW365" i="1"/>
  <c r="AW363" i="1"/>
  <c r="AW362" i="1"/>
  <c r="AW360" i="1"/>
  <c r="AW357" i="1"/>
  <c r="AW355" i="1"/>
  <c r="AW354" i="1"/>
  <c r="AW352" i="1"/>
  <c r="AW349" i="1"/>
  <c r="AW347" i="1"/>
  <c r="AW346" i="1"/>
  <c r="AW344" i="1"/>
  <c r="AW341" i="1"/>
  <c r="AW339" i="1"/>
  <c r="AW338" i="1"/>
  <c r="AW336" i="1"/>
  <c r="AW333" i="1"/>
  <c r="AW331" i="1"/>
  <c r="AW330" i="1"/>
  <c r="AW328" i="1"/>
  <c r="AW327" i="1"/>
  <c r="AW325" i="1"/>
  <c r="AW323" i="1"/>
  <c r="AW322" i="1"/>
  <c r="AW320" i="1"/>
  <c r="AW317" i="1"/>
  <c r="AW315" i="1"/>
  <c r="AW314" i="1"/>
  <c r="AW312" i="1"/>
  <c r="AW309" i="1"/>
  <c r="AW307" i="1"/>
  <c r="AW306" i="1"/>
  <c r="AW304" i="1"/>
  <c r="AW301" i="1"/>
  <c r="AW299" i="1"/>
  <c r="AW298" i="1"/>
  <c r="AW296" i="1"/>
  <c r="AW293" i="1"/>
  <c r="AW291" i="1"/>
  <c r="AW290" i="1"/>
  <c r="AW288" i="1"/>
  <c r="AW285" i="1"/>
  <c r="AW283" i="1"/>
  <c r="AW282" i="1"/>
  <c r="AW280" i="1"/>
  <c r="AW275" i="1"/>
  <c r="AW274" i="1"/>
  <c r="AW272" i="1"/>
  <c r="AW269" i="1"/>
  <c r="AW267" i="1"/>
  <c r="AW266" i="1"/>
  <c r="AW264" i="1"/>
  <c r="AW263" i="1"/>
  <c r="AW261" i="1"/>
  <c r="AW259" i="1"/>
  <c r="AW258" i="1"/>
  <c r="AW256" i="1"/>
  <c r="AW253" i="1"/>
  <c r="AW251" i="1"/>
  <c r="AW250" i="1"/>
  <c r="AW248" i="1"/>
  <c r="AW245" i="1"/>
  <c r="AW243" i="1"/>
  <c r="AW240" i="1"/>
  <c r="AW237" i="1"/>
  <c r="AW235" i="1"/>
  <c r="AW232" i="1"/>
  <c r="AW229" i="1"/>
  <c r="AW227" i="1"/>
  <c r="AW226" i="1"/>
  <c r="AW224" i="1"/>
  <c r="AW221" i="1"/>
  <c r="AW219" i="1"/>
  <c r="AW216" i="1"/>
  <c r="AW211" i="1"/>
  <c r="AW208" i="1"/>
  <c r="AW205" i="1"/>
  <c r="AW203" i="1"/>
  <c r="AW200" i="1"/>
  <c r="AW197" i="1"/>
  <c r="AW195" i="1"/>
  <c r="AW192" i="1"/>
  <c r="AW189" i="1"/>
  <c r="AW187" i="1"/>
  <c r="AW184" i="1"/>
  <c r="AW179" i="1"/>
  <c r="AW176" i="1"/>
  <c r="AW173" i="1"/>
  <c r="AW171" i="1"/>
  <c r="AW168" i="1"/>
  <c r="AW165" i="1"/>
  <c r="AW163" i="1"/>
  <c r="AW162" i="1"/>
  <c r="AW160" i="1"/>
  <c r="AW157" i="1"/>
  <c r="AW155" i="1"/>
  <c r="AW152" i="1"/>
  <c r="AW149" i="1"/>
  <c r="AW147" i="1"/>
  <c r="AW144" i="1"/>
  <c r="AW143" i="1"/>
  <c r="AW139" i="1"/>
  <c r="AW136" i="1"/>
  <c r="AW133" i="1"/>
  <c r="AW131" i="1"/>
  <c r="AW128" i="1"/>
  <c r="AW125" i="1"/>
  <c r="AW123" i="1"/>
  <c r="AW122" i="1"/>
  <c r="AW120" i="1"/>
  <c r="AW117" i="1"/>
  <c r="AW115" i="1"/>
  <c r="AW112" i="1"/>
  <c r="AW111" i="1"/>
  <c r="AW107" i="1"/>
  <c r="AW104" i="1"/>
  <c r="AW101" i="1"/>
  <c r="AW99" i="1"/>
  <c r="AW96" i="1"/>
  <c r="AW93" i="1"/>
  <c r="AW91" i="1"/>
  <c r="AW88" i="1"/>
  <c r="AW85" i="1"/>
  <c r="AW83" i="1"/>
  <c r="AW82" i="1"/>
  <c r="AW80" i="1"/>
  <c r="AW75" i="1"/>
  <c r="AW72" i="1"/>
  <c r="AW69" i="1"/>
  <c r="AW67" i="1"/>
  <c r="AW64" i="1"/>
  <c r="AW63" i="1"/>
  <c r="AW61" i="1"/>
  <c r="AW59" i="1"/>
  <c r="AW56" i="1"/>
  <c r="AW53" i="1"/>
  <c r="AW51" i="1"/>
  <c r="AW48" i="1"/>
  <c r="AW43" i="1"/>
  <c r="AW40" i="1"/>
  <c r="AW37" i="1"/>
  <c r="AW35" i="1"/>
  <c r="AW32" i="1"/>
  <c r="AW29" i="1"/>
  <c r="AW27" i="1"/>
  <c r="AS1029" i="1" l="1"/>
  <c r="AR1029" i="1"/>
  <c r="AQ1029" i="1"/>
  <c r="AP1029" i="1"/>
  <c r="AS1028" i="1"/>
  <c r="AR1028" i="1"/>
  <c r="AQ1028" i="1"/>
  <c r="AP1028" i="1"/>
  <c r="AS1027" i="1"/>
  <c r="AR1027" i="1"/>
  <c r="AQ1027" i="1"/>
  <c r="AP1027" i="1"/>
  <c r="AS1026" i="1"/>
  <c r="AR1026" i="1"/>
  <c r="AQ1026" i="1"/>
  <c r="AP1026" i="1"/>
  <c r="AS1025" i="1"/>
  <c r="AR1025" i="1"/>
  <c r="AQ1025" i="1"/>
  <c r="AP1025" i="1"/>
  <c r="AS1024" i="1"/>
  <c r="AR1024" i="1"/>
  <c r="AQ1024" i="1"/>
  <c r="AP1024" i="1"/>
  <c r="AS1023" i="1"/>
  <c r="AR1023" i="1"/>
  <c r="AQ1023" i="1"/>
  <c r="AP1023" i="1"/>
  <c r="AS1022" i="1"/>
  <c r="AR1022" i="1"/>
  <c r="AQ1022" i="1"/>
  <c r="AP1022" i="1"/>
  <c r="AS1021" i="1"/>
  <c r="AR1021" i="1"/>
  <c r="AQ1021" i="1"/>
  <c r="AP1021" i="1"/>
  <c r="AS1020" i="1"/>
  <c r="AR1020" i="1"/>
  <c r="AQ1020" i="1"/>
  <c r="AP1020" i="1"/>
  <c r="AS1019" i="1"/>
  <c r="AR1019" i="1"/>
  <c r="AQ1019" i="1"/>
  <c r="AP1019" i="1"/>
  <c r="AS1018" i="1"/>
  <c r="AR1018" i="1"/>
  <c r="AQ1018" i="1"/>
  <c r="AP1018" i="1"/>
  <c r="AS1017" i="1"/>
  <c r="AR1017" i="1"/>
  <c r="AQ1017" i="1"/>
  <c r="AP1017" i="1"/>
  <c r="AS1016" i="1"/>
  <c r="AR1016" i="1"/>
  <c r="AQ1016" i="1"/>
  <c r="AP1016" i="1"/>
  <c r="AS1015" i="1"/>
  <c r="AR1015" i="1"/>
  <c r="AQ1015" i="1"/>
  <c r="AP1015" i="1"/>
  <c r="AS1014" i="1"/>
  <c r="AR1014" i="1"/>
  <c r="AQ1014" i="1"/>
  <c r="AP1014" i="1"/>
  <c r="AS1013" i="1"/>
  <c r="AR1013" i="1"/>
  <c r="AQ1013" i="1"/>
  <c r="AP1013" i="1"/>
  <c r="AS1012" i="1"/>
  <c r="AR1012" i="1"/>
  <c r="AQ1012" i="1"/>
  <c r="AP1012" i="1"/>
  <c r="AS1011" i="1"/>
  <c r="AR1011" i="1"/>
  <c r="AQ1011" i="1"/>
  <c r="AP1011" i="1"/>
  <c r="AS1010" i="1"/>
  <c r="AR1010" i="1"/>
  <c r="AQ1010" i="1"/>
  <c r="AP1010" i="1"/>
  <c r="AS1009" i="1"/>
  <c r="AR1009" i="1"/>
  <c r="AQ1009" i="1"/>
  <c r="AP1009" i="1"/>
  <c r="AS1008" i="1"/>
  <c r="AR1008" i="1"/>
  <c r="AQ1008" i="1"/>
  <c r="AP1008" i="1"/>
  <c r="AS1007" i="1"/>
  <c r="AR1007" i="1"/>
  <c r="AQ1007" i="1"/>
  <c r="AP1007" i="1"/>
  <c r="AS1006" i="1"/>
  <c r="AR1006" i="1"/>
  <c r="AQ1006" i="1"/>
  <c r="AP1006" i="1"/>
  <c r="AS1005" i="1"/>
  <c r="AR1005" i="1"/>
  <c r="AQ1005" i="1"/>
  <c r="AP1005" i="1"/>
  <c r="AS1004" i="1"/>
  <c r="AR1004" i="1"/>
  <c r="AQ1004" i="1"/>
  <c r="AP1004" i="1"/>
  <c r="AS1003" i="1"/>
  <c r="AR1003" i="1"/>
  <c r="AQ1003" i="1"/>
  <c r="AP1003" i="1"/>
  <c r="AS1002" i="1"/>
  <c r="AR1002" i="1"/>
  <c r="AQ1002" i="1"/>
  <c r="AP1002" i="1"/>
  <c r="AS1001" i="1"/>
  <c r="AR1001" i="1"/>
  <c r="AQ1001" i="1"/>
  <c r="AP1001" i="1"/>
  <c r="AS1000" i="1"/>
  <c r="AR1000" i="1"/>
  <c r="AQ1000" i="1"/>
  <c r="AP1000" i="1"/>
  <c r="AS999" i="1"/>
  <c r="AR999" i="1"/>
  <c r="AQ999" i="1"/>
  <c r="AP999" i="1"/>
  <c r="AS998" i="1"/>
  <c r="AR998" i="1"/>
  <c r="AQ998" i="1"/>
  <c r="AP998" i="1"/>
  <c r="AS997" i="1"/>
  <c r="AR997" i="1"/>
  <c r="AQ997" i="1"/>
  <c r="AP997" i="1"/>
  <c r="AS996" i="1"/>
  <c r="AR996" i="1"/>
  <c r="AQ996" i="1"/>
  <c r="AP996" i="1"/>
  <c r="AS995" i="1"/>
  <c r="AR995" i="1"/>
  <c r="AQ995" i="1"/>
  <c r="AP995" i="1"/>
  <c r="AS994" i="1"/>
  <c r="AR994" i="1"/>
  <c r="AQ994" i="1"/>
  <c r="AP994" i="1"/>
  <c r="AS993" i="1"/>
  <c r="AR993" i="1"/>
  <c r="AQ993" i="1"/>
  <c r="AP993" i="1"/>
  <c r="AS992" i="1"/>
  <c r="AR992" i="1"/>
  <c r="AQ992" i="1"/>
  <c r="AP992" i="1"/>
  <c r="AS991" i="1"/>
  <c r="AR991" i="1"/>
  <c r="AQ991" i="1"/>
  <c r="AP991" i="1"/>
  <c r="AS990" i="1"/>
  <c r="AR990" i="1"/>
  <c r="AQ990" i="1"/>
  <c r="AP990" i="1"/>
  <c r="AS989" i="1"/>
  <c r="AR989" i="1"/>
  <c r="AQ989" i="1"/>
  <c r="AP989" i="1"/>
  <c r="AS988" i="1"/>
  <c r="AR988" i="1"/>
  <c r="AQ988" i="1"/>
  <c r="AP988" i="1"/>
  <c r="AS987" i="1"/>
  <c r="AR987" i="1"/>
  <c r="AQ987" i="1"/>
  <c r="AP987" i="1"/>
  <c r="AS986" i="1"/>
  <c r="AR986" i="1"/>
  <c r="AQ986" i="1"/>
  <c r="AP986" i="1"/>
  <c r="AS985" i="1"/>
  <c r="AR985" i="1"/>
  <c r="AQ985" i="1"/>
  <c r="AP985" i="1"/>
  <c r="AS984" i="1"/>
  <c r="AR984" i="1"/>
  <c r="AQ984" i="1"/>
  <c r="AP984" i="1"/>
  <c r="AS983" i="1"/>
  <c r="AR983" i="1"/>
  <c r="AQ983" i="1"/>
  <c r="AP983" i="1"/>
  <c r="AS982" i="1"/>
  <c r="AR982" i="1"/>
  <c r="AQ982" i="1"/>
  <c r="AP982" i="1"/>
  <c r="AS981" i="1"/>
  <c r="AR981" i="1"/>
  <c r="AQ981" i="1"/>
  <c r="AP981" i="1"/>
  <c r="AS980" i="1"/>
  <c r="AR980" i="1"/>
  <c r="AQ980" i="1"/>
  <c r="AP980" i="1"/>
  <c r="AS979" i="1"/>
  <c r="AR979" i="1"/>
  <c r="AQ979" i="1"/>
  <c r="AP979" i="1"/>
  <c r="AS978" i="1"/>
  <c r="AR978" i="1"/>
  <c r="AQ978" i="1"/>
  <c r="AP978" i="1"/>
  <c r="AS977" i="1"/>
  <c r="AR977" i="1"/>
  <c r="AQ977" i="1"/>
  <c r="AP977" i="1"/>
  <c r="AS976" i="1"/>
  <c r="AR976" i="1"/>
  <c r="AQ976" i="1"/>
  <c r="AP976" i="1"/>
  <c r="AS975" i="1"/>
  <c r="AR975" i="1"/>
  <c r="AQ975" i="1"/>
  <c r="AP975" i="1"/>
  <c r="AS974" i="1"/>
  <c r="AR974" i="1"/>
  <c r="AQ974" i="1"/>
  <c r="AP974" i="1"/>
  <c r="AS973" i="1"/>
  <c r="AR973" i="1"/>
  <c r="AQ973" i="1"/>
  <c r="AP973" i="1"/>
  <c r="AS972" i="1"/>
  <c r="AR972" i="1"/>
  <c r="AQ972" i="1"/>
  <c r="AP972" i="1"/>
  <c r="AS971" i="1"/>
  <c r="AR971" i="1"/>
  <c r="AQ971" i="1"/>
  <c r="AP971" i="1"/>
  <c r="AS970" i="1"/>
  <c r="AR970" i="1"/>
  <c r="AQ970" i="1"/>
  <c r="AP970" i="1"/>
  <c r="AS969" i="1"/>
  <c r="AR969" i="1"/>
  <c r="AQ969" i="1"/>
  <c r="AP969" i="1"/>
  <c r="AS968" i="1"/>
  <c r="AR968" i="1"/>
  <c r="AQ968" i="1"/>
  <c r="AP968" i="1"/>
  <c r="AS967" i="1"/>
  <c r="AR967" i="1"/>
  <c r="AQ967" i="1"/>
  <c r="AP967" i="1"/>
  <c r="AS966" i="1"/>
  <c r="AR966" i="1"/>
  <c r="AQ966" i="1"/>
  <c r="AP966" i="1"/>
  <c r="AS965" i="1"/>
  <c r="AR965" i="1"/>
  <c r="AQ965" i="1"/>
  <c r="AP965" i="1"/>
  <c r="AS964" i="1"/>
  <c r="AR964" i="1"/>
  <c r="AQ964" i="1"/>
  <c r="AP964" i="1"/>
  <c r="AS963" i="1"/>
  <c r="AR963" i="1"/>
  <c r="AQ963" i="1"/>
  <c r="AP963" i="1"/>
  <c r="AS962" i="1"/>
  <c r="AR962" i="1"/>
  <c r="AQ962" i="1"/>
  <c r="AP962" i="1"/>
  <c r="AS961" i="1"/>
  <c r="AR961" i="1"/>
  <c r="AQ961" i="1"/>
  <c r="AP961" i="1"/>
  <c r="AS960" i="1"/>
  <c r="AR960" i="1"/>
  <c r="AQ960" i="1"/>
  <c r="AP960" i="1"/>
  <c r="AS959" i="1"/>
  <c r="AR959" i="1"/>
  <c r="AQ959" i="1"/>
  <c r="AP959" i="1"/>
  <c r="AS958" i="1"/>
  <c r="AR958" i="1"/>
  <c r="AQ958" i="1"/>
  <c r="AP958" i="1"/>
  <c r="AS957" i="1"/>
  <c r="AR957" i="1"/>
  <c r="AQ957" i="1"/>
  <c r="AP957" i="1"/>
  <c r="AS956" i="1"/>
  <c r="AR956" i="1"/>
  <c r="AQ956" i="1"/>
  <c r="AP956" i="1"/>
  <c r="AS955" i="1"/>
  <c r="AR955" i="1"/>
  <c r="AQ955" i="1"/>
  <c r="AP955" i="1"/>
  <c r="AS954" i="1"/>
  <c r="AR954" i="1"/>
  <c r="AQ954" i="1"/>
  <c r="AP954" i="1"/>
  <c r="AS953" i="1"/>
  <c r="AR953" i="1"/>
  <c r="AQ953" i="1"/>
  <c r="AP953" i="1"/>
  <c r="AS952" i="1"/>
  <c r="AR952" i="1"/>
  <c r="AQ952" i="1"/>
  <c r="AP952" i="1"/>
  <c r="AS951" i="1"/>
  <c r="AR951" i="1"/>
  <c r="AQ951" i="1"/>
  <c r="AP951" i="1"/>
  <c r="AS950" i="1"/>
  <c r="AR950" i="1"/>
  <c r="AQ950" i="1"/>
  <c r="AP950" i="1"/>
  <c r="AS949" i="1"/>
  <c r="AR949" i="1"/>
  <c r="AQ949" i="1"/>
  <c r="AP949" i="1"/>
  <c r="AS948" i="1"/>
  <c r="AR948" i="1"/>
  <c r="AQ948" i="1"/>
  <c r="AP948" i="1"/>
  <c r="AS947" i="1"/>
  <c r="AR947" i="1"/>
  <c r="AQ947" i="1"/>
  <c r="AP947" i="1"/>
  <c r="AS946" i="1"/>
  <c r="AR946" i="1"/>
  <c r="AQ946" i="1"/>
  <c r="AP946" i="1"/>
  <c r="AS945" i="1"/>
  <c r="AR945" i="1"/>
  <c r="AQ945" i="1"/>
  <c r="AP945" i="1"/>
  <c r="AS944" i="1"/>
  <c r="AR944" i="1"/>
  <c r="AQ944" i="1"/>
  <c r="AP944" i="1"/>
  <c r="AS943" i="1"/>
  <c r="AR943" i="1"/>
  <c r="AQ943" i="1"/>
  <c r="AP943" i="1"/>
  <c r="AS942" i="1"/>
  <c r="AR942" i="1"/>
  <c r="AQ942" i="1"/>
  <c r="AP942" i="1"/>
  <c r="AS941" i="1"/>
  <c r="AR941" i="1"/>
  <c r="AQ941" i="1"/>
  <c r="AP941" i="1"/>
  <c r="AS940" i="1"/>
  <c r="AR940" i="1"/>
  <c r="AQ940" i="1"/>
  <c r="AP940" i="1"/>
  <c r="AS939" i="1"/>
  <c r="AR939" i="1"/>
  <c r="AQ939" i="1"/>
  <c r="AP939" i="1"/>
  <c r="AS938" i="1"/>
  <c r="AR938" i="1"/>
  <c r="AQ938" i="1"/>
  <c r="AP938" i="1"/>
  <c r="AS937" i="1"/>
  <c r="AR937" i="1"/>
  <c r="AQ937" i="1"/>
  <c r="AP937" i="1"/>
  <c r="AS936" i="1"/>
  <c r="AR936" i="1"/>
  <c r="AQ936" i="1"/>
  <c r="AP936" i="1"/>
  <c r="AS935" i="1"/>
  <c r="AR935" i="1"/>
  <c r="AQ935" i="1"/>
  <c r="AP935" i="1"/>
  <c r="AS934" i="1"/>
  <c r="AR934" i="1"/>
  <c r="AQ934" i="1"/>
  <c r="AP934" i="1"/>
  <c r="AS933" i="1"/>
  <c r="AR933" i="1"/>
  <c r="AQ933" i="1"/>
  <c r="AP933" i="1"/>
  <c r="AS932" i="1"/>
  <c r="AR932" i="1"/>
  <c r="AQ932" i="1"/>
  <c r="AP932" i="1"/>
  <c r="AS931" i="1"/>
  <c r="AR931" i="1"/>
  <c r="AQ931" i="1"/>
  <c r="AP931" i="1"/>
  <c r="AS930" i="1"/>
  <c r="AR930" i="1"/>
  <c r="AQ930" i="1"/>
  <c r="AP930" i="1"/>
  <c r="AS929" i="1"/>
  <c r="AR929" i="1"/>
  <c r="AQ929" i="1"/>
  <c r="AP929" i="1"/>
  <c r="AS928" i="1"/>
  <c r="AR928" i="1"/>
  <c r="AQ928" i="1"/>
  <c r="AP928" i="1"/>
  <c r="AS927" i="1"/>
  <c r="AR927" i="1"/>
  <c r="AQ927" i="1"/>
  <c r="AP927" i="1"/>
  <c r="AS926" i="1"/>
  <c r="AR926" i="1"/>
  <c r="AQ926" i="1"/>
  <c r="AP926" i="1"/>
  <c r="AS925" i="1"/>
  <c r="AR925" i="1"/>
  <c r="AQ925" i="1"/>
  <c r="AP925" i="1"/>
  <c r="AS924" i="1"/>
  <c r="AR924" i="1"/>
  <c r="AQ924" i="1"/>
  <c r="AP924" i="1"/>
  <c r="AS923" i="1"/>
  <c r="AR923" i="1"/>
  <c r="AQ923" i="1"/>
  <c r="AP923" i="1"/>
  <c r="AS922" i="1"/>
  <c r="AR922" i="1"/>
  <c r="AQ922" i="1"/>
  <c r="AP922" i="1"/>
  <c r="AS921" i="1"/>
  <c r="AR921" i="1"/>
  <c r="AQ921" i="1"/>
  <c r="AP921" i="1"/>
  <c r="AS920" i="1"/>
  <c r="AR920" i="1"/>
  <c r="AQ920" i="1"/>
  <c r="AP920" i="1"/>
  <c r="AS919" i="1"/>
  <c r="AR919" i="1"/>
  <c r="AQ919" i="1"/>
  <c r="AP919" i="1"/>
  <c r="AS918" i="1"/>
  <c r="AR918" i="1"/>
  <c r="AQ918" i="1"/>
  <c r="AP918" i="1"/>
  <c r="AS917" i="1"/>
  <c r="AR917" i="1"/>
  <c r="AQ917" i="1"/>
  <c r="AP917" i="1"/>
  <c r="AS916" i="1"/>
  <c r="AR916" i="1"/>
  <c r="AQ916" i="1"/>
  <c r="AP916" i="1"/>
  <c r="AS915" i="1"/>
  <c r="AR915" i="1"/>
  <c r="AQ915" i="1"/>
  <c r="AP915" i="1"/>
  <c r="AS914" i="1"/>
  <c r="AR914" i="1"/>
  <c r="AQ914" i="1"/>
  <c r="AP914" i="1"/>
  <c r="AS913" i="1"/>
  <c r="AR913" i="1"/>
  <c r="AQ913" i="1"/>
  <c r="AP913" i="1"/>
  <c r="AS912" i="1"/>
  <c r="AR912" i="1"/>
  <c r="AQ912" i="1"/>
  <c r="AP912" i="1"/>
  <c r="AS911" i="1"/>
  <c r="AR911" i="1"/>
  <c r="AQ911" i="1"/>
  <c r="AP911" i="1"/>
  <c r="AS910" i="1"/>
  <c r="AR910" i="1"/>
  <c r="AQ910" i="1"/>
  <c r="AP910" i="1"/>
  <c r="AS909" i="1"/>
  <c r="AR909" i="1"/>
  <c r="AQ909" i="1"/>
  <c r="AP909" i="1"/>
  <c r="AS908" i="1"/>
  <c r="AR908" i="1"/>
  <c r="AQ908" i="1"/>
  <c r="AP908" i="1"/>
  <c r="AS907" i="1"/>
  <c r="AR907" i="1"/>
  <c r="AQ907" i="1"/>
  <c r="AP907" i="1"/>
  <c r="AS906" i="1"/>
  <c r="AR906" i="1"/>
  <c r="AQ906" i="1"/>
  <c r="AP906" i="1"/>
  <c r="AS905" i="1"/>
  <c r="AR905" i="1"/>
  <c r="AQ905" i="1"/>
  <c r="AP905" i="1"/>
  <c r="AS904" i="1"/>
  <c r="AR904" i="1"/>
  <c r="AQ904" i="1"/>
  <c r="AP904" i="1"/>
  <c r="AS903" i="1"/>
  <c r="AR903" i="1"/>
  <c r="AQ903" i="1"/>
  <c r="AP903" i="1"/>
  <c r="AS902" i="1"/>
  <c r="AR902" i="1"/>
  <c r="AQ902" i="1"/>
  <c r="AP902" i="1"/>
  <c r="AS901" i="1"/>
  <c r="AR901" i="1"/>
  <c r="AQ901" i="1"/>
  <c r="AP901" i="1"/>
  <c r="AS900" i="1"/>
  <c r="AR900" i="1"/>
  <c r="AQ900" i="1"/>
  <c r="AP900" i="1"/>
  <c r="AS899" i="1"/>
  <c r="AR899" i="1"/>
  <c r="AQ899" i="1"/>
  <c r="AP899" i="1"/>
  <c r="AS898" i="1"/>
  <c r="AR898" i="1"/>
  <c r="AQ898" i="1"/>
  <c r="AP898" i="1"/>
  <c r="AS897" i="1"/>
  <c r="AR897" i="1"/>
  <c r="AQ897" i="1"/>
  <c r="AP897" i="1"/>
  <c r="AS896" i="1"/>
  <c r="AR896" i="1"/>
  <c r="AQ896" i="1"/>
  <c r="AP896" i="1"/>
  <c r="AS895" i="1"/>
  <c r="AR895" i="1"/>
  <c r="AQ895" i="1"/>
  <c r="AP895" i="1"/>
  <c r="AS894" i="1"/>
  <c r="AR894" i="1"/>
  <c r="AQ894" i="1"/>
  <c r="AP894" i="1"/>
  <c r="AS893" i="1"/>
  <c r="AR893" i="1"/>
  <c r="AQ893" i="1"/>
  <c r="AP893" i="1"/>
  <c r="AS892" i="1"/>
  <c r="AR892" i="1"/>
  <c r="AQ892" i="1"/>
  <c r="AP892" i="1"/>
  <c r="AS891" i="1"/>
  <c r="AR891" i="1"/>
  <c r="AQ891" i="1"/>
  <c r="AP891" i="1"/>
  <c r="AS890" i="1"/>
  <c r="AR890" i="1"/>
  <c r="AQ890" i="1"/>
  <c r="AP890" i="1"/>
  <c r="AS889" i="1"/>
  <c r="AR889" i="1"/>
  <c r="AQ889" i="1"/>
  <c r="AP889" i="1"/>
  <c r="AS888" i="1"/>
  <c r="AR888" i="1"/>
  <c r="AQ888" i="1"/>
  <c r="AP888" i="1"/>
  <c r="AS887" i="1"/>
  <c r="AR887" i="1"/>
  <c r="AQ887" i="1"/>
  <c r="AP887" i="1"/>
  <c r="AS886" i="1"/>
  <c r="AR886" i="1"/>
  <c r="AQ886" i="1"/>
  <c r="AP886" i="1"/>
  <c r="AS885" i="1"/>
  <c r="AR885" i="1"/>
  <c r="AQ885" i="1"/>
  <c r="AP885" i="1"/>
  <c r="AS884" i="1"/>
  <c r="AR884" i="1"/>
  <c r="AQ884" i="1"/>
  <c r="AP884" i="1"/>
  <c r="AS883" i="1"/>
  <c r="AR883" i="1"/>
  <c r="AQ883" i="1"/>
  <c r="AP883" i="1"/>
  <c r="AS882" i="1"/>
  <c r="AR882" i="1"/>
  <c r="AQ882" i="1"/>
  <c r="AP882" i="1"/>
  <c r="AS881" i="1"/>
  <c r="AR881" i="1"/>
  <c r="AQ881" i="1"/>
  <c r="AP881" i="1"/>
  <c r="AS880" i="1"/>
  <c r="AR880" i="1"/>
  <c r="AQ880" i="1"/>
  <c r="AP880" i="1"/>
  <c r="AS879" i="1"/>
  <c r="AR879" i="1"/>
  <c r="AQ879" i="1"/>
  <c r="AP879" i="1"/>
  <c r="AS878" i="1"/>
  <c r="AR878" i="1"/>
  <c r="AQ878" i="1"/>
  <c r="AP878" i="1"/>
  <c r="AS877" i="1"/>
  <c r="AR877" i="1"/>
  <c r="AQ877" i="1"/>
  <c r="AP877" i="1"/>
  <c r="AS876" i="1"/>
  <c r="AR876" i="1"/>
  <c r="AQ876" i="1"/>
  <c r="AP876" i="1"/>
  <c r="AS875" i="1"/>
  <c r="AR875" i="1"/>
  <c r="AQ875" i="1"/>
  <c r="AP875" i="1"/>
  <c r="AS874" i="1"/>
  <c r="AR874" i="1"/>
  <c r="AQ874" i="1"/>
  <c r="AP874" i="1"/>
  <c r="AS873" i="1"/>
  <c r="AR873" i="1"/>
  <c r="AQ873" i="1"/>
  <c r="AP873" i="1"/>
  <c r="AS872" i="1"/>
  <c r="AR872" i="1"/>
  <c r="AQ872" i="1"/>
  <c r="AP872" i="1"/>
  <c r="AS871" i="1"/>
  <c r="AR871" i="1"/>
  <c r="AQ871" i="1"/>
  <c r="AP871" i="1"/>
  <c r="AS870" i="1"/>
  <c r="AR870" i="1"/>
  <c r="AQ870" i="1"/>
  <c r="AP870" i="1"/>
  <c r="AS869" i="1"/>
  <c r="AR869" i="1"/>
  <c r="AQ869" i="1"/>
  <c r="AP869" i="1"/>
  <c r="AS868" i="1"/>
  <c r="AR868" i="1"/>
  <c r="AQ868" i="1"/>
  <c r="AP868" i="1"/>
  <c r="AS867" i="1"/>
  <c r="AR867" i="1"/>
  <c r="AQ867" i="1"/>
  <c r="AP867" i="1"/>
  <c r="AS866" i="1"/>
  <c r="AR866" i="1"/>
  <c r="AQ866" i="1"/>
  <c r="AP866" i="1"/>
  <c r="AS865" i="1"/>
  <c r="AR865" i="1"/>
  <c r="AQ865" i="1"/>
  <c r="AP865" i="1"/>
  <c r="AS864" i="1"/>
  <c r="AR864" i="1"/>
  <c r="AQ864" i="1"/>
  <c r="AP864" i="1"/>
  <c r="AS863" i="1"/>
  <c r="AR863" i="1"/>
  <c r="AQ863" i="1"/>
  <c r="AP863" i="1"/>
  <c r="AS862" i="1"/>
  <c r="AR862" i="1"/>
  <c r="AQ862" i="1"/>
  <c r="AP862" i="1"/>
  <c r="AS861" i="1"/>
  <c r="AR861" i="1"/>
  <c r="AQ861" i="1"/>
  <c r="AP861" i="1"/>
  <c r="AS860" i="1"/>
  <c r="AR860" i="1"/>
  <c r="AQ860" i="1"/>
  <c r="AP860" i="1"/>
  <c r="AS859" i="1"/>
  <c r="AR859" i="1"/>
  <c r="AQ859" i="1"/>
  <c r="AP859" i="1"/>
  <c r="AS858" i="1"/>
  <c r="AR858" i="1"/>
  <c r="AQ858" i="1"/>
  <c r="AP858" i="1"/>
  <c r="AS857" i="1"/>
  <c r="AR857" i="1"/>
  <c r="AQ857" i="1"/>
  <c r="AP857" i="1"/>
  <c r="AS856" i="1"/>
  <c r="AR856" i="1"/>
  <c r="AQ856" i="1"/>
  <c r="AP856" i="1"/>
  <c r="AS855" i="1"/>
  <c r="AR855" i="1"/>
  <c r="AQ855" i="1"/>
  <c r="AP855" i="1"/>
  <c r="AS854" i="1"/>
  <c r="AR854" i="1"/>
  <c r="AQ854" i="1"/>
  <c r="AP854" i="1"/>
  <c r="AS853" i="1"/>
  <c r="AR853" i="1"/>
  <c r="AQ853" i="1"/>
  <c r="AP853" i="1"/>
  <c r="AS852" i="1"/>
  <c r="AR852" i="1"/>
  <c r="AQ852" i="1"/>
  <c r="AP852" i="1"/>
  <c r="AS851" i="1"/>
  <c r="AR851" i="1"/>
  <c r="AQ851" i="1"/>
  <c r="AP851" i="1"/>
  <c r="AS850" i="1"/>
  <c r="AR850" i="1"/>
  <c r="AQ850" i="1"/>
  <c r="AP850" i="1"/>
  <c r="AS849" i="1"/>
  <c r="AR849" i="1"/>
  <c r="AQ849" i="1"/>
  <c r="AP849" i="1"/>
  <c r="AS848" i="1"/>
  <c r="AR848" i="1"/>
  <c r="AQ848" i="1"/>
  <c r="AP848" i="1"/>
  <c r="AS847" i="1"/>
  <c r="AR847" i="1"/>
  <c r="AQ847" i="1"/>
  <c r="AP847" i="1"/>
  <c r="AS846" i="1"/>
  <c r="AR846" i="1"/>
  <c r="AQ846" i="1"/>
  <c r="AP846" i="1"/>
  <c r="AS845" i="1"/>
  <c r="AR845" i="1"/>
  <c r="AQ845" i="1"/>
  <c r="AP845" i="1"/>
  <c r="AS844" i="1"/>
  <c r="AR844" i="1"/>
  <c r="AQ844" i="1"/>
  <c r="AP844" i="1"/>
  <c r="AS843" i="1"/>
  <c r="AR843" i="1"/>
  <c r="AQ843" i="1"/>
  <c r="AP843" i="1"/>
  <c r="AS842" i="1"/>
  <c r="AR842" i="1"/>
  <c r="AQ842" i="1"/>
  <c r="AP842" i="1"/>
  <c r="AS841" i="1"/>
  <c r="AR841" i="1"/>
  <c r="AQ841" i="1"/>
  <c r="AP841" i="1"/>
  <c r="AS840" i="1"/>
  <c r="AR840" i="1"/>
  <c r="AQ840" i="1"/>
  <c r="AP840" i="1"/>
  <c r="AS839" i="1"/>
  <c r="AR839" i="1"/>
  <c r="AQ839" i="1"/>
  <c r="AP839" i="1"/>
  <c r="AS838" i="1"/>
  <c r="AR838" i="1"/>
  <c r="AQ838" i="1"/>
  <c r="AP838" i="1"/>
  <c r="AS837" i="1"/>
  <c r="AR837" i="1"/>
  <c r="AQ837" i="1"/>
  <c r="AP837" i="1"/>
  <c r="AS836" i="1"/>
  <c r="AR836" i="1"/>
  <c r="AQ836" i="1"/>
  <c r="AP836" i="1"/>
  <c r="AS835" i="1"/>
  <c r="AR835" i="1"/>
  <c r="AQ835" i="1"/>
  <c r="AP835" i="1"/>
  <c r="AS834" i="1"/>
  <c r="AR834" i="1"/>
  <c r="AQ834" i="1"/>
  <c r="AP834" i="1"/>
  <c r="AS833" i="1"/>
  <c r="AR833" i="1"/>
  <c r="AQ833" i="1"/>
  <c r="AP833" i="1"/>
  <c r="AS832" i="1"/>
  <c r="AR832" i="1"/>
  <c r="AQ832" i="1"/>
  <c r="AP832" i="1"/>
  <c r="AS831" i="1"/>
  <c r="AR831" i="1"/>
  <c r="AQ831" i="1"/>
  <c r="AP831" i="1"/>
  <c r="AS830" i="1"/>
  <c r="AR830" i="1"/>
  <c r="AQ830" i="1"/>
  <c r="AP830" i="1"/>
  <c r="AS829" i="1"/>
  <c r="AR829" i="1"/>
  <c r="AQ829" i="1"/>
  <c r="AP829" i="1"/>
  <c r="AS828" i="1"/>
  <c r="AR828" i="1"/>
  <c r="AQ828" i="1"/>
  <c r="AP828" i="1"/>
  <c r="AS827" i="1"/>
  <c r="AR827" i="1"/>
  <c r="AQ827" i="1"/>
  <c r="AP827" i="1"/>
  <c r="AS826" i="1"/>
  <c r="AR826" i="1"/>
  <c r="AQ826" i="1"/>
  <c r="AP826" i="1"/>
  <c r="AS825" i="1"/>
  <c r="AR825" i="1"/>
  <c r="AQ825" i="1"/>
  <c r="AP825" i="1"/>
  <c r="AS824" i="1"/>
  <c r="AR824" i="1"/>
  <c r="AQ824" i="1"/>
  <c r="AP824" i="1"/>
  <c r="AS823" i="1"/>
  <c r="AR823" i="1"/>
  <c r="AQ823" i="1"/>
  <c r="AP823" i="1"/>
  <c r="AS822" i="1"/>
  <c r="AR822" i="1"/>
  <c r="AQ822" i="1"/>
  <c r="AP822" i="1"/>
  <c r="AS821" i="1"/>
  <c r="AR821" i="1"/>
  <c r="AQ821" i="1"/>
  <c r="AP821" i="1"/>
  <c r="AS820" i="1"/>
  <c r="AR820" i="1"/>
  <c r="AQ820" i="1"/>
  <c r="AP820" i="1"/>
  <c r="AS819" i="1"/>
  <c r="AR819" i="1"/>
  <c r="AQ819" i="1"/>
  <c r="AP819" i="1"/>
  <c r="AS818" i="1"/>
  <c r="AR818" i="1"/>
  <c r="AQ818" i="1"/>
  <c r="AP818" i="1"/>
  <c r="AS817" i="1"/>
  <c r="AR817" i="1"/>
  <c r="AQ817" i="1"/>
  <c r="AP817" i="1"/>
  <c r="AS816" i="1"/>
  <c r="AR816" i="1"/>
  <c r="AQ816" i="1"/>
  <c r="AP816" i="1"/>
  <c r="AS815" i="1"/>
  <c r="AR815" i="1"/>
  <c r="AQ815" i="1"/>
  <c r="AP815" i="1"/>
  <c r="AS814" i="1"/>
  <c r="AR814" i="1"/>
  <c r="AQ814" i="1"/>
  <c r="AP814" i="1"/>
  <c r="AS813" i="1"/>
  <c r="AR813" i="1"/>
  <c r="AQ813" i="1"/>
  <c r="AP813" i="1"/>
  <c r="AS812" i="1"/>
  <c r="AR812" i="1"/>
  <c r="AQ812" i="1"/>
  <c r="AP812" i="1"/>
  <c r="AS811" i="1"/>
  <c r="AR811" i="1"/>
  <c r="AQ811" i="1"/>
  <c r="AP811" i="1"/>
  <c r="AS810" i="1"/>
  <c r="AR810" i="1"/>
  <c r="AQ810" i="1"/>
  <c r="AP810" i="1"/>
  <c r="AS809" i="1"/>
  <c r="AR809" i="1"/>
  <c r="AQ809" i="1"/>
  <c r="AP809" i="1"/>
  <c r="AS808" i="1"/>
  <c r="AR808" i="1"/>
  <c r="AQ808" i="1"/>
  <c r="AP808" i="1"/>
  <c r="AS807" i="1"/>
  <c r="AR807" i="1"/>
  <c r="AQ807" i="1"/>
  <c r="AP807" i="1"/>
  <c r="AS806" i="1"/>
  <c r="AR806" i="1"/>
  <c r="AQ806" i="1"/>
  <c r="AP806" i="1"/>
  <c r="AS805" i="1"/>
  <c r="AR805" i="1"/>
  <c r="AQ805" i="1"/>
  <c r="AP805" i="1"/>
  <c r="AS804" i="1"/>
  <c r="AR804" i="1"/>
  <c r="AQ804" i="1"/>
  <c r="AP804" i="1"/>
  <c r="AS803" i="1"/>
  <c r="AR803" i="1"/>
  <c r="AQ803" i="1"/>
  <c r="AP803" i="1"/>
  <c r="AS802" i="1"/>
  <c r="AR802" i="1"/>
  <c r="AQ802" i="1"/>
  <c r="AP802" i="1"/>
  <c r="AS801" i="1"/>
  <c r="AR801" i="1"/>
  <c r="AQ801" i="1"/>
  <c r="AP801" i="1"/>
  <c r="AS800" i="1"/>
  <c r="AR800" i="1"/>
  <c r="AQ800" i="1"/>
  <c r="AP800" i="1"/>
  <c r="AS799" i="1"/>
  <c r="AR799" i="1"/>
  <c r="AQ799" i="1"/>
  <c r="AP799" i="1"/>
  <c r="AS798" i="1"/>
  <c r="AR798" i="1"/>
  <c r="AQ798" i="1"/>
  <c r="AP798" i="1"/>
  <c r="AS797" i="1"/>
  <c r="AR797" i="1"/>
  <c r="AQ797" i="1"/>
  <c r="AP797" i="1"/>
  <c r="AS796" i="1"/>
  <c r="AR796" i="1"/>
  <c r="AQ796" i="1"/>
  <c r="AP796" i="1"/>
  <c r="AS795" i="1"/>
  <c r="AR795" i="1"/>
  <c r="AQ795" i="1"/>
  <c r="AP795" i="1"/>
  <c r="AS794" i="1"/>
  <c r="AR794" i="1"/>
  <c r="AQ794" i="1"/>
  <c r="AP794" i="1"/>
  <c r="AS793" i="1"/>
  <c r="AR793" i="1"/>
  <c r="AQ793" i="1"/>
  <c r="AP793" i="1"/>
  <c r="AS792" i="1"/>
  <c r="AR792" i="1"/>
  <c r="AQ792" i="1"/>
  <c r="AP792" i="1"/>
  <c r="AS791" i="1"/>
  <c r="AR791" i="1"/>
  <c r="AQ791" i="1"/>
  <c r="AP791" i="1"/>
  <c r="AS790" i="1"/>
  <c r="AR790" i="1"/>
  <c r="AQ790" i="1"/>
  <c r="AP790" i="1"/>
  <c r="AS789" i="1"/>
  <c r="AR789" i="1"/>
  <c r="AQ789" i="1"/>
  <c r="AP789" i="1"/>
  <c r="AS788" i="1"/>
  <c r="AR788" i="1"/>
  <c r="AQ788" i="1"/>
  <c r="AP788" i="1"/>
  <c r="AS787" i="1"/>
  <c r="AR787" i="1"/>
  <c r="AQ787" i="1"/>
  <c r="AP787" i="1"/>
  <c r="AS786" i="1"/>
  <c r="AR786" i="1"/>
  <c r="AQ786" i="1"/>
  <c r="AP786" i="1"/>
  <c r="AS785" i="1"/>
  <c r="AR785" i="1"/>
  <c r="AQ785" i="1"/>
  <c r="AP785" i="1"/>
  <c r="AS784" i="1"/>
  <c r="AR784" i="1"/>
  <c r="AQ784" i="1"/>
  <c r="AP784" i="1"/>
  <c r="AS783" i="1"/>
  <c r="AR783" i="1"/>
  <c r="AQ783" i="1"/>
  <c r="AP783" i="1"/>
  <c r="AS782" i="1"/>
  <c r="AR782" i="1"/>
  <c r="AQ782" i="1"/>
  <c r="AP782" i="1"/>
  <c r="AS781" i="1"/>
  <c r="AR781" i="1"/>
  <c r="AQ781" i="1"/>
  <c r="AP781" i="1"/>
  <c r="AS780" i="1"/>
  <c r="AR780" i="1"/>
  <c r="AQ780" i="1"/>
  <c r="AP780" i="1"/>
  <c r="AS779" i="1"/>
  <c r="AR779" i="1"/>
  <c r="AQ779" i="1"/>
  <c r="AP779" i="1"/>
  <c r="AS778" i="1"/>
  <c r="AR778" i="1"/>
  <c r="AQ778" i="1"/>
  <c r="AP778" i="1"/>
  <c r="AS777" i="1"/>
  <c r="AR777" i="1"/>
  <c r="AQ777" i="1"/>
  <c r="AP777" i="1"/>
  <c r="AS776" i="1"/>
  <c r="AR776" i="1"/>
  <c r="AQ776" i="1"/>
  <c r="AP776" i="1"/>
  <c r="AS775" i="1"/>
  <c r="AR775" i="1"/>
  <c r="AQ775" i="1"/>
  <c r="AP775" i="1"/>
  <c r="AS774" i="1"/>
  <c r="AR774" i="1"/>
  <c r="AQ774" i="1"/>
  <c r="AP774" i="1"/>
  <c r="AS773" i="1"/>
  <c r="AR773" i="1"/>
  <c r="AQ773" i="1"/>
  <c r="AP773" i="1"/>
  <c r="AS772" i="1"/>
  <c r="AR772" i="1"/>
  <c r="AQ772" i="1"/>
  <c r="AP772" i="1"/>
  <c r="AS771" i="1"/>
  <c r="AR771" i="1"/>
  <c r="AQ771" i="1"/>
  <c r="AP771" i="1"/>
  <c r="AS770" i="1"/>
  <c r="AR770" i="1"/>
  <c r="AQ770" i="1"/>
  <c r="AP770" i="1"/>
  <c r="AS769" i="1"/>
  <c r="AR769" i="1"/>
  <c r="AQ769" i="1"/>
  <c r="AP769" i="1"/>
  <c r="AS768" i="1"/>
  <c r="AR768" i="1"/>
  <c r="AQ768" i="1"/>
  <c r="AP768" i="1"/>
  <c r="AS767" i="1"/>
  <c r="AR767" i="1"/>
  <c r="AQ767" i="1"/>
  <c r="AP767" i="1"/>
  <c r="AS766" i="1"/>
  <c r="AR766" i="1"/>
  <c r="AQ766" i="1"/>
  <c r="AP766" i="1"/>
  <c r="AS765" i="1"/>
  <c r="AR765" i="1"/>
  <c r="AQ765" i="1"/>
  <c r="AP765" i="1"/>
  <c r="AS764" i="1"/>
  <c r="AR764" i="1"/>
  <c r="AQ764" i="1"/>
  <c r="AP764" i="1"/>
  <c r="AS763" i="1"/>
  <c r="AR763" i="1"/>
  <c r="AQ763" i="1"/>
  <c r="AP763" i="1"/>
  <c r="AS762" i="1"/>
  <c r="AR762" i="1"/>
  <c r="AQ762" i="1"/>
  <c r="AP762" i="1"/>
  <c r="AS761" i="1"/>
  <c r="AR761" i="1"/>
  <c r="AQ761" i="1"/>
  <c r="AP761" i="1"/>
  <c r="AS760" i="1"/>
  <c r="AR760" i="1"/>
  <c r="AQ760" i="1"/>
  <c r="AP760" i="1"/>
  <c r="AS759" i="1"/>
  <c r="AR759" i="1"/>
  <c r="AQ759" i="1"/>
  <c r="AP759" i="1"/>
  <c r="AS758" i="1"/>
  <c r="AR758" i="1"/>
  <c r="AQ758" i="1"/>
  <c r="AP758" i="1"/>
  <c r="AS757" i="1"/>
  <c r="AR757" i="1"/>
  <c r="AQ757" i="1"/>
  <c r="AP757" i="1"/>
  <c r="AS756" i="1"/>
  <c r="AR756" i="1"/>
  <c r="AQ756" i="1"/>
  <c r="AP756" i="1"/>
  <c r="AS755" i="1"/>
  <c r="AR755" i="1"/>
  <c r="AQ755" i="1"/>
  <c r="AP755" i="1"/>
  <c r="AS754" i="1"/>
  <c r="AR754" i="1"/>
  <c r="AQ754" i="1"/>
  <c r="AP754" i="1"/>
  <c r="AS753" i="1"/>
  <c r="AR753" i="1"/>
  <c r="AQ753" i="1"/>
  <c r="AP753" i="1"/>
  <c r="AS752" i="1"/>
  <c r="AR752" i="1"/>
  <c r="AQ752" i="1"/>
  <c r="AP752" i="1"/>
  <c r="AS751" i="1"/>
  <c r="AR751" i="1"/>
  <c r="AQ751" i="1"/>
  <c r="AP751" i="1"/>
  <c r="AS750" i="1"/>
  <c r="AR750" i="1"/>
  <c r="AQ750" i="1"/>
  <c r="AP750" i="1"/>
  <c r="AS749" i="1"/>
  <c r="AR749" i="1"/>
  <c r="AQ749" i="1"/>
  <c r="AP749" i="1"/>
  <c r="AS748" i="1"/>
  <c r="AR748" i="1"/>
  <c r="AQ748" i="1"/>
  <c r="AP748" i="1"/>
  <c r="AS747" i="1"/>
  <c r="AR747" i="1"/>
  <c r="AQ747" i="1"/>
  <c r="AP747" i="1"/>
  <c r="AS746" i="1"/>
  <c r="AR746" i="1"/>
  <c r="AQ746" i="1"/>
  <c r="AP746" i="1"/>
  <c r="AS745" i="1"/>
  <c r="AR745" i="1"/>
  <c r="AQ745" i="1"/>
  <c r="AP745" i="1"/>
  <c r="AS744" i="1"/>
  <c r="AR744" i="1"/>
  <c r="AQ744" i="1"/>
  <c r="AP744" i="1"/>
  <c r="AS743" i="1"/>
  <c r="AR743" i="1"/>
  <c r="AQ743" i="1"/>
  <c r="AP743" i="1"/>
  <c r="AS742" i="1"/>
  <c r="AR742" i="1"/>
  <c r="AQ742" i="1"/>
  <c r="AP742" i="1"/>
  <c r="AS741" i="1"/>
  <c r="AR741" i="1"/>
  <c r="AQ741" i="1"/>
  <c r="AP741" i="1"/>
  <c r="AS740" i="1"/>
  <c r="AR740" i="1"/>
  <c r="AQ740" i="1"/>
  <c r="AP740" i="1"/>
  <c r="AS739" i="1"/>
  <c r="AR739" i="1"/>
  <c r="AQ739" i="1"/>
  <c r="AP739" i="1"/>
  <c r="AS738" i="1"/>
  <c r="AR738" i="1"/>
  <c r="AQ738" i="1"/>
  <c r="AP738" i="1"/>
  <c r="AS737" i="1"/>
  <c r="AR737" i="1"/>
  <c r="AQ737" i="1"/>
  <c r="AP737" i="1"/>
  <c r="AS736" i="1"/>
  <c r="AR736" i="1"/>
  <c r="AQ736" i="1"/>
  <c r="AP736" i="1"/>
  <c r="AS735" i="1"/>
  <c r="AR735" i="1"/>
  <c r="AQ735" i="1"/>
  <c r="AP735" i="1"/>
  <c r="AS734" i="1"/>
  <c r="AR734" i="1"/>
  <c r="AQ734" i="1"/>
  <c r="AP734" i="1"/>
  <c r="AS733" i="1"/>
  <c r="AR733" i="1"/>
  <c r="AQ733" i="1"/>
  <c r="AP733" i="1"/>
  <c r="AS732" i="1"/>
  <c r="AR732" i="1"/>
  <c r="AQ732" i="1"/>
  <c r="AP732" i="1"/>
  <c r="AS731" i="1"/>
  <c r="AR731" i="1"/>
  <c r="AQ731" i="1"/>
  <c r="AP731" i="1"/>
  <c r="AS730" i="1"/>
  <c r="AR730" i="1"/>
  <c r="AQ730" i="1"/>
  <c r="AP730" i="1"/>
  <c r="AS729" i="1"/>
  <c r="AR729" i="1"/>
  <c r="AQ729" i="1"/>
  <c r="AP729" i="1"/>
  <c r="AS728" i="1"/>
  <c r="AR728" i="1"/>
  <c r="AQ728" i="1"/>
  <c r="AP728" i="1"/>
  <c r="AS727" i="1"/>
  <c r="AR727" i="1"/>
  <c r="AQ727" i="1"/>
  <c r="AP727" i="1"/>
  <c r="AS726" i="1"/>
  <c r="AR726" i="1"/>
  <c r="AQ726" i="1"/>
  <c r="AP726" i="1"/>
  <c r="AS725" i="1"/>
  <c r="AR725" i="1"/>
  <c r="AQ725" i="1"/>
  <c r="AP725" i="1"/>
  <c r="AS724" i="1"/>
  <c r="AR724" i="1"/>
  <c r="AQ724" i="1"/>
  <c r="AP724" i="1"/>
  <c r="AS723" i="1"/>
  <c r="AR723" i="1"/>
  <c r="AQ723" i="1"/>
  <c r="AP723" i="1"/>
  <c r="AS722" i="1"/>
  <c r="AR722" i="1"/>
  <c r="AQ722" i="1"/>
  <c r="AP722" i="1"/>
  <c r="AS721" i="1"/>
  <c r="AR721" i="1"/>
  <c r="AQ721" i="1"/>
  <c r="AP721" i="1"/>
  <c r="AS720" i="1"/>
  <c r="AR720" i="1"/>
  <c r="AQ720" i="1"/>
  <c r="AP720" i="1"/>
  <c r="AS719" i="1"/>
  <c r="AR719" i="1"/>
  <c r="AQ719" i="1"/>
  <c r="AP719" i="1"/>
  <c r="AS718" i="1"/>
  <c r="AR718" i="1"/>
  <c r="AQ718" i="1"/>
  <c r="AP718" i="1"/>
  <c r="AS717" i="1"/>
  <c r="AR717" i="1"/>
  <c r="AQ717" i="1"/>
  <c r="AP717" i="1"/>
  <c r="AS716" i="1"/>
  <c r="AR716" i="1"/>
  <c r="AQ716" i="1"/>
  <c r="AP716" i="1"/>
  <c r="AS715" i="1"/>
  <c r="AR715" i="1"/>
  <c r="AQ715" i="1"/>
  <c r="AP715" i="1"/>
  <c r="AS714" i="1"/>
  <c r="AR714" i="1"/>
  <c r="AQ714" i="1"/>
  <c r="AP714" i="1"/>
  <c r="AS713" i="1"/>
  <c r="AR713" i="1"/>
  <c r="AQ713" i="1"/>
  <c r="AP713" i="1"/>
  <c r="AS712" i="1"/>
  <c r="AR712" i="1"/>
  <c r="AQ712" i="1"/>
  <c r="AP712" i="1"/>
  <c r="AS711" i="1"/>
  <c r="AR711" i="1"/>
  <c r="AQ711" i="1"/>
  <c r="AP711" i="1"/>
  <c r="AS710" i="1"/>
  <c r="AR710" i="1"/>
  <c r="AQ710" i="1"/>
  <c r="AP710" i="1"/>
  <c r="AS709" i="1"/>
  <c r="AR709" i="1"/>
  <c r="AQ709" i="1"/>
  <c r="AP709" i="1"/>
  <c r="AS708" i="1"/>
  <c r="AR708" i="1"/>
  <c r="AQ708" i="1"/>
  <c r="AP708" i="1"/>
  <c r="AS707" i="1"/>
  <c r="AR707" i="1"/>
  <c r="AQ707" i="1"/>
  <c r="AP707" i="1"/>
  <c r="AS706" i="1"/>
  <c r="AR706" i="1"/>
  <c r="AQ706" i="1"/>
  <c r="AP706" i="1"/>
  <c r="AS705" i="1"/>
  <c r="AR705" i="1"/>
  <c r="AQ705" i="1"/>
  <c r="AP705" i="1"/>
  <c r="AS704" i="1"/>
  <c r="AR704" i="1"/>
  <c r="AQ704" i="1"/>
  <c r="AP704" i="1"/>
  <c r="AS703" i="1"/>
  <c r="AR703" i="1"/>
  <c r="AQ703" i="1"/>
  <c r="AP703" i="1"/>
  <c r="AS702" i="1"/>
  <c r="AR702" i="1"/>
  <c r="AQ702" i="1"/>
  <c r="AP702" i="1"/>
  <c r="AS701" i="1"/>
  <c r="AR701" i="1"/>
  <c r="AQ701" i="1"/>
  <c r="AP701" i="1"/>
  <c r="AS700" i="1"/>
  <c r="AR700" i="1"/>
  <c r="AQ700" i="1"/>
  <c r="AP700" i="1"/>
  <c r="AS699" i="1"/>
  <c r="AR699" i="1"/>
  <c r="AQ699" i="1"/>
  <c r="AP699" i="1"/>
  <c r="AS698" i="1"/>
  <c r="AR698" i="1"/>
  <c r="AQ698" i="1"/>
  <c r="AP698" i="1"/>
  <c r="AS697" i="1"/>
  <c r="AR697" i="1"/>
  <c r="AQ697" i="1"/>
  <c r="AP697" i="1"/>
  <c r="AS696" i="1"/>
  <c r="AR696" i="1"/>
  <c r="AQ696" i="1"/>
  <c r="AP696" i="1"/>
  <c r="AS695" i="1"/>
  <c r="AR695" i="1"/>
  <c r="AQ695" i="1"/>
  <c r="AP695" i="1"/>
  <c r="AS694" i="1"/>
  <c r="AR694" i="1"/>
  <c r="AQ694" i="1"/>
  <c r="AP694" i="1"/>
  <c r="AS693" i="1"/>
  <c r="AR693" i="1"/>
  <c r="AQ693" i="1"/>
  <c r="AP693" i="1"/>
  <c r="AS692" i="1"/>
  <c r="AR692" i="1"/>
  <c r="AQ692" i="1"/>
  <c r="AP692" i="1"/>
  <c r="AS691" i="1"/>
  <c r="AR691" i="1"/>
  <c r="AQ691" i="1"/>
  <c r="AP691" i="1"/>
  <c r="AS690" i="1"/>
  <c r="AR690" i="1"/>
  <c r="AQ690" i="1"/>
  <c r="AP690" i="1"/>
  <c r="AS689" i="1"/>
  <c r="AR689" i="1"/>
  <c r="AQ689" i="1"/>
  <c r="AP689" i="1"/>
  <c r="AS688" i="1"/>
  <c r="AR688" i="1"/>
  <c r="AQ688" i="1"/>
  <c r="AP688" i="1"/>
  <c r="AS687" i="1"/>
  <c r="AR687" i="1"/>
  <c r="AQ687" i="1"/>
  <c r="AP687" i="1"/>
  <c r="AS686" i="1"/>
  <c r="AR686" i="1"/>
  <c r="AQ686" i="1"/>
  <c r="AP686" i="1"/>
  <c r="AS685" i="1"/>
  <c r="AR685" i="1"/>
  <c r="AQ685" i="1"/>
  <c r="AP685" i="1"/>
  <c r="AS684" i="1"/>
  <c r="AR684" i="1"/>
  <c r="AQ684" i="1"/>
  <c r="AP684" i="1"/>
  <c r="AS683" i="1"/>
  <c r="AR683" i="1"/>
  <c r="AQ683" i="1"/>
  <c r="AP683" i="1"/>
  <c r="AS682" i="1"/>
  <c r="AR682" i="1"/>
  <c r="AQ682" i="1"/>
  <c r="AP682" i="1"/>
  <c r="AS681" i="1"/>
  <c r="AR681" i="1"/>
  <c r="AQ681" i="1"/>
  <c r="AP681" i="1"/>
  <c r="AS680" i="1"/>
  <c r="AR680" i="1"/>
  <c r="AQ680" i="1"/>
  <c r="AP680" i="1"/>
  <c r="AS679" i="1"/>
  <c r="AR679" i="1"/>
  <c r="AQ679" i="1"/>
  <c r="AP679" i="1"/>
  <c r="AS678" i="1"/>
  <c r="AR678" i="1"/>
  <c r="AQ678" i="1"/>
  <c r="AP678" i="1"/>
  <c r="AS677" i="1"/>
  <c r="AR677" i="1"/>
  <c r="AQ677" i="1"/>
  <c r="AP677" i="1"/>
  <c r="AS676" i="1"/>
  <c r="AR676" i="1"/>
  <c r="AQ676" i="1"/>
  <c r="AP676" i="1"/>
  <c r="AS675" i="1"/>
  <c r="AR675" i="1"/>
  <c r="AQ675" i="1"/>
  <c r="AP675" i="1"/>
  <c r="AS674" i="1"/>
  <c r="AR674" i="1"/>
  <c r="AQ674" i="1"/>
  <c r="AP674" i="1"/>
  <c r="AS673" i="1"/>
  <c r="AR673" i="1"/>
  <c r="AQ673" i="1"/>
  <c r="AP673" i="1"/>
  <c r="AS672" i="1"/>
  <c r="AR672" i="1"/>
  <c r="AQ672" i="1"/>
  <c r="AP672" i="1"/>
  <c r="AS671" i="1"/>
  <c r="AR671" i="1"/>
  <c r="AQ671" i="1"/>
  <c r="AP671" i="1"/>
  <c r="AS670" i="1"/>
  <c r="AR670" i="1"/>
  <c r="AQ670" i="1"/>
  <c r="AP670" i="1"/>
  <c r="AS669" i="1"/>
  <c r="AR669" i="1"/>
  <c r="AQ669" i="1"/>
  <c r="AP669" i="1"/>
  <c r="AS668" i="1"/>
  <c r="AR668" i="1"/>
  <c r="AQ668" i="1"/>
  <c r="AP668" i="1"/>
  <c r="AS667" i="1"/>
  <c r="AR667" i="1"/>
  <c r="AQ667" i="1"/>
  <c r="AP667" i="1"/>
  <c r="AS666" i="1"/>
  <c r="AR666" i="1"/>
  <c r="AQ666" i="1"/>
  <c r="AP666" i="1"/>
  <c r="AS665" i="1"/>
  <c r="AR665" i="1"/>
  <c r="AQ665" i="1"/>
  <c r="AP665" i="1"/>
  <c r="AS664" i="1"/>
  <c r="AR664" i="1"/>
  <c r="AQ664" i="1"/>
  <c r="AP664" i="1"/>
  <c r="AS663" i="1"/>
  <c r="AR663" i="1"/>
  <c r="AQ663" i="1"/>
  <c r="AP663" i="1"/>
  <c r="AS662" i="1"/>
  <c r="AR662" i="1"/>
  <c r="AQ662" i="1"/>
  <c r="AP662" i="1"/>
  <c r="AS661" i="1"/>
  <c r="AR661" i="1"/>
  <c r="AQ661" i="1"/>
  <c r="AP661" i="1"/>
  <c r="AS660" i="1"/>
  <c r="AR660" i="1"/>
  <c r="AQ660" i="1"/>
  <c r="AP660" i="1"/>
  <c r="AS659" i="1"/>
  <c r="AR659" i="1"/>
  <c r="AQ659" i="1"/>
  <c r="AP659" i="1"/>
  <c r="AS658" i="1"/>
  <c r="AR658" i="1"/>
  <c r="AQ658" i="1"/>
  <c r="AP658" i="1"/>
  <c r="AS657" i="1"/>
  <c r="AR657" i="1"/>
  <c r="AQ657" i="1"/>
  <c r="AP657" i="1"/>
  <c r="AS656" i="1"/>
  <c r="AR656" i="1"/>
  <c r="AQ656" i="1"/>
  <c r="AP656" i="1"/>
  <c r="AS655" i="1"/>
  <c r="AR655" i="1"/>
  <c r="AQ655" i="1"/>
  <c r="AP655" i="1"/>
  <c r="AS654" i="1"/>
  <c r="AR654" i="1"/>
  <c r="AQ654" i="1"/>
  <c r="AP654" i="1"/>
  <c r="AS653" i="1"/>
  <c r="AR653" i="1"/>
  <c r="AQ653" i="1"/>
  <c r="AP653" i="1"/>
  <c r="AS652" i="1"/>
  <c r="AR652" i="1"/>
  <c r="AQ652" i="1"/>
  <c r="AP652" i="1"/>
  <c r="AS651" i="1"/>
  <c r="AR651" i="1"/>
  <c r="AQ651" i="1"/>
  <c r="AP651" i="1"/>
  <c r="AS650" i="1"/>
  <c r="AR650" i="1"/>
  <c r="AQ650" i="1"/>
  <c r="AP650" i="1"/>
  <c r="AS649" i="1"/>
  <c r="AR649" i="1"/>
  <c r="AQ649" i="1"/>
  <c r="AP649" i="1"/>
  <c r="AS648" i="1"/>
  <c r="AR648" i="1"/>
  <c r="AQ648" i="1"/>
  <c r="AP648" i="1"/>
  <c r="AS647" i="1"/>
  <c r="AR647" i="1"/>
  <c r="AQ647" i="1"/>
  <c r="AP647" i="1"/>
  <c r="AS646" i="1"/>
  <c r="AR646" i="1"/>
  <c r="AQ646" i="1"/>
  <c r="AP646" i="1"/>
  <c r="AS645" i="1"/>
  <c r="AR645" i="1"/>
  <c r="AQ645" i="1"/>
  <c r="AP645" i="1"/>
  <c r="AS644" i="1"/>
  <c r="AR644" i="1"/>
  <c r="AQ644" i="1"/>
  <c r="AP644" i="1"/>
  <c r="AS643" i="1"/>
  <c r="AR643" i="1"/>
  <c r="AQ643" i="1"/>
  <c r="AP643" i="1"/>
  <c r="AS642" i="1"/>
  <c r="AR642" i="1"/>
  <c r="AQ642" i="1"/>
  <c r="AP642" i="1"/>
  <c r="AS641" i="1"/>
  <c r="AR641" i="1"/>
  <c r="AQ641" i="1"/>
  <c r="AP641" i="1"/>
  <c r="AS640" i="1"/>
  <c r="AR640" i="1"/>
  <c r="AQ640" i="1"/>
  <c r="AP640" i="1"/>
  <c r="AS639" i="1"/>
  <c r="AR639" i="1"/>
  <c r="AQ639" i="1"/>
  <c r="AP639" i="1"/>
  <c r="AS638" i="1"/>
  <c r="AR638" i="1"/>
  <c r="AQ638" i="1"/>
  <c r="AP638" i="1"/>
  <c r="AS637" i="1"/>
  <c r="AR637" i="1"/>
  <c r="AQ637" i="1"/>
  <c r="AP637" i="1"/>
  <c r="AS636" i="1"/>
  <c r="AR636" i="1"/>
  <c r="AQ636" i="1"/>
  <c r="AP636" i="1"/>
  <c r="AS635" i="1"/>
  <c r="AR635" i="1"/>
  <c r="AQ635" i="1"/>
  <c r="AP635" i="1"/>
  <c r="AS634" i="1"/>
  <c r="AR634" i="1"/>
  <c r="AQ634" i="1"/>
  <c r="AP634" i="1"/>
  <c r="AS633" i="1"/>
  <c r="AR633" i="1"/>
  <c r="AQ633" i="1"/>
  <c r="AP633" i="1"/>
  <c r="AS632" i="1"/>
  <c r="AR632" i="1"/>
  <c r="AQ632" i="1"/>
  <c r="AP632" i="1"/>
  <c r="AS631" i="1"/>
  <c r="AR631" i="1"/>
  <c r="AQ631" i="1"/>
  <c r="AP631" i="1"/>
  <c r="AS630" i="1"/>
  <c r="AR630" i="1"/>
  <c r="AQ630" i="1"/>
  <c r="AP630" i="1"/>
  <c r="AS629" i="1"/>
  <c r="AR629" i="1"/>
  <c r="AQ629" i="1"/>
  <c r="AP629" i="1"/>
  <c r="AS628" i="1"/>
  <c r="AR628" i="1"/>
  <c r="AQ628" i="1"/>
  <c r="AP628" i="1"/>
  <c r="AS627" i="1"/>
  <c r="AR627" i="1"/>
  <c r="AQ627" i="1"/>
  <c r="AP627" i="1"/>
  <c r="AS626" i="1"/>
  <c r="AR626" i="1"/>
  <c r="AQ626" i="1"/>
  <c r="AP626" i="1"/>
  <c r="AS625" i="1"/>
  <c r="AR625" i="1"/>
  <c r="AQ625" i="1"/>
  <c r="AP625" i="1"/>
  <c r="AS624" i="1"/>
  <c r="AR624" i="1"/>
  <c r="AQ624" i="1"/>
  <c r="AP624" i="1"/>
  <c r="AS623" i="1"/>
  <c r="AR623" i="1"/>
  <c r="AQ623" i="1"/>
  <c r="AP623" i="1"/>
  <c r="AS622" i="1"/>
  <c r="AR622" i="1"/>
  <c r="AQ622" i="1"/>
  <c r="AP622" i="1"/>
  <c r="AS621" i="1"/>
  <c r="AR621" i="1"/>
  <c r="AQ621" i="1"/>
  <c r="AP621" i="1"/>
  <c r="AS620" i="1"/>
  <c r="AR620" i="1"/>
  <c r="AQ620" i="1"/>
  <c r="AP620" i="1"/>
  <c r="AS619" i="1"/>
  <c r="AR619" i="1"/>
  <c r="AQ619" i="1"/>
  <c r="AP619" i="1"/>
  <c r="AS618" i="1"/>
  <c r="AR618" i="1"/>
  <c r="AQ618" i="1"/>
  <c r="AP618" i="1"/>
  <c r="AS617" i="1"/>
  <c r="AR617" i="1"/>
  <c r="AQ617" i="1"/>
  <c r="AP617" i="1"/>
  <c r="AS616" i="1"/>
  <c r="AR616" i="1"/>
  <c r="AQ616" i="1"/>
  <c r="AP616" i="1"/>
  <c r="AS615" i="1"/>
  <c r="AR615" i="1"/>
  <c r="AQ615" i="1"/>
  <c r="AP615" i="1"/>
  <c r="AS614" i="1"/>
  <c r="AR614" i="1"/>
  <c r="AQ614" i="1"/>
  <c r="AP614" i="1"/>
  <c r="AS613" i="1"/>
  <c r="AR613" i="1"/>
  <c r="AQ613" i="1"/>
  <c r="AP613" i="1"/>
  <c r="AS612" i="1"/>
  <c r="AR612" i="1"/>
  <c r="AQ612" i="1"/>
  <c r="AP612" i="1"/>
  <c r="AS611" i="1"/>
  <c r="AR611" i="1"/>
  <c r="AQ611" i="1"/>
  <c r="AP611" i="1"/>
  <c r="AS610" i="1"/>
  <c r="AR610" i="1"/>
  <c r="AQ610" i="1"/>
  <c r="AP610" i="1"/>
  <c r="AS609" i="1"/>
  <c r="AR609" i="1"/>
  <c r="AQ609" i="1"/>
  <c r="AP609" i="1"/>
  <c r="AS608" i="1"/>
  <c r="AR608" i="1"/>
  <c r="AQ608" i="1"/>
  <c r="AP608" i="1"/>
  <c r="AS607" i="1"/>
  <c r="AR607" i="1"/>
  <c r="AQ607" i="1"/>
  <c r="AP607" i="1"/>
  <c r="AS606" i="1"/>
  <c r="AR606" i="1"/>
  <c r="AQ606" i="1"/>
  <c r="AP606" i="1"/>
  <c r="AS605" i="1"/>
  <c r="AR605" i="1"/>
  <c r="AQ605" i="1"/>
  <c r="AP605" i="1"/>
  <c r="AS604" i="1"/>
  <c r="AR604" i="1"/>
  <c r="AQ604" i="1"/>
  <c r="AP604" i="1"/>
  <c r="AS603" i="1"/>
  <c r="AR603" i="1"/>
  <c r="AQ603" i="1"/>
  <c r="AP603" i="1"/>
  <c r="AS602" i="1"/>
  <c r="AR602" i="1"/>
  <c r="AQ602" i="1"/>
  <c r="AP602" i="1"/>
  <c r="AS601" i="1"/>
  <c r="AR601" i="1"/>
  <c r="AQ601" i="1"/>
  <c r="AP601" i="1"/>
  <c r="AS600" i="1"/>
  <c r="AR600" i="1"/>
  <c r="AQ600" i="1"/>
  <c r="AP600" i="1"/>
  <c r="AS599" i="1"/>
  <c r="AR599" i="1"/>
  <c r="AQ599" i="1"/>
  <c r="AP599" i="1"/>
  <c r="AS598" i="1"/>
  <c r="AR598" i="1"/>
  <c r="AQ598" i="1"/>
  <c r="AP598" i="1"/>
  <c r="AS597" i="1"/>
  <c r="AR597" i="1"/>
  <c r="AQ597" i="1"/>
  <c r="AP597" i="1"/>
  <c r="AS596" i="1"/>
  <c r="AR596" i="1"/>
  <c r="AQ596" i="1"/>
  <c r="AP596" i="1"/>
  <c r="AS595" i="1"/>
  <c r="AR595" i="1"/>
  <c r="AQ595" i="1"/>
  <c r="AP595" i="1"/>
  <c r="AS594" i="1"/>
  <c r="AR594" i="1"/>
  <c r="AQ594" i="1"/>
  <c r="AP594" i="1"/>
  <c r="AS593" i="1"/>
  <c r="AR593" i="1"/>
  <c r="AQ593" i="1"/>
  <c r="AP593" i="1"/>
  <c r="AS592" i="1"/>
  <c r="AR592" i="1"/>
  <c r="AQ592" i="1"/>
  <c r="AP592" i="1"/>
  <c r="AS591" i="1"/>
  <c r="AR591" i="1"/>
  <c r="AQ591" i="1"/>
  <c r="AP591" i="1"/>
  <c r="AS590" i="1"/>
  <c r="AR590" i="1"/>
  <c r="AQ590" i="1"/>
  <c r="AP590" i="1"/>
  <c r="AS589" i="1"/>
  <c r="AR589" i="1"/>
  <c r="AQ589" i="1"/>
  <c r="AP589" i="1"/>
  <c r="AS588" i="1"/>
  <c r="AR588" i="1"/>
  <c r="AQ588" i="1"/>
  <c r="AP588" i="1"/>
  <c r="AS587" i="1"/>
  <c r="AR587" i="1"/>
  <c r="AQ587" i="1"/>
  <c r="AP587" i="1"/>
  <c r="AS586" i="1"/>
  <c r="AR586" i="1"/>
  <c r="AQ586" i="1"/>
  <c r="AP586" i="1"/>
  <c r="AS585" i="1"/>
  <c r="AR585" i="1"/>
  <c r="AQ585" i="1"/>
  <c r="AP585" i="1"/>
  <c r="AS584" i="1"/>
  <c r="AR584" i="1"/>
  <c r="AQ584" i="1"/>
  <c r="AP584" i="1"/>
  <c r="AS583" i="1"/>
  <c r="AR583" i="1"/>
  <c r="AQ583" i="1"/>
  <c r="AP583" i="1"/>
  <c r="AS582" i="1"/>
  <c r="AR582" i="1"/>
  <c r="AQ582" i="1"/>
  <c r="AP582" i="1"/>
  <c r="AS581" i="1"/>
  <c r="AR581" i="1"/>
  <c r="AQ581" i="1"/>
  <c r="AP581" i="1"/>
  <c r="AS580" i="1"/>
  <c r="AR580" i="1"/>
  <c r="AQ580" i="1"/>
  <c r="AP580" i="1"/>
  <c r="AS579" i="1"/>
  <c r="AR579" i="1"/>
  <c r="AQ579" i="1"/>
  <c r="AP579" i="1"/>
  <c r="AS578" i="1"/>
  <c r="AR578" i="1"/>
  <c r="AQ578" i="1"/>
  <c r="AP578" i="1"/>
  <c r="AS577" i="1"/>
  <c r="AR577" i="1"/>
  <c r="AQ577" i="1"/>
  <c r="AP577" i="1"/>
  <c r="AS576" i="1"/>
  <c r="AR576" i="1"/>
  <c r="AQ576" i="1"/>
  <c r="AP576" i="1"/>
  <c r="AS575" i="1"/>
  <c r="AR575" i="1"/>
  <c r="AQ575" i="1"/>
  <c r="AP575" i="1"/>
  <c r="AS574" i="1"/>
  <c r="AR574" i="1"/>
  <c r="AQ574" i="1"/>
  <c r="AP574" i="1"/>
  <c r="AS573" i="1"/>
  <c r="AR573" i="1"/>
  <c r="AQ573" i="1"/>
  <c r="AP573" i="1"/>
  <c r="AS572" i="1"/>
  <c r="AR572" i="1"/>
  <c r="AQ572" i="1"/>
  <c r="AP572" i="1"/>
  <c r="AS571" i="1"/>
  <c r="AR571" i="1"/>
  <c r="AQ571" i="1"/>
  <c r="AP571" i="1"/>
  <c r="AS570" i="1"/>
  <c r="AR570" i="1"/>
  <c r="AQ570" i="1"/>
  <c r="AP570" i="1"/>
  <c r="AS569" i="1"/>
  <c r="AR569" i="1"/>
  <c r="AQ569" i="1"/>
  <c r="AP569" i="1"/>
  <c r="AS568" i="1"/>
  <c r="AR568" i="1"/>
  <c r="AQ568" i="1"/>
  <c r="AP568" i="1"/>
  <c r="AS567" i="1"/>
  <c r="AR567" i="1"/>
  <c r="AQ567" i="1"/>
  <c r="AP567" i="1"/>
  <c r="AS566" i="1"/>
  <c r="AR566" i="1"/>
  <c r="AQ566" i="1"/>
  <c r="AP566" i="1"/>
  <c r="AS565" i="1"/>
  <c r="AR565" i="1"/>
  <c r="AQ565" i="1"/>
  <c r="AP565" i="1"/>
  <c r="AS564" i="1"/>
  <c r="AR564" i="1"/>
  <c r="AQ564" i="1"/>
  <c r="AP564" i="1"/>
  <c r="AS563" i="1"/>
  <c r="AR563" i="1"/>
  <c r="AQ563" i="1"/>
  <c r="AP563" i="1"/>
  <c r="AS562" i="1"/>
  <c r="AR562" i="1"/>
  <c r="AQ562" i="1"/>
  <c r="AP562" i="1"/>
  <c r="AS561" i="1"/>
  <c r="AR561" i="1"/>
  <c r="AQ561" i="1"/>
  <c r="AP561" i="1"/>
  <c r="AS560" i="1"/>
  <c r="AR560" i="1"/>
  <c r="AQ560" i="1"/>
  <c r="AP560" i="1"/>
  <c r="AS559" i="1"/>
  <c r="AR559" i="1"/>
  <c r="AQ559" i="1"/>
  <c r="AP559" i="1"/>
  <c r="AS558" i="1"/>
  <c r="AR558" i="1"/>
  <c r="AQ558" i="1"/>
  <c r="AP558" i="1"/>
  <c r="AS557" i="1"/>
  <c r="AR557" i="1"/>
  <c r="AQ557" i="1"/>
  <c r="AP557" i="1"/>
  <c r="AS556" i="1"/>
  <c r="AR556" i="1"/>
  <c r="AQ556" i="1"/>
  <c r="AP556" i="1"/>
  <c r="AS555" i="1"/>
  <c r="AR555" i="1"/>
  <c r="AQ555" i="1"/>
  <c r="AP555" i="1"/>
  <c r="AS554" i="1"/>
  <c r="AR554" i="1"/>
  <c r="AQ554" i="1"/>
  <c r="AP554" i="1"/>
  <c r="AS553" i="1"/>
  <c r="AR553" i="1"/>
  <c r="AQ553" i="1"/>
  <c r="AP553" i="1"/>
  <c r="AS552" i="1"/>
  <c r="AR552" i="1"/>
  <c r="AQ552" i="1"/>
  <c r="AP552" i="1"/>
  <c r="AS551" i="1"/>
  <c r="AR551" i="1"/>
  <c r="AQ551" i="1"/>
  <c r="AP551" i="1"/>
  <c r="AS550" i="1"/>
  <c r="AR550" i="1"/>
  <c r="AQ550" i="1"/>
  <c r="AP550" i="1"/>
  <c r="AS549" i="1"/>
  <c r="AR549" i="1"/>
  <c r="AQ549" i="1"/>
  <c r="AP549" i="1"/>
  <c r="AS548" i="1"/>
  <c r="AR548" i="1"/>
  <c r="AQ548" i="1"/>
  <c r="AP548" i="1"/>
  <c r="AS547" i="1"/>
  <c r="AR547" i="1"/>
  <c r="AQ547" i="1"/>
  <c r="AP547" i="1"/>
  <c r="AS546" i="1"/>
  <c r="AR546" i="1"/>
  <c r="AQ546" i="1"/>
  <c r="AP546" i="1"/>
  <c r="AS545" i="1"/>
  <c r="AR545" i="1"/>
  <c r="AQ545" i="1"/>
  <c r="AP545" i="1"/>
  <c r="AS544" i="1"/>
  <c r="AR544" i="1"/>
  <c r="AQ544" i="1"/>
  <c r="AP544" i="1"/>
  <c r="AS543" i="1"/>
  <c r="AR543" i="1"/>
  <c r="AQ543" i="1"/>
  <c r="AP543" i="1"/>
  <c r="AS542" i="1"/>
  <c r="AR542" i="1"/>
  <c r="AQ542" i="1"/>
  <c r="AP542" i="1"/>
  <c r="AS541" i="1"/>
  <c r="AR541" i="1"/>
  <c r="AQ541" i="1"/>
  <c r="AP541" i="1"/>
  <c r="AS540" i="1"/>
  <c r="AR540" i="1"/>
  <c r="AQ540" i="1"/>
  <c r="AP540" i="1"/>
  <c r="AS539" i="1"/>
  <c r="AR539" i="1"/>
  <c r="AQ539" i="1"/>
  <c r="AP539" i="1"/>
  <c r="AS538" i="1"/>
  <c r="AR538" i="1"/>
  <c r="AQ538" i="1"/>
  <c r="AP538" i="1"/>
  <c r="AS537" i="1"/>
  <c r="AR537" i="1"/>
  <c r="AQ537" i="1"/>
  <c r="AP537" i="1"/>
  <c r="AS536" i="1"/>
  <c r="AR536" i="1"/>
  <c r="AQ536" i="1"/>
  <c r="AP536" i="1"/>
  <c r="AS535" i="1"/>
  <c r="AR535" i="1"/>
  <c r="AQ535" i="1"/>
  <c r="AP535" i="1"/>
  <c r="AS534" i="1"/>
  <c r="AR534" i="1"/>
  <c r="AQ534" i="1"/>
  <c r="AP534" i="1"/>
  <c r="AS533" i="1"/>
  <c r="AR533" i="1"/>
  <c r="AQ533" i="1"/>
  <c r="AP533" i="1"/>
  <c r="AS532" i="1"/>
  <c r="AR532" i="1"/>
  <c r="AQ532" i="1"/>
  <c r="AP532" i="1"/>
  <c r="AS531" i="1"/>
  <c r="AR531" i="1"/>
  <c r="AQ531" i="1"/>
  <c r="AP531" i="1"/>
  <c r="AS530" i="1"/>
  <c r="AR530" i="1"/>
  <c r="AQ530" i="1"/>
  <c r="AP530" i="1"/>
  <c r="AS529" i="1"/>
  <c r="AR529" i="1"/>
  <c r="AQ529" i="1"/>
  <c r="AP529" i="1"/>
  <c r="AS528" i="1"/>
  <c r="AR528" i="1"/>
  <c r="AQ528" i="1"/>
  <c r="AP528" i="1"/>
  <c r="AS527" i="1"/>
  <c r="AR527" i="1"/>
  <c r="AQ527" i="1"/>
  <c r="AP527" i="1"/>
  <c r="AS526" i="1"/>
  <c r="AR526" i="1"/>
  <c r="AQ526" i="1"/>
  <c r="AP526" i="1"/>
  <c r="AS525" i="1"/>
  <c r="AR525" i="1"/>
  <c r="AQ525" i="1"/>
  <c r="AP525" i="1"/>
  <c r="AS524" i="1"/>
  <c r="AR524" i="1"/>
  <c r="AQ524" i="1"/>
  <c r="AP524" i="1"/>
  <c r="AS523" i="1"/>
  <c r="AR523" i="1"/>
  <c r="AQ523" i="1"/>
  <c r="AP523" i="1"/>
  <c r="AS522" i="1"/>
  <c r="AR522" i="1"/>
  <c r="AQ522" i="1"/>
  <c r="AP522" i="1"/>
  <c r="AS521" i="1"/>
  <c r="AR521" i="1"/>
  <c r="AQ521" i="1"/>
  <c r="AP521" i="1"/>
  <c r="AS520" i="1"/>
  <c r="AR520" i="1"/>
  <c r="AQ520" i="1"/>
  <c r="AP520" i="1"/>
  <c r="AS519" i="1"/>
  <c r="AR519" i="1"/>
  <c r="AQ519" i="1"/>
  <c r="AP519" i="1"/>
  <c r="AS518" i="1"/>
  <c r="AR518" i="1"/>
  <c r="AQ518" i="1"/>
  <c r="AP518" i="1"/>
  <c r="AS517" i="1"/>
  <c r="AR517" i="1"/>
  <c r="AQ517" i="1"/>
  <c r="AP517" i="1"/>
  <c r="AS516" i="1"/>
  <c r="AR516" i="1"/>
  <c r="AQ516" i="1"/>
  <c r="AP516" i="1"/>
  <c r="AS515" i="1"/>
  <c r="AR515" i="1"/>
  <c r="AQ515" i="1"/>
  <c r="AP515" i="1"/>
  <c r="AS514" i="1"/>
  <c r="AR514" i="1"/>
  <c r="AQ514" i="1"/>
  <c r="AP514" i="1"/>
  <c r="AS513" i="1"/>
  <c r="AR513" i="1"/>
  <c r="AQ513" i="1"/>
  <c r="AP513" i="1"/>
  <c r="AS512" i="1"/>
  <c r="AR512" i="1"/>
  <c r="AQ512" i="1"/>
  <c r="AP512" i="1"/>
  <c r="AS511" i="1"/>
  <c r="AR511" i="1"/>
  <c r="AQ511" i="1"/>
  <c r="AP511" i="1"/>
  <c r="AS510" i="1"/>
  <c r="AR510" i="1"/>
  <c r="AQ510" i="1"/>
  <c r="AP510" i="1"/>
  <c r="AS509" i="1"/>
  <c r="AR509" i="1"/>
  <c r="AQ509" i="1"/>
  <c r="AP509" i="1"/>
  <c r="AS508" i="1"/>
  <c r="AR508" i="1"/>
  <c r="AQ508" i="1"/>
  <c r="AP508" i="1"/>
  <c r="AS507" i="1"/>
  <c r="AR507" i="1"/>
  <c r="AQ507" i="1"/>
  <c r="AP507" i="1"/>
  <c r="AS506" i="1"/>
  <c r="AR506" i="1"/>
  <c r="AQ506" i="1"/>
  <c r="AP506" i="1"/>
  <c r="AS505" i="1"/>
  <c r="AR505" i="1"/>
  <c r="AQ505" i="1"/>
  <c r="AP505" i="1"/>
  <c r="AS504" i="1"/>
  <c r="AR504" i="1"/>
  <c r="AQ504" i="1"/>
  <c r="AP504" i="1"/>
  <c r="AS503" i="1"/>
  <c r="AR503" i="1"/>
  <c r="AQ503" i="1"/>
  <c r="AP503" i="1"/>
  <c r="AS502" i="1"/>
  <c r="AR502" i="1"/>
  <c r="AQ502" i="1"/>
  <c r="AP502" i="1"/>
  <c r="AS501" i="1"/>
  <c r="AR501" i="1"/>
  <c r="AQ501" i="1"/>
  <c r="AP501" i="1"/>
  <c r="AS500" i="1"/>
  <c r="AR500" i="1"/>
  <c r="AQ500" i="1"/>
  <c r="AP500" i="1"/>
  <c r="AS499" i="1"/>
  <c r="AR499" i="1"/>
  <c r="AQ499" i="1"/>
  <c r="AP499" i="1"/>
  <c r="AS498" i="1"/>
  <c r="AR498" i="1"/>
  <c r="AQ498" i="1"/>
  <c r="AP498" i="1"/>
  <c r="AS497" i="1"/>
  <c r="AR497" i="1"/>
  <c r="AQ497" i="1"/>
  <c r="AP497" i="1"/>
  <c r="AS496" i="1"/>
  <c r="AR496" i="1"/>
  <c r="AQ496" i="1"/>
  <c r="AP496" i="1"/>
  <c r="AS495" i="1"/>
  <c r="AR495" i="1"/>
  <c r="AQ495" i="1"/>
  <c r="AP495" i="1"/>
  <c r="AS494" i="1"/>
  <c r="AR494" i="1"/>
  <c r="AQ494" i="1"/>
  <c r="AP494" i="1"/>
  <c r="AS493" i="1"/>
  <c r="AR493" i="1"/>
  <c r="AQ493" i="1"/>
  <c r="AP493" i="1"/>
  <c r="AS492" i="1"/>
  <c r="AR492" i="1"/>
  <c r="AQ492" i="1"/>
  <c r="AP492" i="1"/>
  <c r="AS491" i="1"/>
  <c r="AR491" i="1"/>
  <c r="AQ491" i="1"/>
  <c r="AP491" i="1"/>
  <c r="AS490" i="1"/>
  <c r="AR490" i="1"/>
  <c r="AQ490" i="1"/>
  <c r="AP490" i="1"/>
  <c r="AS489" i="1"/>
  <c r="AR489" i="1"/>
  <c r="AQ489" i="1"/>
  <c r="AP489" i="1"/>
  <c r="AS488" i="1"/>
  <c r="AR488" i="1"/>
  <c r="AQ488" i="1"/>
  <c r="AP488" i="1"/>
  <c r="AS487" i="1"/>
  <c r="AR487" i="1"/>
  <c r="AQ487" i="1"/>
  <c r="AP487" i="1"/>
  <c r="AS486" i="1"/>
  <c r="AR486" i="1"/>
  <c r="AQ486" i="1"/>
  <c r="AP486" i="1"/>
  <c r="AS485" i="1"/>
  <c r="AR485" i="1"/>
  <c r="AQ485" i="1"/>
  <c r="AP485" i="1"/>
  <c r="AS484" i="1"/>
  <c r="AR484" i="1"/>
  <c r="AQ484" i="1"/>
  <c r="AP484" i="1"/>
  <c r="AS483" i="1"/>
  <c r="AR483" i="1"/>
  <c r="AQ483" i="1"/>
  <c r="AP483" i="1"/>
  <c r="AS482" i="1"/>
  <c r="AR482" i="1"/>
  <c r="AQ482" i="1"/>
  <c r="AP482" i="1"/>
  <c r="AS481" i="1"/>
  <c r="AR481" i="1"/>
  <c r="AQ481" i="1"/>
  <c r="AP481" i="1"/>
  <c r="AS480" i="1"/>
  <c r="AR480" i="1"/>
  <c r="AQ480" i="1"/>
  <c r="AP480" i="1"/>
  <c r="AS479" i="1"/>
  <c r="AR479" i="1"/>
  <c r="AQ479" i="1"/>
  <c r="AP479" i="1"/>
  <c r="AS478" i="1"/>
  <c r="AR478" i="1"/>
  <c r="AQ478" i="1"/>
  <c r="AP478" i="1"/>
  <c r="AS477" i="1"/>
  <c r="AR477" i="1"/>
  <c r="AQ477" i="1"/>
  <c r="AP477" i="1"/>
  <c r="AS476" i="1"/>
  <c r="AR476" i="1"/>
  <c r="AQ476" i="1"/>
  <c r="AP476" i="1"/>
  <c r="AS475" i="1"/>
  <c r="AR475" i="1"/>
  <c r="AQ475" i="1"/>
  <c r="AP475" i="1"/>
  <c r="AS474" i="1"/>
  <c r="AR474" i="1"/>
  <c r="AQ474" i="1"/>
  <c r="AP474" i="1"/>
  <c r="AS473" i="1"/>
  <c r="AR473" i="1"/>
  <c r="AQ473" i="1"/>
  <c r="AP473" i="1"/>
  <c r="AS472" i="1"/>
  <c r="AR472" i="1"/>
  <c r="AQ472" i="1"/>
  <c r="AP472" i="1"/>
  <c r="AS471" i="1"/>
  <c r="AR471" i="1"/>
  <c r="AQ471" i="1"/>
  <c r="AP471" i="1"/>
  <c r="AS470" i="1"/>
  <c r="AR470" i="1"/>
  <c r="AQ470" i="1"/>
  <c r="AP470" i="1"/>
  <c r="AS469" i="1"/>
  <c r="AR469" i="1"/>
  <c r="AQ469" i="1"/>
  <c r="AP469" i="1"/>
  <c r="AS468" i="1"/>
  <c r="AR468" i="1"/>
  <c r="AQ468" i="1"/>
  <c r="AP468" i="1"/>
  <c r="AS467" i="1"/>
  <c r="AR467" i="1"/>
  <c r="AQ467" i="1"/>
  <c r="AP467" i="1"/>
  <c r="AS466" i="1"/>
  <c r="AR466" i="1"/>
  <c r="AQ466" i="1"/>
  <c r="AP466" i="1"/>
  <c r="AS465" i="1"/>
  <c r="AR465" i="1"/>
  <c r="AQ465" i="1"/>
  <c r="AP465" i="1"/>
  <c r="AS464" i="1"/>
  <c r="AR464" i="1"/>
  <c r="AQ464" i="1"/>
  <c r="AP464" i="1"/>
  <c r="AS463" i="1"/>
  <c r="AR463" i="1"/>
  <c r="AQ463" i="1"/>
  <c r="AP463" i="1"/>
  <c r="AS462" i="1"/>
  <c r="AR462" i="1"/>
  <c r="AQ462" i="1"/>
  <c r="AP462" i="1"/>
  <c r="AS461" i="1"/>
  <c r="AR461" i="1"/>
  <c r="AQ461" i="1"/>
  <c r="AP461" i="1"/>
  <c r="AS460" i="1"/>
  <c r="AR460" i="1"/>
  <c r="AQ460" i="1"/>
  <c r="AP460" i="1"/>
  <c r="AS459" i="1"/>
  <c r="AR459" i="1"/>
  <c r="AQ459" i="1"/>
  <c r="AP459" i="1"/>
  <c r="AS458" i="1"/>
  <c r="AR458" i="1"/>
  <c r="AQ458" i="1"/>
  <c r="AP458" i="1"/>
  <c r="AS457" i="1"/>
  <c r="AR457" i="1"/>
  <c r="AQ457" i="1"/>
  <c r="AP457" i="1"/>
  <c r="AS456" i="1"/>
  <c r="AR456" i="1"/>
  <c r="AQ456" i="1"/>
  <c r="AP456" i="1"/>
  <c r="AS455" i="1"/>
  <c r="AR455" i="1"/>
  <c r="AQ455" i="1"/>
  <c r="AP455" i="1"/>
  <c r="AS454" i="1"/>
  <c r="AR454" i="1"/>
  <c r="AQ454" i="1"/>
  <c r="AP454" i="1"/>
  <c r="AS453" i="1"/>
  <c r="AR453" i="1"/>
  <c r="AQ453" i="1"/>
  <c r="AP453" i="1"/>
  <c r="AS452" i="1"/>
  <c r="AR452" i="1"/>
  <c r="AQ452" i="1"/>
  <c r="AP452" i="1"/>
  <c r="AS451" i="1"/>
  <c r="AR451" i="1"/>
  <c r="AQ451" i="1"/>
  <c r="AP451" i="1"/>
  <c r="AS450" i="1"/>
  <c r="AR450" i="1"/>
  <c r="AQ450" i="1"/>
  <c r="AP450" i="1"/>
  <c r="AS449" i="1"/>
  <c r="AR449" i="1"/>
  <c r="AQ449" i="1"/>
  <c r="AP449" i="1"/>
  <c r="AS448" i="1"/>
  <c r="AR448" i="1"/>
  <c r="AQ448" i="1"/>
  <c r="AP448" i="1"/>
  <c r="AS447" i="1"/>
  <c r="AR447" i="1"/>
  <c r="AQ447" i="1"/>
  <c r="AP447" i="1"/>
  <c r="AS446" i="1"/>
  <c r="AR446" i="1"/>
  <c r="AQ446" i="1"/>
  <c r="AP446" i="1"/>
  <c r="AS445" i="1"/>
  <c r="AR445" i="1"/>
  <c r="AQ445" i="1"/>
  <c r="AP445" i="1"/>
  <c r="AS444" i="1"/>
  <c r="AR444" i="1"/>
  <c r="AQ444" i="1"/>
  <c r="AP444" i="1"/>
  <c r="AS443" i="1"/>
  <c r="AR443" i="1"/>
  <c r="AQ443" i="1"/>
  <c r="AP443" i="1"/>
  <c r="AS442" i="1"/>
  <c r="AR442" i="1"/>
  <c r="AQ442" i="1"/>
  <c r="AP442" i="1"/>
  <c r="AS441" i="1"/>
  <c r="AR441" i="1"/>
  <c r="AQ441" i="1"/>
  <c r="AP441" i="1"/>
  <c r="AS440" i="1"/>
  <c r="AR440" i="1"/>
  <c r="AQ440" i="1"/>
  <c r="AP440" i="1"/>
  <c r="AS439" i="1"/>
  <c r="AR439" i="1"/>
  <c r="AQ439" i="1"/>
  <c r="AP439" i="1"/>
  <c r="AS438" i="1"/>
  <c r="AR438" i="1"/>
  <c r="AQ438" i="1"/>
  <c r="AP438" i="1"/>
  <c r="AS437" i="1"/>
  <c r="AR437" i="1"/>
  <c r="AQ437" i="1"/>
  <c r="AP437" i="1"/>
  <c r="AS436" i="1"/>
  <c r="AR436" i="1"/>
  <c r="AQ436" i="1"/>
  <c r="AP436" i="1"/>
  <c r="AS435" i="1"/>
  <c r="AR435" i="1"/>
  <c r="AQ435" i="1"/>
  <c r="AP435" i="1"/>
  <c r="AS434" i="1"/>
  <c r="AR434" i="1"/>
  <c r="AQ434" i="1"/>
  <c r="AP434" i="1"/>
  <c r="AS433" i="1"/>
  <c r="AR433" i="1"/>
  <c r="AQ433" i="1"/>
  <c r="AP433" i="1"/>
  <c r="AS432" i="1"/>
  <c r="AR432" i="1"/>
  <c r="AQ432" i="1"/>
  <c r="AP432" i="1"/>
  <c r="AS431" i="1"/>
  <c r="AR431" i="1"/>
  <c r="AQ431" i="1"/>
  <c r="AP431" i="1"/>
  <c r="AS430" i="1"/>
  <c r="AR430" i="1"/>
  <c r="AQ430" i="1"/>
  <c r="AP430" i="1"/>
  <c r="AS429" i="1"/>
  <c r="AR429" i="1"/>
  <c r="AQ429" i="1"/>
  <c r="AP429" i="1"/>
  <c r="AS428" i="1"/>
  <c r="AR428" i="1"/>
  <c r="AQ428" i="1"/>
  <c r="AP428" i="1"/>
  <c r="AS427" i="1"/>
  <c r="AR427" i="1"/>
  <c r="AQ427" i="1"/>
  <c r="AP427" i="1"/>
  <c r="AS426" i="1"/>
  <c r="AR426" i="1"/>
  <c r="AQ426" i="1"/>
  <c r="AP426" i="1"/>
  <c r="AS425" i="1"/>
  <c r="AR425" i="1"/>
  <c r="AQ425" i="1"/>
  <c r="AP425" i="1"/>
  <c r="AS424" i="1"/>
  <c r="AR424" i="1"/>
  <c r="AQ424" i="1"/>
  <c r="AP424" i="1"/>
  <c r="AS423" i="1"/>
  <c r="AR423" i="1"/>
  <c r="AQ423" i="1"/>
  <c r="AP423" i="1"/>
  <c r="AS422" i="1"/>
  <c r="AR422" i="1"/>
  <c r="AQ422" i="1"/>
  <c r="AP422" i="1"/>
  <c r="AS421" i="1"/>
  <c r="AR421" i="1"/>
  <c r="AQ421" i="1"/>
  <c r="AP421" i="1"/>
  <c r="AS420" i="1"/>
  <c r="AR420" i="1"/>
  <c r="AQ420" i="1"/>
  <c r="AP420" i="1"/>
  <c r="AS419" i="1"/>
  <c r="AR419" i="1"/>
  <c r="AQ419" i="1"/>
  <c r="AP419" i="1"/>
  <c r="AS418" i="1"/>
  <c r="AR418" i="1"/>
  <c r="AQ418" i="1"/>
  <c r="AP418" i="1"/>
  <c r="AS417" i="1"/>
  <c r="AR417" i="1"/>
  <c r="AQ417" i="1"/>
  <c r="AP417" i="1"/>
  <c r="AS416" i="1"/>
  <c r="AR416" i="1"/>
  <c r="AQ416" i="1"/>
  <c r="AP416" i="1"/>
  <c r="AS415" i="1"/>
  <c r="AR415" i="1"/>
  <c r="AQ415" i="1"/>
  <c r="AP415" i="1"/>
  <c r="AS414" i="1"/>
  <c r="AR414" i="1"/>
  <c r="AQ414" i="1"/>
  <c r="AP414" i="1"/>
  <c r="AS413" i="1"/>
  <c r="AR413" i="1"/>
  <c r="AQ413" i="1"/>
  <c r="AP413" i="1"/>
  <c r="AS412" i="1"/>
  <c r="AR412" i="1"/>
  <c r="AQ412" i="1"/>
  <c r="AP412" i="1"/>
  <c r="AS411" i="1"/>
  <c r="AR411" i="1"/>
  <c r="AQ411" i="1"/>
  <c r="AP411" i="1"/>
  <c r="AS410" i="1"/>
  <c r="AR410" i="1"/>
  <c r="AQ410" i="1"/>
  <c r="AP410" i="1"/>
  <c r="AS409" i="1"/>
  <c r="AR409" i="1"/>
  <c r="AQ409" i="1"/>
  <c r="AP409" i="1"/>
  <c r="AS408" i="1"/>
  <c r="AR408" i="1"/>
  <c r="AQ408" i="1"/>
  <c r="AP408" i="1"/>
  <c r="AS407" i="1"/>
  <c r="AR407" i="1"/>
  <c r="AQ407" i="1"/>
  <c r="AP407" i="1"/>
  <c r="AS406" i="1"/>
  <c r="AR406" i="1"/>
  <c r="AQ406" i="1"/>
  <c r="AP406" i="1"/>
  <c r="AS405" i="1"/>
  <c r="AR405" i="1"/>
  <c r="AQ405" i="1"/>
  <c r="AP405" i="1"/>
  <c r="AS404" i="1"/>
  <c r="AR404" i="1"/>
  <c r="AQ404" i="1"/>
  <c r="AP404" i="1"/>
  <c r="AS403" i="1"/>
  <c r="AR403" i="1"/>
  <c r="AQ403" i="1"/>
  <c r="AP403" i="1"/>
  <c r="AS402" i="1"/>
  <c r="AR402" i="1"/>
  <c r="AQ402" i="1"/>
  <c r="AP402" i="1"/>
  <c r="AS401" i="1"/>
  <c r="AR401" i="1"/>
  <c r="AQ401" i="1"/>
  <c r="AP401" i="1"/>
  <c r="AS400" i="1"/>
  <c r="AR400" i="1"/>
  <c r="AQ400" i="1"/>
  <c r="AP400" i="1"/>
  <c r="AS399" i="1"/>
  <c r="AR399" i="1"/>
  <c r="AQ399" i="1"/>
  <c r="AP399" i="1"/>
  <c r="AS398" i="1"/>
  <c r="AR398" i="1"/>
  <c r="AQ398" i="1"/>
  <c r="AP398" i="1"/>
  <c r="AS397" i="1"/>
  <c r="AR397" i="1"/>
  <c r="AQ397" i="1"/>
  <c r="AP397" i="1"/>
  <c r="AS396" i="1"/>
  <c r="AR396" i="1"/>
  <c r="AQ396" i="1"/>
  <c r="AP396" i="1"/>
  <c r="AS395" i="1"/>
  <c r="AR395" i="1"/>
  <c r="AQ395" i="1"/>
  <c r="AP395" i="1"/>
  <c r="AS394" i="1"/>
  <c r="AR394" i="1"/>
  <c r="AQ394" i="1"/>
  <c r="AP394" i="1"/>
  <c r="AS393" i="1"/>
  <c r="AR393" i="1"/>
  <c r="AQ393" i="1"/>
  <c r="AP393" i="1"/>
  <c r="AS392" i="1"/>
  <c r="AR392" i="1"/>
  <c r="AQ392" i="1"/>
  <c r="AP392" i="1"/>
  <c r="AS391" i="1"/>
  <c r="AR391" i="1"/>
  <c r="AQ391" i="1"/>
  <c r="AP391" i="1"/>
  <c r="AS390" i="1"/>
  <c r="AR390" i="1"/>
  <c r="AQ390" i="1"/>
  <c r="AP390" i="1"/>
  <c r="AS389" i="1"/>
  <c r="AR389" i="1"/>
  <c r="AQ389" i="1"/>
  <c r="AP389" i="1"/>
  <c r="AS388" i="1"/>
  <c r="AR388" i="1"/>
  <c r="AQ388" i="1"/>
  <c r="AP388" i="1"/>
  <c r="AS387" i="1"/>
  <c r="AR387" i="1"/>
  <c r="AQ387" i="1"/>
  <c r="AP387" i="1"/>
  <c r="AS386" i="1"/>
  <c r="AR386" i="1"/>
  <c r="AQ386" i="1"/>
  <c r="AP386" i="1"/>
  <c r="AS385" i="1"/>
  <c r="AR385" i="1"/>
  <c r="AQ385" i="1"/>
  <c r="AP385" i="1"/>
  <c r="AS384" i="1"/>
  <c r="AR384" i="1"/>
  <c r="AQ384" i="1"/>
  <c r="AP384" i="1"/>
  <c r="AS383" i="1"/>
  <c r="AR383" i="1"/>
  <c r="AQ383" i="1"/>
  <c r="AP383" i="1"/>
  <c r="AS382" i="1"/>
  <c r="AR382" i="1"/>
  <c r="AQ382" i="1"/>
  <c r="AP382" i="1"/>
  <c r="AS381" i="1"/>
  <c r="AR381" i="1"/>
  <c r="AQ381" i="1"/>
  <c r="AP381" i="1"/>
  <c r="AS380" i="1"/>
  <c r="AR380" i="1"/>
  <c r="AQ380" i="1"/>
  <c r="AP380" i="1"/>
  <c r="AS379" i="1"/>
  <c r="AR379" i="1"/>
  <c r="AQ379" i="1"/>
  <c r="AP379" i="1"/>
  <c r="AS378" i="1"/>
  <c r="AR378" i="1"/>
  <c r="AQ378" i="1"/>
  <c r="AP378" i="1"/>
  <c r="AS377" i="1"/>
  <c r="AR377" i="1"/>
  <c r="AQ377" i="1"/>
  <c r="AP377" i="1"/>
  <c r="AS376" i="1"/>
  <c r="AR376" i="1"/>
  <c r="AQ376" i="1"/>
  <c r="AP376" i="1"/>
  <c r="AS375" i="1"/>
  <c r="AR375" i="1"/>
  <c r="AQ375" i="1"/>
  <c r="AP375" i="1"/>
  <c r="AS374" i="1"/>
  <c r="AR374" i="1"/>
  <c r="AQ374" i="1"/>
  <c r="AP374" i="1"/>
  <c r="AS373" i="1"/>
  <c r="AR373" i="1"/>
  <c r="AQ373" i="1"/>
  <c r="AP373" i="1"/>
  <c r="AS372" i="1"/>
  <c r="AR372" i="1"/>
  <c r="AQ372" i="1"/>
  <c r="AP372" i="1"/>
  <c r="AS371" i="1"/>
  <c r="AR371" i="1"/>
  <c r="AQ371" i="1"/>
  <c r="AP371" i="1"/>
  <c r="AS370" i="1"/>
  <c r="AR370" i="1"/>
  <c r="AQ370" i="1"/>
  <c r="AP370" i="1"/>
  <c r="AS369" i="1"/>
  <c r="AR369" i="1"/>
  <c r="AQ369" i="1"/>
  <c r="AP369" i="1"/>
  <c r="AS368" i="1"/>
  <c r="AR368" i="1"/>
  <c r="AQ368" i="1"/>
  <c r="AP368" i="1"/>
  <c r="AS367" i="1"/>
  <c r="AR367" i="1"/>
  <c r="AQ367" i="1"/>
  <c r="AP367" i="1"/>
  <c r="AS366" i="1"/>
  <c r="AR366" i="1"/>
  <c r="AQ366" i="1"/>
  <c r="AP366" i="1"/>
  <c r="AS365" i="1"/>
  <c r="AR365" i="1"/>
  <c r="AQ365" i="1"/>
  <c r="AP365" i="1"/>
  <c r="AS364" i="1"/>
  <c r="AR364" i="1"/>
  <c r="AQ364" i="1"/>
  <c r="AP364" i="1"/>
  <c r="AS363" i="1"/>
  <c r="AR363" i="1"/>
  <c r="AQ363" i="1"/>
  <c r="AP363" i="1"/>
  <c r="AS362" i="1"/>
  <c r="AR362" i="1"/>
  <c r="AQ362" i="1"/>
  <c r="AP362" i="1"/>
  <c r="AS361" i="1"/>
  <c r="AR361" i="1"/>
  <c r="AQ361" i="1"/>
  <c r="AP361" i="1"/>
  <c r="AS360" i="1"/>
  <c r="AR360" i="1"/>
  <c r="AQ360" i="1"/>
  <c r="AP360" i="1"/>
  <c r="AS359" i="1"/>
  <c r="AR359" i="1"/>
  <c r="AQ359" i="1"/>
  <c r="AP359" i="1"/>
  <c r="AS358" i="1"/>
  <c r="AR358" i="1"/>
  <c r="AQ358" i="1"/>
  <c r="AP358" i="1"/>
  <c r="AS357" i="1"/>
  <c r="AR357" i="1"/>
  <c r="AQ357" i="1"/>
  <c r="AP357" i="1"/>
  <c r="AS356" i="1"/>
  <c r="AR356" i="1"/>
  <c r="AQ356" i="1"/>
  <c r="AP356" i="1"/>
  <c r="AS355" i="1"/>
  <c r="AR355" i="1"/>
  <c r="AQ355" i="1"/>
  <c r="AP355" i="1"/>
  <c r="AS354" i="1"/>
  <c r="AR354" i="1"/>
  <c r="AQ354" i="1"/>
  <c r="AP354" i="1"/>
  <c r="AS353" i="1"/>
  <c r="AR353" i="1"/>
  <c r="AQ353" i="1"/>
  <c r="AP353" i="1"/>
  <c r="AS352" i="1"/>
  <c r="AR352" i="1"/>
  <c r="AQ352" i="1"/>
  <c r="AP352" i="1"/>
  <c r="AS351" i="1"/>
  <c r="AR351" i="1"/>
  <c r="AQ351" i="1"/>
  <c r="AP351" i="1"/>
  <c r="AS350" i="1"/>
  <c r="AR350" i="1"/>
  <c r="AQ350" i="1"/>
  <c r="AP350" i="1"/>
  <c r="AS349" i="1"/>
  <c r="AR349" i="1"/>
  <c r="AQ349" i="1"/>
  <c r="AP349" i="1"/>
  <c r="AS348" i="1"/>
  <c r="AR348" i="1"/>
  <c r="AQ348" i="1"/>
  <c r="AP348" i="1"/>
  <c r="AS347" i="1"/>
  <c r="AR347" i="1"/>
  <c r="AQ347" i="1"/>
  <c r="AP347" i="1"/>
  <c r="AS346" i="1"/>
  <c r="AR346" i="1"/>
  <c r="AQ346" i="1"/>
  <c r="AP346" i="1"/>
  <c r="AS345" i="1"/>
  <c r="AR345" i="1"/>
  <c r="AQ345" i="1"/>
  <c r="AP345" i="1"/>
  <c r="AS344" i="1"/>
  <c r="AR344" i="1"/>
  <c r="AQ344" i="1"/>
  <c r="AP344" i="1"/>
  <c r="AS343" i="1"/>
  <c r="AR343" i="1"/>
  <c r="AQ343" i="1"/>
  <c r="AP343" i="1"/>
  <c r="AS342" i="1"/>
  <c r="AR342" i="1"/>
  <c r="AQ342" i="1"/>
  <c r="AP342" i="1"/>
  <c r="AS341" i="1"/>
  <c r="AR341" i="1"/>
  <c r="AQ341" i="1"/>
  <c r="AP341" i="1"/>
  <c r="AS340" i="1"/>
  <c r="AR340" i="1"/>
  <c r="AQ340" i="1"/>
  <c r="AP340" i="1"/>
  <c r="AS339" i="1"/>
  <c r="AR339" i="1"/>
  <c r="AQ339" i="1"/>
  <c r="AP339" i="1"/>
  <c r="AS338" i="1"/>
  <c r="AR338" i="1"/>
  <c r="AQ338" i="1"/>
  <c r="AP338" i="1"/>
  <c r="AS337" i="1"/>
  <c r="AR337" i="1"/>
  <c r="AQ337" i="1"/>
  <c r="AP337" i="1"/>
  <c r="AS336" i="1"/>
  <c r="AR336" i="1"/>
  <c r="AQ336" i="1"/>
  <c r="AP336" i="1"/>
  <c r="AS335" i="1"/>
  <c r="AR335" i="1"/>
  <c r="AQ335" i="1"/>
  <c r="AP335" i="1"/>
  <c r="AS334" i="1"/>
  <c r="AR334" i="1"/>
  <c r="AQ334" i="1"/>
  <c r="AP334" i="1"/>
  <c r="AS333" i="1"/>
  <c r="AR333" i="1"/>
  <c r="AQ333" i="1"/>
  <c r="AP333" i="1"/>
  <c r="AS332" i="1"/>
  <c r="AR332" i="1"/>
  <c r="AQ332" i="1"/>
  <c r="AP332" i="1"/>
  <c r="AS331" i="1"/>
  <c r="AR331" i="1"/>
  <c r="AQ331" i="1"/>
  <c r="AP331" i="1"/>
  <c r="AS330" i="1"/>
  <c r="AR330" i="1"/>
  <c r="AQ330" i="1"/>
  <c r="AP330" i="1"/>
  <c r="AS329" i="1"/>
  <c r="AR329" i="1"/>
  <c r="AQ329" i="1"/>
  <c r="AP329" i="1"/>
  <c r="AS328" i="1"/>
  <c r="AR328" i="1"/>
  <c r="AQ328" i="1"/>
  <c r="AP328" i="1"/>
  <c r="AS327" i="1"/>
  <c r="AR327" i="1"/>
  <c r="AQ327" i="1"/>
  <c r="AP327" i="1"/>
  <c r="AS326" i="1"/>
  <c r="AR326" i="1"/>
  <c r="AQ326" i="1"/>
  <c r="AP326" i="1"/>
  <c r="AS325" i="1"/>
  <c r="AR325" i="1"/>
  <c r="AQ325" i="1"/>
  <c r="AP325" i="1"/>
  <c r="AS324" i="1"/>
  <c r="AR324" i="1"/>
  <c r="AQ324" i="1"/>
  <c r="AP324" i="1"/>
  <c r="AS323" i="1"/>
  <c r="AR323" i="1"/>
  <c r="AQ323" i="1"/>
  <c r="AP323" i="1"/>
  <c r="AS322" i="1"/>
  <c r="AR322" i="1"/>
  <c r="AQ322" i="1"/>
  <c r="AP322" i="1"/>
  <c r="AS321" i="1"/>
  <c r="AR321" i="1"/>
  <c r="AQ321" i="1"/>
  <c r="AP321" i="1"/>
  <c r="AS320" i="1"/>
  <c r="AR320" i="1"/>
  <c r="AQ320" i="1"/>
  <c r="AP320" i="1"/>
  <c r="AS319" i="1"/>
  <c r="AR319" i="1"/>
  <c r="AQ319" i="1"/>
  <c r="AP319" i="1"/>
  <c r="AS318" i="1"/>
  <c r="AR318" i="1"/>
  <c r="AQ318" i="1"/>
  <c r="AP318" i="1"/>
  <c r="AS317" i="1"/>
  <c r="AR317" i="1"/>
  <c r="AQ317" i="1"/>
  <c r="AP317" i="1"/>
  <c r="AS316" i="1"/>
  <c r="AR316" i="1"/>
  <c r="AQ316" i="1"/>
  <c r="AP316" i="1"/>
  <c r="AS315" i="1"/>
  <c r="AR315" i="1"/>
  <c r="AQ315" i="1"/>
  <c r="AP315" i="1"/>
  <c r="AS314" i="1"/>
  <c r="AR314" i="1"/>
  <c r="AQ314" i="1"/>
  <c r="AP314" i="1"/>
  <c r="AS313" i="1"/>
  <c r="AR313" i="1"/>
  <c r="AQ313" i="1"/>
  <c r="AP313" i="1"/>
  <c r="AS312" i="1"/>
  <c r="AR312" i="1"/>
  <c r="AQ312" i="1"/>
  <c r="AP312" i="1"/>
  <c r="AS311" i="1"/>
  <c r="AR311" i="1"/>
  <c r="AQ311" i="1"/>
  <c r="AP311" i="1"/>
  <c r="AS310" i="1"/>
  <c r="AR310" i="1"/>
  <c r="AQ310" i="1"/>
  <c r="AP310" i="1"/>
  <c r="AS309" i="1"/>
  <c r="AR309" i="1"/>
  <c r="AQ309" i="1"/>
  <c r="AP309" i="1"/>
  <c r="AS308" i="1"/>
  <c r="AR308" i="1"/>
  <c r="AQ308" i="1"/>
  <c r="AP308" i="1"/>
  <c r="AS307" i="1"/>
  <c r="AR307" i="1"/>
  <c r="AQ307" i="1"/>
  <c r="AP307" i="1"/>
  <c r="AS306" i="1"/>
  <c r="AR306" i="1"/>
  <c r="AQ306" i="1"/>
  <c r="AP306" i="1"/>
  <c r="AS305" i="1"/>
  <c r="AR305" i="1"/>
  <c r="AQ305" i="1"/>
  <c r="AP305" i="1"/>
  <c r="AS304" i="1"/>
  <c r="AR304" i="1"/>
  <c r="AQ304" i="1"/>
  <c r="AP304" i="1"/>
  <c r="AS303" i="1"/>
  <c r="AR303" i="1"/>
  <c r="AQ303" i="1"/>
  <c r="AP303" i="1"/>
  <c r="AS302" i="1"/>
  <c r="AR302" i="1"/>
  <c r="AQ302" i="1"/>
  <c r="AP302" i="1"/>
  <c r="AS301" i="1"/>
  <c r="AR301" i="1"/>
  <c r="AQ301" i="1"/>
  <c r="AP301" i="1"/>
  <c r="AS300" i="1"/>
  <c r="AR300" i="1"/>
  <c r="AQ300" i="1"/>
  <c r="AP300" i="1"/>
  <c r="AS299" i="1"/>
  <c r="AR299" i="1"/>
  <c r="AQ299" i="1"/>
  <c r="AP299" i="1"/>
  <c r="AS298" i="1"/>
  <c r="AR298" i="1"/>
  <c r="AQ298" i="1"/>
  <c r="AP298" i="1"/>
  <c r="AS297" i="1"/>
  <c r="AR297" i="1"/>
  <c r="AQ297" i="1"/>
  <c r="AP297" i="1"/>
  <c r="AS296" i="1"/>
  <c r="AR296" i="1"/>
  <c r="AQ296" i="1"/>
  <c r="AP296" i="1"/>
  <c r="AS295" i="1"/>
  <c r="AR295" i="1"/>
  <c r="AQ295" i="1"/>
  <c r="AP295" i="1"/>
  <c r="AS294" i="1"/>
  <c r="AR294" i="1"/>
  <c r="AQ294" i="1"/>
  <c r="AP294" i="1"/>
  <c r="AS293" i="1"/>
  <c r="AR293" i="1"/>
  <c r="AQ293" i="1"/>
  <c r="AP293" i="1"/>
  <c r="AS292" i="1"/>
  <c r="AR292" i="1"/>
  <c r="AQ292" i="1"/>
  <c r="AP292" i="1"/>
  <c r="AS291" i="1"/>
  <c r="AR291" i="1"/>
  <c r="AQ291" i="1"/>
  <c r="AP291" i="1"/>
  <c r="AS290" i="1"/>
  <c r="AR290" i="1"/>
  <c r="AQ290" i="1"/>
  <c r="AP290" i="1"/>
  <c r="AS289" i="1"/>
  <c r="AR289" i="1"/>
  <c r="AQ289" i="1"/>
  <c r="AP289" i="1"/>
  <c r="AS288" i="1"/>
  <c r="AR288" i="1"/>
  <c r="AQ288" i="1"/>
  <c r="AP288" i="1"/>
  <c r="AS287" i="1"/>
  <c r="AR287" i="1"/>
  <c r="AQ287" i="1"/>
  <c r="AP287" i="1"/>
  <c r="AS286" i="1"/>
  <c r="AR286" i="1"/>
  <c r="AQ286" i="1"/>
  <c r="AP286" i="1"/>
  <c r="AS285" i="1"/>
  <c r="AR285" i="1"/>
  <c r="AQ285" i="1"/>
  <c r="AP285" i="1"/>
  <c r="AS284" i="1"/>
  <c r="AR284" i="1"/>
  <c r="AQ284" i="1"/>
  <c r="AP284" i="1"/>
  <c r="AS283" i="1"/>
  <c r="AR283" i="1"/>
  <c r="AQ283" i="1"/>
  <c r="AP283" i="1"/>
  <c r="AS282" i="1"/>
  <c r="AR282" i="1"/>
  <c r="AQ282" i="1"/>
  <c r="AP282" i="1"/>
  <c r="AS281" i="1"/>
  <c r="AR281" i="1"/>
  <c r="AQ281" i="1"/>
  <c r="AP281" i="1"/>
  <c r="AS280" i="1"/>
  <c r="AR280" i="1"/>
  <c r="AQ280" i="1"/>
  <c r="AP280" i="1"/>
  <c r="AS279" i="1"/>
  <c r="AR279" i="1"/>
  <c r="AQ279" i="1"/>
  <c r="AP279" i="1"/>
  <c r="AS278" i="1"/>
  <c r="AR278" i="1"/>
  <c r="AQ278" i="1"/>
  <c r="AP278" i="1"/>
  <c r="AS277" i="1"/>
  <c r="AR277" i="1"/>
  <c r="AQ277" i="1"/>
  <c r="AP277" i="1"/>
  <c r="AS276" i="1"/>
  <c r="AR276" i="1"/>
  <c r="AQ276" i="1"/>
  <c r="AP276" i="1"/>
  <c r="AS275" i="1"/>
  <c r="AR275" i="1"/>
  <c r="AQ275" i="1"/>
  <c r="AP275" i="1"/>
  <c r="AS274" i="1"/>
  <c r="AR274" i="1"/>
  <c r="AQ274" i="1"/>
  <c r="AP274" i="1"/>
  <c r="AS273" i="1"/>
  <c r="AR273" i="1"/>
  <c r="AQ273" i="1"/>
  <c r="AP273" i="1"/>
  <c r="AS272" i="1"/>
  <c r="AR272" i="1"/>
  <c r="AQ272" i="1"/>
  <c r="AP272" i="1"/>
  <c r="AS271" i="1"/>
  <c r="AR271" i="1"/>
  <c r="AQ271" i="1"/>
  <c r="AP271" i="1"/>
  <c r="AS270" i="1"/>
  <c r="AR270" i="1"/>
  <c r="AQ270" i="1"/>
  <c r="AP270" i="1"/>
  <c r="AS269" i="1"/>
  <c r="AR269" i="1"/>
  <c r="AQ269" i="1"/>
  <c r="AP269" i="1"/>
  <c r="AS268" i="1"/>
  <c r="AR268" i="1"/>
  <c r="AQ268" i="1"/>
  <c r="AP268" i="1"/>
  <c r="AS267" i="1"/>
  <c r="AR267" i="1"/>
  <c r="AQ267" i="1"/>
  <c r="AP267" i="1"/>
  <c r="AS266" i="1"/>
  <c r="AR266" i="1"/>
  <c r="AQ266" i="1"/>
  <c r="AP266" i="1"/>
  <c r="AS265" i="1"/>
  <c r="AR265" i="1"/>
  <c r="AQ265" i="1"/>
  <c r="AP265" i="1"/>
  <c r="AS264" i="1"/>
  <c r="AR264" i="1"/>
  <c r="AQ264" i="1"/>
  <c r="AP264" i="1"/>
  <c r="AS263" i="1"/>
  <c r="AR263" i="1"/>
  <c r="AQ263" i="1"/>
  <c r="AP263" i="1"/>
  <c r="AS262" i="1"/>
  <c r="AR262" i="1"/>
  <c r="AQ262" i="1"/>
  <c r="AP262" i="1"/>
  <c r="AS261" i="1"/>
  <c r="AR261" i="1"/>
  <c r="AQ261" i="1"/>
  <c r="AP261" i="1"/>
  <c r="AS260" i="1"/>
  <c r="AR260" i="1"/>
  <c r="AQ260" i="1"/>
  <c r="AP260" i="1"/>
  <c r="AS259" i="1"/>
  <c r="AR259" i="1"/>
  <c r="AQ259" i="1"/>
  <c r="AP259" i="1"/>
  <c r="AS258" i="1"/>
  <c r="AR258" i="1"/>
  <c r="AQ258" i="1"/>
  <c r="AP258" i="1"/>
  <c r="AS257" i="1"/>
  <c r="AR257" i="1"/>
  <c r="AQ257" i="1"/>
  <c r="AP257" i="1"/>
  <c r="AS256" i="1"/>
  <c r="AR256" i="1"/>
  <c r="AQ256" i="1"/>
  <c r="AP256" i="1"/>
  <c r="AS255" i="1"/>
  <c r="AR255" i="1"/>
  <c r="AQ255" i="1"/>
  <c r="AP255" i="1"/>
  <c r="AS254" i="1"/>
  <c r="AR254" i="1"/>
  <c r="AQ254" i="1"/>
  <c r="AP254" i="1"/>
  <c r="AS253" i="1"/>
  <c r="AR253" i="1"/>
  <c r="AQ253" i="1"/>
  <c r="AP253" i="1"/>
  <c r="AS252" i="1"/>
  <c r="AR252" i="1"/>
  <c r="AQ252" i="1"/>
  <c r="AP252" i="1"/>
  <c r="AS251" i="1"/>
  <c r="AR251" i="1"/>
  <c r="AQ251" i="1"/>
  <c r="AP251" i="1"/>
  <c r="AS250" i="1"/>
  <c r="AR250" i="1"/>
  <c r="AQ250" i="1"/>
  <c r="AP250" i="1"/>
  <c r="AS249" i="1"/>
  <c r="AR249" i="1"/>
  <c r="AQ249" i="1"/>
  <c r="AP249" i="1"/>
  <c r="AS248" i="1"/>
  <c r="AR248" i="1"/>
  <c r="AQ248" i="1"/>
  <c r="AP248" i="1"/>
  <c r="AS247" i="1"/>
  <c r="AR247" i="1"/>
  <c r="AQ247" i="1"/>
  <c r="AP247" i="1"/>
  <c r="AS246" i="1"/>
  <c r="AR246" i="1"/>
  <c r="AQ246" i="1"/>
  <c r="AP246" i="1"/>
  <c r="AS245" i="1"/>
  <c r="AR245" i="1"/>
  <c r="AQ245" i="1"/>
  <c r="AP245" i="1"/>
  <c r="AS244" i="1"/>
  <c r="AR244" i="1"/>
  <c r="AQ244" i="1"/>
  <c r="AP244" i="1"/>
  <c r="AS243" i="1"/>
  <c r="AR243" i="1"/>
  <c r="AQ243" i="1"/>
  <c r="AP243" i="1"/>
  <c r="AS242" i="1"/>
  <c r="AR242" i="1"/>
  <c r="AQ242" i="1"/>
  <c r="AP242" i="1"/>
  <c r="AS241" i="1"/>
  <c r="AR241" i="1"/>
  <c r="AQ241" i="1"/>
  <c r="AP241" i="1"/>
  <c r="AS240" i="1"/>
  <c r="AR240" i="1"/>
  <c r="AQ240" i="1"/>
  <c r="AP240" i="1"/>
  <c r="AS239" i="1"/>
  <c r="AR239" i="1"/>
  <c r="AQ239" i="1"/>
  <c r="AP239" i="1"/>
  <c r="AS238" i="1"/>
  <c r="AR238" i="1"/>
  <c r="AQ238" i="1"/>
  <c r="AP238" i="1"/>
  <c r="AS237" i="1"/>
  <c r="AR237" i="1"/>
  <c r="AQ237" i="1"/>
  <c r="AP237" i="1"/>
  <c r="AS236" i="1"/>
  <c r="AR236" i="1"/>
  <c r="AQ236" i="1"/>
  <c r="AP236" i="1"/>
  <c r="AS235" i="1"/>
  <c r="AR235" i="1"/>
  <c r="AQ235" i="1"/>
  <c r="AP235" i="1"/>
  <c r="AS234" i="1"/>
  <c r="AR234" i="1"/>
  <c r="AQ234" i="1"/>
  <c r="AP234" i="1"/>
  <c r="AS233" i="1"/>
  <c r="AR233" i="1"/>
  <c r="AQ233" i="1"/>
  <c r="AP233" i="1"/>
  <c r="AS232" i="1"/>
  <c r="AR232" i="1"/>
  <c r="AQ232" i="1"/>
  <c r="AP232" i="1"/>
  <c r="AS231" i="1"/>
  <c r="AR231" i="1"/>
  <c r="AQ231" i="1"/>
  <c r="AP231" i="1"/>
  <c r="AS230" i="1"/>
  <c r="AR230" i="1"/>
  <c r="AQ230" i="1"/>
  <c r="AP230" i="1"/>
  <c r="AS229" i="1"/>
  <c r="AR229" i="1"/>
  <c r="AQ229" i="1"/>
  <c r="AP229" i="1"/>
  <c r="AS228" i="1"/>
  <c r="AR228" i="1"/>
  <c r="AQ228" i="1"/>
  <c r="AP228" i="1"/>
  <c r="AS227" i="1"/>
  <c r="AR227" i="1"/>
  <c r="AQ227" i="1"/>
  <c r="AP227" i="1"/>
  <c r="AS226" i="1"/>
  <c r="AR226" i="1"/>
  <c r="AQ226" i="1"/>
  <c r="AP226" i="1"/>
  <c r="AS225" i="1"/>
  <c r="AR225" i="1"/>
  <c r="AQ225" i="1"/>
  <c r="AP225" i="1"/>
  <c r="AS224" i="1"/>
  <c r="AR224" i="1"/>
  <c r="AQ224" i="1"/>
  <c r="AP224" i="1"/>
  <c r="AS223" i="1"/>
  <c r="AR223" i="1"/>
  <c r="AQ223" i="1"/>
  <c r="AP223" i="1"/>
  <c r="AS222" i="1"/>
  <c r="AR222" i="1"/>
  <c r="AQ222" i="1"/>
  <c r="AP222" i="1"/>
  <c r="AS221" i="1"/>
  <c r="AR221" i="1"/>
  <c r="AQ221" i="1"/>
  <c r="AP221" i="1"/>
  <c r="AS220" i="1"/>
  <c r="AR220" i="1"/>
  <c r="AQ220" i="1"/>
  <c r="AP220" i="1"/>
  <c r="AS219" i="1"/>
  <c r="AR219" i="1"/>
  <c r="AQ219" i="1"/>
  <c r="AP219" i="1"/>
  <c r="AS218" i="1"/>
  <c r="AR218" i="1"/>
  <c r="AQ218" i="1"/>
  <c r="AP218" i="1"/>
  <c r="AS217" i="1"/>
  <c r="AR217" i="1"/>
  <c r="AQ217" i="1"/>
  <c r="AP217" i="1"/>
  <c r="AS216" i="1"/>
  <c r="AR216" i="1"/>
  <c r="AQ216" i="1"/>
  <c r="AP216" i="1"/>
  <c r="AS215" i="1"/>
  <c r="AR215" i="1"/>
  <c r="AQ215" i="1"/>
  <c r="AP215" i="1"/>
  <c r="AS214" i="1"/>
  <c r="AR214" i="1"/>
  <c r="AQ214" i="1"/>
  <c r="AP214" i="1"/>
  <c r="AS213" i="1"/>
  <c r="AR213" i="1"/>
  <c r="AQ213" i="1"/>
  <c r="AP213" i="1"/>
  <c r="AS212" i="1"/>
  <c r="AR212" i="1"/>
  <c r="AQ212" i="1"/>
  <c r="AP212" i="1"/>
  <c r="AS211" i="1"/>
  <c r="AR211" i="1"/>
  <c r="AQ211" i="1"/>
  <c r="AP211" i="1"/>
  <c r="AS210" i="1"/>
  <c r="AR210" i="1"/>
  <c r="AQ210" i="1"/>
  <c r="AP210" i="1"/>
  <c r="AS209" i="1"/>
  <c r="AR209" i="1"/>
  <c r="AQ209" i="1"/>
  <c r="AP209" i="1"/>
  <c r="AS208" i="1"/>
  <c r="AR208" i="1"/>
  <c r="AQ208" i="1"/>
  <c r="AP208" i="1"/>
  <c r="AS207" i="1"/>
  <c r="AR207" i="1"/>
  <c r="AQ207" i="1"/>
  <c r="AP207" i="1"/>
  <c r="AS206" i="1"/>
  <c r="AR206" i="1"/>
  <c r="AQ206" i="1"/>
  <c r="AP206" i="1"/>
  <c r="AS205" i="1"/>
  <c r="AR205" i="1"/>
  <c r="AQ205" i="1"/>
  <c r="AP205" i="1"/>
  <c r="AS204" i="1"/>
  <c r="AR204" i="1"/>
  <c r="AQ204" i="1"/>
  <c r="AP204" i="1"/>
  <c r="AS203" i="1"/>
  <c r="AR203" i="1"/>
  <c r="AQ203" i="1"/>
  <c r="AP203" i="1"/>
  <c r="AS202" i="1"/>
  <c r="AR202" i="1"/>
  <c r="AQ202" i="1"/>
  <c r="AP202" i="1"/>
  <c r="AS201" i="1"/>
  <c r="AR201" i="1"/>
  <c r="AQ201" i="1"/>
  <c r="AP201" i="1"/>
  <c r="AS200" i="1"/>
  <c r="AR200" i="1"/>
  <c r="AQ200" i="1"/>
  <c r="AP200" i="1"/>
  <c r="AS199" i="1"/>
  <c r="AR199" i="1"/>
  <c r="AQ199" i="1"/>
  <c r="AP199" i="1"/>
  <c r="AS198" i="1"/>
  <c r="AR198" i="1"/>
  <c r="AQ198" i="1"/>
  <c r="AP198" i="1"/>
  <c r="AS197" i="1"/>
  <c r="AR197" i="1"/>
  <c r="AQ197" i="1"/>
  <c r="AP197" i="1"/>
  <c r="AS196" i="1"/>
  <c r="AR196" i="1"/>
  <c r="AQ196" i="1"/>
  <c r="AP196" i="1"/>
  <c r="AS195" i="1"/>
  <c r="AR195" i="1"/>
  <c r="AQ195" i="1"/>
  <c r="AP195" i="1"/>
  <c r="AS194" i="1"/>
  <c r="AR194" i="1"/>
  <c r="AQ194" i="1"/>
  <c r="AP194" i="1"/>
  <c r="AS193" i="1"/>
  <c r="AR193" i="1"/>
  <c r="AQ193" i="1"/>
  <c r="AP193" i="1"/>
  <c r="AS192" i="1"/>
  <c r="AR192" i="1"/>
  <c r="AQ192" i="1"/>
  <c r="AP192" i="1"/>
  <c r="AS191" i="1"/>
  <c r="AR191" i="1"/>
  <c r="AQ191" i="1"/>
  <c r="AP191" i="1"/>
  <c r="AS190" i="1"/>
  <c r="AR190" i="1"/>
  <c r="AQ190" i="1"/>
  <c r="AP190" i="1"/>
  <c r="AS189" i="1"/>
  <c r="AR189" i="1"/>
  <c r="AQ189" i="1"/>
  <c r="AP189" i="1"/>
  <c r="AS188" i="1"/>
  <c r="AR188" i="1"/>
  <c r="AQ188" i="1"/>
  <c r="AP188" i="1"/>
  <c r="AS187" i="1"/>
  <c r="AR187" i="1"/>
  <c r="AQ187" i="1"/>
  <c r="AP187" i="1"/>
  <c r="AS186" i="1"/>
  <c r="AR186" i="1"/>
  <c r="AQ186" i="1"/>
  <c r="AP186" i="1"/>
  <c r="AS185" i="1"/>
  <c r="AR185" i="1"/>
  <c r="AQ185" i="1"/>
  <c r="AP185" i="1"/>
  <c r="AS184" i="1"/>
  <c r="AR184" i="1"/>
  <c r="AQ184" i="1"/>
  <c r="AP184" i="1"/>
  <c r="AS183" i="1"/>
  <c r="AR183" i="1"/>
  <c r="AQ183" i="1"/>
  <c r="AP183" i="1"/>
  <c r="AS182" i="1"/>
  <c r="AR182" i="1"/>
  <c r="AQ182" i="1"/>
  <c r="AP182" i="1"/>
  <c r="AS181" i="1"/>
  <c r="AR181" i="1"/>
  <c r="AQ181" i="1"/>
  <c r="AP181" i="1"/>
  <c r="AS180" i="1"/>
  <c r="AR180" i="1"/>
  <c r="AQ180" i="1"/>
  <c r="AP180" i="1"/>
  <c r="AS179" i="1"/>
  <c r="AR179" i="1"/>
  <c r="AQ179" i="1"/>
  <c r="AP179" i="1"/>
  <c r="AS178" i="1"/>
  <c r="AR178" i="1"/>
  <c r="AQ178" i="1"/>
  <c r="AP178" i="1"/>
  <c r="AS177" i="1"/>
  <c r="AR177" i="1"/>
  <c r="AQ177" i="1"/>
  <c r="AP177" i="1"/>
  <c r="AS176" i="1"/>
  <c r="AR176" i="1"/>
  <c r="AQ176" i="1"/>
  <c r="AP176" i="1"/>
  <c r="AS175" i="1"/>
  <c r="AR175" i="1"/>
  <c r="AQ175" i="1"/>
  <c r="AP175" i="1"/>
  <c r="AS174" i="1"/>
  <c r="AR174" i="1"/>
  <c r="AQ174" i="1"/>
  <c r="AP174" i="1"/>
  <c r="AS173" i="1"/>
  <c r="AR173" i="1"/>
  <c r="AQ173" i="1"/>
  <c r="AP173" i="1"/>
  <c r="AS172" i="1"/>
  <c r="AR172" i="1"/>
  <c r="AQ172" i="1"/>
  <c r="AP172" i="1"/>
  <c r="AS171" i="1"/>
  <c r="AR171" i="1"/>
  <c r="AQ171" i="1"/>
  <c r="AP171" i="1"/>
  <c r="AS170" i="1"/>
  <c r="AR170" i="1"/>
  <c r="AQ170" i="1"/>
  <c r="AP170" i="1"/>
  <c r="AS169" i="1"/>
  <c r="AR169" i="1"/>
  <c r="AQ169" i="1"/>
  <c r="AP169" i="1"/>
  <c r="AS168" i="1"/>
  <c r="AR168" i="1"/>
  <c r="AQ168" i="1"/>
  <c r="AP168" i="1"/>
  <c r="AS167" i="1"/>
  <c r="AR167" i="1"/>
  <c r="AQ167" i="1"/>
  <c r="AP167" i="1"/>
  <c r="AS166" i="1"/>
  <c r="AR166" i="1"/>
  <c r="AQ166" i="1"/>
  <c r="AP166" i="1"/>
  <c r="AS165" i="1"/>
  <c r="AR165" i="1"/>
  <c r="AQ165" i="1"/>
  <c r="AP165" i="1"/>
  <c r="AS164" i="1"/>
  <c r="AR164" i="1"/>
  <c r="AQ164" i="1"/>
  <c r="AP164" i="1"/>
  <c r="AS163" i="1"/>
  <c r="AR163" i="1"/>
  <c r="AQ163" i="1"/>
  <c r="AP163" i="1"/>
  <c r="AS162" i="1"/>
  <c r="AR162" i="1"/>
  <c r="AQ162" i="1"/>
  <c r="AP162" i="1"/>
  <c r="AS161" i="1"/>
  <c r="AR161" i="1"/>
  <c r="AQ161" i="1"/>
  <c r="AP161" i="1"/>
  <c r="AS160" i="1"/>
  <c r="AR160" i="1"/>
  <c r="AQ160" i="1"/>
  <c r="AP160" i="1"/>
  <c r="AS159" i="1"/>
  <c r="AR159" i="1"/>
  <c r="AQ159" i="1"/>
  <c r="AP159" i="1"/>
  <c r="AS158" i="1"/>
  <c r="AR158" i="1"/>
  <c r="AQ158" i="1"/>
  <c r="AP158" i="1"/>
  <c r="AS157" i="1"/>
  <c r="AR157" i="1"/>
  <c r="AQ157" i="1"/>
  <c r="AP157" i="1"/>
  <c r="AS156" i="1"/>
  <c r="AR156" i="1"/>
  <c r="AQ156" i="1"/>
  <c r="AP156" i="1"/>
  <c r="AS155" i="1"/>
  <c r="AR155" i="1"/>
  <c r="AQ155" i="1"/>
  <c r="AP155" i="1"/>
  <c r="AS154" i="1"/>
  <c r="AR154" i="1"/>
  <c r="AQ154" i="1"/>
  <c r="AP154" i="1"/>
  <c r="AS153" i="1"/>
  <c r="AR153" i="1"/>
  <c r="AQ153" i="1"/>
  <c r="AP153" i="1"/>
  <c r="AS152" i="1"/>
  <c r="AR152" i="1"/>
  <c r="AQ152" i="1"/>
  <c r="AP152" i="1"/>
  <c r="AS151" i="1"/>
  <c r="AR151" i="1"/>
  <c r="AQ151" i="1"/>
  <c r="AP151" i="1"/>
  <c r="AS150" i="1"/>
  <c r="AR150" i="1"/>
  <c r="AQ150" i="1"/>
  <c r="AP150" i="1"/>
  <c r="AS149" i="1"/>
  <c r="AR149" i="1"/>
  <c r="AQ149" i="1"/>
  <c r="AP149" i="1"/>
  <c r="AS148" i="1"/>
  <c r="AR148" i="1"/>
  <c r="AQ148" i="1"/>
  <c r="AP148" i="1"/>
  <c r="AS147" i="1"/>
  <c r="AR147" i="1"/>
  <c r="AQ147" i="1"/>
  <c r="AP147" i="1"/>
  <c r="AS146" i="1"/>
  <c r="AR146" i="1"/>
  <c r="AQ146" i="1"/>
  <c r="AP146" i="1"/>
  <c r="AS145" i="1"/>
  <c r="AR145" i="1"/>
  <c r="AQ145" i="1"/>
  <c r="AP145" i="1"/>
  <c r="AS144" i="1"/>
  <c r="AR144" i="1"/>
  <c r="AQ144" i="1"/>
  <c r="AP144" i="1"/>
  <c r="AS143" i="1"/>
  <c r="AR143" i="1"/>
  <c r="AQ143" i="1"/>
  <c r="AP143" i="1"/>
  <c r="AS142" i="1"/>
  <c r="AR142" i="1"/>
  <c r="AQ142" i="1"/>
  <c r="AP142" i="1"/>
  <c r="AS141" i="1"/>
  <c r="AR141" i="1"/>
  <c r="AQ141" i="1"/>
  <c r="AP141" i="1"/>
  <c r="AS140" i="1"/>
  <c r="AR140" i="1"/>
  <c r="AQ140" i="1"/>
  <c r="AP140" i="1"/>
  <c r="AS139" i="1"/>
  <c r="AR139" i="1"/>
  <c r="AQ139" i="1"/>
  <c r="AP139" i="1"/>
  <c r="AS138" i="1"/>
  <c r="AR138" i="1"/>
  <c r="AQ138" i="1"/>
  <c r="AP138" i="1"/>
  <c r="AS137" i="1"/>
  <c r="AR137" i="1"/>
  <c r="AQ137" i="1"/>
  <c r="AP137" i="1"/>
  <c r="AS136" i="1"/>
  <c r="AR136" i="1"/>
  <c r="AQ136" i="1"/>
  <c r="AP136" i="1"/>
  <c r="AS135" i="1"/>
  <c r="AR135" i="1"/>
  <c r="AQ135" i="1"/>
  <c r="AP135" i="1"/>
  <c r="AS134" i="1"/>
  <c r="AR134" i="1"/>
  <c r="AQ134" i="1"/>
  <c r="AP134" i="1"/>
  <c r="AS133" i="1"/>
  <c r="AR133" i="1"/>
  <c r="AQ133" i="1"/>
  <c r="AP133" i="1"/>
  <c r="AS132" i="1"/>
  <c r="AR132" i="1"/>
  <c r="AQ132" i="1"/>
  <c r="AP132" i="1"/>
  <c r="AS131" i="1"/>
  <c r="AR131" i="1"/>
  <c r="AQ131" i="1"/>
  <c r="AP131" i="1"/>
  <c r="AS130" i="1"/>
  <c r="AR130" i="1"/>
  <c r="AQ130" i="1"/>
  <c r="AP130" i="1"/>
  <c r="AS129" i="1"/>
  <c r="AR129" i="1"/>
  <c r="AQ129" i="1"/>
  <c r="AP129" i="1"/>
  <c r="AS128" i="1"/>
  <c r="AR128" i="1"/>
  <c r="AQ128" i="1"/>
  <c r="AP128" i="1"/>
  <c r="AS127" i="1"/>
  <c r="AR127" i="1"/>
  <c r="AQ127" i="1"/>
  <c r="AP127" i="1"/>
  <c r="AS126" i="1"/>
  <c r="AR126" i="1"/>
  <c r="AQ126" i="1"/>
  <c r="AP126" i="1"/>
  <c r="AS125" i="1"/>
  <c r="AR125" i="1"/>
  <c r="AQ125" i="1"/>
  <c r="AP125" i="1"/>
  <c r="AS124" i="1"/>
  <c r="AR124" i="1"/>
  <c r="AQ124" i="1"/>
  <c r="AP124" i="1"/>
  <c r="AS123" i="1"/>
  <c r="AR123" i="1"/>
  <c r="AQ123" i="1"/>
  <c r="AP123" i="1"/>
  <c r="AS122" i="1"/>
  <c r="AR122" i="1"/>
  <c r="AQ122" i="1"/>
  <c r="AP122" i="1"/>
  <c r="AS121" i="1"/>
  <c r="AR121" i="1"/>
  <c r="AQ121" i="1"/>
  <c r="AP121" i="1"/>
  <c r="AS120" i="1"/>
  <c r="AR120" i="1"/>
  <c r="AQ120" i="1"/>
  <c r="AP120" i="1"/>
  <c r="AS119" i="1"/>
  <c r="AR119" i="1"/>
  <c r="AQ119" i="1"/>
  <c r="AP119" i="1"/>
  <c r="AS118" i="1"/>
  <c r="AR118" i="1"/>
  <c r="AQ118" i="1"/>
  <c r="AP118" i="1"/>
  <c r="AS117" i="1"/>
  <c r="AR117" i="1"/>
  <c r="AQ117" i="1"/>
  <c r="AP117" i="1"/>
  <c r="AS116" i="1"/>
  <c r="AR116" i="1"/>
  <c r="AQ116" i="1"/>
  <c r="AP116" i="1"/>
  <c r="AS115" i="1"/>
  <c r="AR115" i="1"/>
  <c r="AQ115" i="1"/>
  <c r="AP115" i="1"/>
  <c r="AS114" i="1"/>
  <c r="AR114" i="1"/>
  <c r="AQ114" i="1"/>
  <c r="AP114" i="1"/>
  <c r="AS113" i="1"/>
  <c r="AR113" i="1"/>
  <c r="AQ113" i="1"/>
  <c r="AP113" i="1"/>
  <c r="AS112" i="1"/>
  <c r="AR112" i="1"/>
  <c r="AQ112" i="1"/>
  <c r="AP112" i="1"/>
  <c r="AS111" i="1"/>
  <c r="AR111" i="1"/>
  <c r="AQ111" i="1"/>
  <c r="AP111" i="1"/>
  <c r="AS110" i="1"/>
  <c r="AR110" i="1"/>
  <c r="AQ110" i="1"/>
  <c r="AP110" i="1"/>
  <c r="AS109" i="1"/>
  <c r="AR109" i="1"/>
  <c r="AQ109" i="1"/>
  <c r="AP109" i="1"/>
  <c r="AS108" i="1"/>
  <c r="AR108" i="1"/>
  <c r="AQ108" i="1"/>
  <c r="AP108" i="1"/>
  <c r="AS107" i="1"/>
  <c r="AR107" i="1"/>
  <c r="AQ107" i="1"/>
  <c r="AP107" i="1"/>
  <c r="AS106" i="1"/>
  <c r="AR106" i="1"/>
  <c r="AQ106" i="1"/>
  <c r="AP106" i="1"/>
  <c r="AS105" i="1"/>
  <c r="AR105" i="1"/>
  <c r="AQ105" i="1"/>
  <c r="AP105" i="1"/>
  <c r="AS104" i="1"/>
  <c r="AR104" i="1"/>
  <c r="AQ104" i="1"/>
  <c r="AP104" i="1"/>
  <c r="AS103" i="1"/>
  <c r="AR103" i="1"/>
  <c r="AQ103" i="1"/>
  <c r="AP103" i="1"/>
  <c r="AS102" i="1"/>
  <c r="AR102" i="1"/>
  <c r="AQ102" i="1"/>
  <c r="AP102" i="1"/>
  <c r="AS101" i="1"/>
  <c r="AR101" i="1"/>
  <c r="AQ101" i="1"/>
  <c r="AP101" i="1"/>
  <c r="AS100" i="1"/>
  <c r="AR100" i="1"/>
  <c r="AQ100" i="1"/>
  <c r="AP100" i="1"/>
  <c r="AS99" i="1"/>
  <c r="AR99" i="1"/>
  <c r="AQ99" i="1"/>
  <c r="AP99" i="1"/>
  <c r="AS98" i="1"/>
  <c r="AR98" i="1"/>
  <c r="AQ98" i="1"/>
  <c r="AP98" i="1"/>
  <c r="AS97" i="1"/>
  <c r="AR97" i="1"/>
  <c r="AQ97" i="1"/>
  <c r="AP97" i="1"/>
  <c r="AS96" i="1"/>
  <c r="AR96" i="1"/>
  <c r="AQ96" i="1"/>
  <c r="AP96" i="1"/>
  <c r="AS95" i="1"/>
  <c r="AR95" i="1"/>
  <c r="AQ95" i="1"/>
  <c r="AP95" i="1"/>
  <c r="AS94" i="1"/>
  <c r="AR94" i="1"/>
  <c r="AQ94" i="1"/>
  <c r="AP94" i="1"/>
  <c r="AS93" i="1"/>
  <c r="AR93" i="1"/>
  <c r="AQ93" i="1"/>
  <c r="AP93" i="1"/>
  <c r="AS92" i="1"/>
  <c r="AR92" i="1"/>
  <c r="AQ92" i="1"/>
  <c r="AP92" i="1"/>
  <c r="AS91" i="1"/>
  <c r="AR91" i="1"/>
  <c r="AQ91" i="1"/>
  <c r="AP91" i="1"/>
  <c r="AS90" i="1"/>
  <c r="AR90" i="1"/>
  <c r="AQ90" i="1"/>
  <c r="AP90" i="1"/>
  <c r="AS89" i="1"/>
  <c r="AR89" i="1"/>
  <c r="AQ89" i="1"/>
  <c r="AP89" i="1"/>
  <c r="AS88" i="1"/>
  <c r="AR88" i="1"/>
  <c r="AQ88" i="1"/>
  <c r="AP88" i="1"/>
  <c r="AS87" i="1"/>
  <c r="AR87" i="1"/>
  <c r="AQ87" i="1"/>
  <c r="AP87" i="1"/>
  <c r="AS86" i="1"/>
  <c r="AR86" i="1"/>
  <c r="AQ86" i="1"/>
  <c r="AP86" i="1"/>
  <c r="AS85" i="1"/>
  <c r="AR85" i="1"/>
  <c r="AQ85" i="1"/>
  <c r="AP85" i="1"/>
  <c r="AS84" i="1"/>
  <c r="AR84" i="1"/>
  <c r="AQ84" i="1"/>
  <c r="AP84" i="1"/>
  <c r="AS83" i="1"/>
  <c r="AR83" i="1"/>
  <c r="AQ83" i="1"/>
  <c r="AP83" i="1"/>
  <c r="AS82" i="1"/>
  <c r="AR82" i="1"/>
  <c r="AQ82" i="1"/>
  <c r="AP82" i="1"/>
  <c r="AS81" i="1"/>
  <c r="AR81" i="1"/>
  <c r="AQ81" i="1"/>
  <c r="AP81" i="1"/>
  <c r="AS80" i="1"/>
  <c r="AR80" i="1"/>
  <c r="AQ80" i="1"/>
  <c r="AP80" i="1"/>
  <c r="AS79" i="1"/>
  <c r="AR79" i="1"/>
  <c r="AQ79" i="1"/>
  <c r="AP79" i="1"/>
  <c r="AS78" i="1"/>
  <c r="AR78" i="1"/>
  <c r="AQ78" i="1"/>
  <c r="AP78" i="1"/>
  <c r="AS77" i="1"/>
  <c r="AR77" i="1"/>
  <c r="AQ77" i="1"/>
  <c r="AP77" i="1"/>
  <c r="AS76" i="1"/>
  <c r="AR76" i="1"/>
  <c r="AQ76" i="1"/>
  <c r="AP76" i="1"/>
  <c r="AS75" i="1"/>
  <c r="AR75" i="1"/>
  <c r="AQ75" i="1"/>
  <c r="AP75" i="1"/>
  <c r="AS74" i="1"/>
  <c r="AR74" i="1"/>
  <c r="AQ74" i="1"/>
  <c r="AP74" i="1"/>
  <c r="AS73" i="1"/>
  <c r="AR73" i="1"/>
  <c r="AQ73" i="1"/>
  <c r="AP73" i="1"/>
  <c r="AS72" i="1"/>
  <c r="AR72" i="1"/>
  <c r="AQ72" i="1"/>
  <c r="AP72" i="1"/>
  <c r="AS71" i="1"/>
  <c r="AR71" i="1"/>
  <c r="AQ71" i="1"/>
  <c r="AP71" i="1"/>
  <c r="AS70" i="1"/>
  <c r="AR70" i="1"/>
  <c r="AQ70" i="1"/>
  <c r="AP70" i="1"/>
  <c r="AS69" i="1"/>
  <c r="AR69" i="1"/>
  <c r="AQ69" i="1"/>
  <c r="AP69" i="1"/>
  <c r="AS68" i="1"/>
  <c r="AR68" i="1"/>
  <c r="AQ68" i="1"/>
  <c r="AP68" i="1"/>
  <c r="AS67" i="1"/>
  <c r="AR67" i="1"/>
  <c r="AQ67" i="1"/>
  <c r="AP67" i="1"/>
  <c r="AS66" i="1"/>
  <c r="AR66" i="1"/>
  <c r="AQ66" i="1"/>
  <c r="AP66" i="1"/>
  <c r="AS65" i="1"/>
  <c r="AR65" i="1"/>
  <c r="AQ65" i="1"/>
  <c r="AP65" i="1"/>
  <c r="AS64" i="1"/>
  <c r="AR64" i="1"/>
  <c r="AQ64" i="1"/>
  <c r="AP64" i="1"/>
  <c r="AS63" i="1"/>
  <c r="AR63" i="1"/>
  <c r="AQ63" i="1"/>
  <c r="AP63" i="1"/>
  <c r="AS62" i="1"/>
  <c r="AR62" i="1"/>
  <c r="AQ62" i="1"/>
  <c r="AP62" i="1"/>
  <c r="AS61" i="1"/>
  <c r="AR61" i="1"/>
  <c r="AQ61" i="1"/>
  <c r="AP61" i="1"/>
  <c r="AS60" i="1"/>
  <c r="AR60" i="1"/>
  <c r="AQ60" i="1"/>
  <c r="AP60" i="1"/>
  <c r="AS59" i="1"/>
  <c r="AR59" i="1"/>
  <c r="AQ59" i="1"/>
  <c r="AP59" i="1"/>
  <c r="AS58" i="1"/>
  <c r="AR58" i="1"/>
  <c r="AQ58" i="1"/>
  <c r="AP58" i="1"/>
  <c r="AS57" i="1"/>
  <c r="AR57" i="1"/>
  <c r="AQ57" i="1"/>
  <c r="AP57" i="1"/>
  <c r="AS56" i="1"/>
  <c r="AR56" i="1"/>
  <c r="AQ56" i="1"/>
  <c r="AP56" i="1"/>
  <c r="AS55" i="1"/>
  <c r="AR55" i="1"/>
  <c r="AQ55" i="1"/>
  <c r="AP55" i="1"/>
  <c r="AS54" i="1"/>
  <c r="AR54" i="1"/>
  <c r="AQ54" i="1"/>
  <c r="AP54" i="1"/>
  <c r="AS53" i="1"/>
  <c r="AR53" i="1"/>
  <c r="AQ53" i="1"/>
  <c r="AP53" i="1"/>
  <c r="AS52" i="1"/>
  <c r="AR52" i="1"/>
  <c r="AQ52" i="1"/>
  <c r="AP52" i="1"/>
  <c r="AS51" i="1"/>
  <c r="AR51" i="1"/>
  <c r="AQ51" i="1"/>
  <c r="AP51" i="1"/>
  <c r="AS50" i="1"/>
  <c r="AR50" i="1"/>
  <c r="AQ50" i="1"/>
  <c r="AP50" i="1"/>
  <c r="AS49" i="1"/>
  <c r="AR49" i="1"/>
  <c r="AQ49" i="1"/>
  <c r="AP49" i="1"/>
  <c r="AS48" i="1"/>
  <c r="AR48" i="1"/>
  <c r="AQ48" i="1"/>
  <c r="AP48" i="1"/>
  <c r="AS47" i="1"/>
  <c r="AR47" i="1"/>
  <c r="AQ47" i="1"/>
  <c r="AP47" i="1"/>
  <c r="AS46" i="1"/>
  <c r="AR46" i="1"/>
  <c r="AQ46" i="1"/>
  <c r="AP46" i="1"/>
  <c r="AQ28" i="1"/>
  <c r="AQ27" i="1"/>
  <c r="AQ26" i="1"/>
  <c r="AS28" i="1"/>
  <c r="B4" i="2"/>
  <c r="H25" i="1"/>
  <c r="AP28" i="1" l="1"/>
  <c r="AR28" i="1"/>
  <c r="AP27" i="1"/>
  <c r="AR27" i="1"/>
  <c r="AS27" i="1"/>
  <c r="AS29" i="1" l="1"/>
  <c r="AR29" i="1"/>
  <c r="AQ29" i="1"/>
  <c r="AP29" i="1"/>
  <c r="B27" i="1"/>
  <c r="B28" i="1" s="1"/>
  <c r="B29" i="1" s="1"/>
  <c r="B30" i="1" s="1"/>
  <c r="AS30" i="1" l="1"/>
  <c r="AR30" i="1"/>
  <c r="AP30" i="1"/>
  <c r="AQ30" i="1"/>
  <c r="AS31" i="1"/>
  <c r="AR31" i="1"/>
  <c r="AQ31" i="1"/>
  <c r="AP31" i="1"/>
  <c r="B31" i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AS32" i="1" l="1"/>
  <c r="AR32" i="1"/>
  <c r="AQ32" i="1"/>
  <c r="AP32" i="1"/>
  <c r="B62" i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l="1"/>
  <c r="AS33" i="1"/>
  <c r="AR33" i="1"/>
  <c r="AP33" i="1"/>
  <c r="AQ33" i="1"/>
  <c r="B77" i="1" l="1"/>
  <c r="AS34" i="1"/>
  <c r="AQ34" i="1"/>
  <c r="AR34" i="1"/>
  <c r="AP34" i="1"/>
  <c r="B78" i="1" l="1"/>
  <c r="AS35" i="1"/>
  <c r="AR35" i="1"/>
  <c r="AQ35" i="1"/>
  <c r="AP35" i="1"/>
  <c r="B79" i="1" l="1"/>
  <c r="AQ36" i="1"/>
  <c r="AS36" i="1"/>
  <c r="AR36" i="1"/>
  <c r="AP36" i="1"/>
  <c r="B80" i="1" l="1"/>
  <c r="AS37" i="1"/>
  <c r="AR37" i="1"/>
  <c r="AQ37" i="1"/>
  <c r="AP37" i="1"/>
  <c r="B81" i="1" l="1"/>
  <c r="AS38" i="1"/>
  <c r="AR38" i="1"/>
  <c r="AP38" i="1"/>
  <c r="AQ38" i="1"/>
  <c r="B82" i="1" l="1"/>
  <c r="AS39" i="1"/>
  <c r="AR39" i="1"/>
  <c r="AP39" i="1"/>
  <c r="AQ39" i="1"/>
  <c r="B83" i="1" l="1"/>
  <c r="AS40" i="1"/>
  <c r="AR40" i="1"/>
  <c r="AQ40" i="1"/>
  <c r="AP40" i="1"/>
  <c r="B84" i="1" l="1"/>
  <c r="AS41" i="1"/>
  <c r="AR41" i="1"/>
  <c r="AQ41" i="1"/>
  <c r="AP41" i="1"/>
  <c r="B85" i="1" l="1"/>
  <c r="AS42" i="1"/>
  <c r="AQ42" i="1"/>
  <c r="AR42" i="1"/>
  <c r="AP42" i="1"/>
  <c r="B86" i="1" l="1"/>
  <c r="AS43" i="1"/>
  <c r="AR43" i="1"/>
  <c r="AQ43" i="1"/>
  <c r="AP43" i="1"/>
  <c r="B87" i="1" l="1"/>
  <c r="AS44" i="1"/>
  <c r="AR44" i="1"/>
  <c r="AQ44" i="1"/>
  <c r="AP44" i="1"/>
  <c r="G1030" i="1"/>
  <c r="Q7" i="1" s="1"/>
  <c r="B88" i="1" l="1"/>
  <c r="AS45" i="1"/>
  <c r="AR45" i="1"/>
  <c r="AQ45" i="1"/>
  <c r="AP45" i="1"/>
  <c r="H1030" i="1"/>
  <c r="B89" i="1" l="1"/>
  <c r="B90" i="1" l="1"/>
  <c r="B91" i="1" l="1"/>
  <c r="B92" i="1" l="1"/>
  <c r="B93" i="1" l="1"/>
  <c r="B94" i="1" l="1"/>
  <c r="B95" i="1" l="1"/>
  <c r="B96" i="1" l="1"/>
  <c r="B97" i="1" l="1"/>
  <c r="B98" i="1" l="1"/>
  <c r="B99" i="1" l="1"/>
  <c r="B100" i="1" l="1"/>
  <c r="B101" i="1" l="1"/>
  <c r="B102" i="1" l="1"/>
  <c r="B103" i="1" l="1"/>
  <c r="B104" i="1" l="1"/>
  <c r="B105" i="1" l="1"/>
  <c r="B106" i="1" l="1"/>
  <c r="B107" i="1" l="1"/>
  <c r="B108" i="1" l="1"/>
  <c r="B109" i="1" l="1"/>
  <c r="B110" i="1" l="1"/>
  <c r="B111" i="1" l="1"/>
  <c r="B112" i="1" l="1"/>
  <c r="B113" i="1" l="1"/>
  <c r="B114" i="1" l="1"/>
  <c r="B115" i="1" l="1"/>
  <c r="B116" i="1" l="1"/>
  <c r="B117" i="1" l="1"/>
  <c r="B118" i="1" l="1"/>
  <c r="B119" i="1" l="1"/>
  <c r="B120" i="1" l="1"/>
  <c r="B121" i="1" l="1"/>
  <c r="B122" i="1" l="1"/>
  <c r="B123" i="1" l="1"/>
  <c r="B124" i="1" l="1"/>
  <c r="B125" i="1" l="1"/>
  <c r="B127" i="1" l="1"/>
  <c r="B128" i="1" l="1"/>
  <c r="B129" i="1" l="1"/>
  <c r="B130" i="1" l="1"/>
  <c r="B131" i="1" l="1"/>
  <c r="B132" i="1" l="1"/>
  <c r="B133" i="1" l="1"/>
  <c r="B134" i="1" l="1"/>
  <c r="B135" i="1" l="1"/>
  <c r="B136" i="1" l="1"/>
  <c r="B137" i="1" l="1"/>
  <c r="B138" i="1" l="1"/>
  <c r="B139" i="1" l="1"/>
  <c r="B140" i="1" l="1"/>
  <c r="B141" i="1" l="1"/>
  <c r="B142" i="1" l="1"/>
  <c r="B143" i="1" l="1"/>
  <c r="B144" i="1" l="1"/>
  <c r="B145" i="1" l="1"/>
  <c r="B146" i="1" l="1"/>
  <c r="B147" i="1" l="1"/>
  <c r="B148" i="1" l="1"/>
  <c r="B149" i="1" l="1"/>
  <c r="B150" i="1" l="1"/>
  <c r="B151" i="1" l="1"/>
  <c r="B152" i="1" l="1"/>
  <c r="B153" i="1" l="1"/>
  <c r="B154" i="1" l="1"/>
  <c r="B155" i="1" l="1"/>
  <c r="B156" i="1" l="1"/>
  <c r="B157" i="1" l="1"/>
  <c r="B158" i="1" l="1"/>
  <c r="B159" i="1" l="1"/>
  <c r="B160" i="1" l="1"/>
  <c r="B161" i="1" l="1"/>
  <c r="B162" i="1" l="1"/>
  <c r="B163" i="1" l="1"/>
  <c r="B164" i="1" l="1"/>
  <c r="B165" i="1" l="1"/>
  <c r="B166" i="1" l="1"/>
  <c r="B167" i="1" l="1"/>
  <c r="B168" i="1" l="1"/>
  <c r="B169" i="1" l="1"/>
  <c r="B170" i="1" l="1"/>
  <c r="B171" i="1" l="1"/>
  <c r="B172" i="1" l="1"/>
  <c r="B173" i="1" l="1"/>
  <c r="B174" i="1" l="1"/>
  <c r="B175" i="1" l="1"/>
  <c r="B176" i="1" l="1"/>
  <c r="B177" i="1" l="1"/>
  <c r="B178" i="1" l="1"/>
  <c r="B179" i="1" l="1"/>
  <c r="B180" i="1" l="1"/>
  <c r="B181" i="1" l="1"/>
  <c r="B182" i="1" l="1"/>
  <c r="B183" i="1" l="1"/>
  <c r="B184" i="1" l="1"/>
  <c r="B185" i="1" l="1"/>
  <c r="B186" i="1" l="1"/>
  <c r="B187" i="1" l="1"/>
  <c r="B188" i="1" l="1"/>
  <c r="B189" i="1" l="1"/>
  <c r="B190" i="1" l="1"/>
  <c r="B191" i="1" l="1"/>
  <c r="B192" i="1" l="1"/>
  <c r="B193" i="1" l="1"/>
  <c r="B194" i="1" l="1"/>
  <c r="B195" i="1" l="1"/>
  <c r="B196" i="1" l="1"/>
  <c r="B197" i="1" l="1"/>
  <c r="B198" i="1" l="1"/>
  <c r="B199" i="1" l="1"/>
  <c r="B200" i="1" l="1"/>
  <c r="B201" i="1" l="1"/>
  <c r="B202" i="1" l="1"/>
  <c r="B203" i="1" l="1"/>
  <c r="B204" i="1" l="1"/>
  <c r="B205" i="1" l="1"/>
  <c r="B206" i="1" l="1"/>
  <c r="B207" i="1" l="1"/>
  <c r="B208" i="1" l="1"/>
  <c r="B209" i="1" l="1"/>
  <c r="B210" i="1" l="1"/>
  <c r="B211" i="1" l="1"/>
  <c r="B212" i="1" l="1"/>
  <c r="B213" i="1" l="1"/>
  <c r="B214" i="1" l="1"/>
  <c r="B215" i="1" l="1"/>
  <c r="B216" i="1" l="1"/>
  <c r="B217" i="1" l="1"/>
  <c r="B218" i="1" l="1"/>
  <c r="B219" i="1" l="1"/>
  <c r="B220" i="1" l="1"/>
  <c r="B221" i="1" l="1"/>
  <c r="B222" i="1" l="1"/>
  <c r="B223" i="1" l="1"/>
  <c r="B224" i="1" l="1"/>
  <c r="B225" i="1" l="1"/>
  <c r="B226" i="1" l="1"/>
  <c r="B228" i="1" l="1"/>
  <c r="B229" i="1" l="1"/>
  <c r="B230" i="1" l="1"/>
  <c r="B231" i="1" l="1"/>
  <c r="B232" i="1" l="1"/>
  <c r="B233" i="1" l="1"/>
  <c r="B234" i="1" l="1"/>
  <c r="B235" i="1" l="1"/>
  <c r="B236" i="1" l="1"/>
  <c r="B237" i="1" l="1"/>
  <c r="B238" i="1" l="1"/>
  <c r="B239" i="1" l="1"/>
  <c r="B240" i="1" l="1"/>
  <c r="B241" i="1" l="1"/>
  <c r="B242" i="1" l="1"/>
  <c r="B243" i="1" l="1"/>
  <c r="B244" i="1" l="1"/>
  <c r="B245" i="1" l="1"/>
  <c r="B246" i="1" l="1"/>
  <c r="B247" i="1" l="1"/>
  <c r="B248" i="1" l="1"/>
  <c r="B249" i="1" l="1"/>
  <c r="B250" i="1" l="1"/>
  <c r="B251" i="1" l="1"/>
  <c r="B252" i="1" l="1"/>
  <c r="B253" i="1" l="1"/>
  <c r="B254" i="1" l="1"/>
  <c r="B255" i="1" l="1"/>
  <c r="B256" i="1" l="1"/>
  <c r="B257" i="1" l="1"/>
  <c r="B258" i="1" l="1"/>
  <c r="B259" i="1" l="1"/>
  <c r="B260" i="1" l="1"/>
  <c r="B261" i="1" l="1"/>
  <c r="B262" i="1" l="1"/>
  <c r="B263" i="1" l="1"/>
  <c r="B264" i="1" l="1"/>
  <c r="B265" i="1" l="1"/>
  <c r="B266" i="1" l="1"/>
  <c r="B267" i="1" l="1"/>
  <c r="B268" i="1" l="1"/>
  <c r="B269" i="1" l="1"/>
  <c r="B270" i="1" l="1"/>
  <c r="B271" i="1" l="1"/>
  <c r="B272" i="1" l="1"/>
  <c r="B273" i="1" l="1"/>
  <c r="B274" i="1" l="1"/>
  <c r="B275" i="1" l="1"/>
  <c r="B276" i="1" l="1"/>
  <c r="B277" i="1" l="1"/>
  <c r="B278" i="1" l="1"/>
  <c r="B279" i="1" l="1"/>
  <c r="B280" i="1" l="1"/>
  <c r="B281" i="1" l="1"/>
  <c r="B282" i="1" l="1"/>
  <c r="B283" i="1" l="1"/>
  <c r="B284" i="1" l="1"/>
  <c r="B285" i="1" l="1"/>
  <c r="B286" i="1" l="1"/>
  <c r="B287" i="1" l="1"/>
  <c r="B288" i="1" l="1"/>
  <c r="B289" i="1" l="1"/>
  <c r="B290" i="1" l="1"/>
  <c r="B291" i="1" l="1"/>
  <c r="B292" i="1" l="1"/>
  <c r="B293" i="1" l="1"/>
  <c r="B294" i="1" l="1"/>
  <c r="B295" i="1" l="1"/>
  <c r="B296" i="1" l="1"/>
  <c r="B297" i="1" l="1"/>
  <c r="B298" i="1" l="1"/>
  <c r="B299" i="1" l="1"/>
  <c r="B300" i="1" l="1"/>
  <c r="B301" i="1" l="1"/>
  <c r="B302" i="1" l="1"/>
  <c r="B303" i="1" l="1"/>
  <c r="B304" i="1" l="1"/>
  <c r="B305" i="1" l="1"/>
  <c r="B306" i="1" l="1"/>
  <c r="B307" i="1" l="1"/>
  <c r="B308" i="1" l="1"/>
  <c r="B309" i="1" l="1"/>
  <c r="B310" i="1" l="1"/>
  <c r="B311" i="1" l="1"/>
  <c r="B312" i="1" l="1"/>
  <c r="B313" i="1" l="1"/>
  <c r="B314" i="1" l="1"/>
  <c r="B315" i="1" l="1"/>
  <c r="B316" i="1" l="1"/>
  <c r="B317" i="1" l="1"/>
  <c r="B318" i="1" l="1"/>
  <c r="B319" i="1" l="1"/>
  <c r="B320" i="1" l="1"/>
  <c r="B321" i="1" l="1"/>
  <c r="B322" i="1" l="1"/>
  <c r="B323" i="1" l="1"/>
  <c r="B324" i="1" l="1"/>
  <c r="B325" i="1" l="1"/>
  <c r="B326" i="1" l="1"/>
  <c r="B327" i="1" l="1"/>
  <c r="B328" i="1" l="1"/>
  <c r="B329" i="1" l="1"/>
  <c r="B330" i="1" l="1"/>
  <c r="B331" i="1" l="1"/>
  <c r="B332" i="1" l="1"/>
  <c r="B333" i="1" l="1"/>
  <c r="B334" i="1" l="1"/>
  <c r="B335" i="1" l="1"/>
  <c r="B336" i="1" l="1"/>
  <c r="B337" i="1" l="1"/>
  <c r="B338" i="1" l="1"/>
  <c r="B339" i="1" l="1"/>
  <c r="B340" i="1" l="1"/>
  <c r="B341" i="1" l="1"/>
  <c r="B342" i="1" l="1"/>
  <c r="B343" i="1" l="1"/>
  <c r="B344" i="1" l="1"/>
  <c r="B345" i="1" l="1"/>
  <c r="B346" i="1" l="1"/>
  <c r="B347" i="1" l="1"/>
  <c r="B348" i="1" l="1"/>
  <c r="B349" i="1" l="1"/>
  <c r="B350" i="1" l="1"/>
  <c r="B351" i="1" l="1"/>
  <c r="B352" i="1" l="1"/>
  <c r="B353" i="1" l="1"/>
  <c r="B354" i="1" l="1"/>
  <c r="B355" i="1" l="1"/>
  <c r="B356" i="1" l="1"/>
  <c r="B357" i="1" l="1"/>
  <c r="B358" i="1" l="1"/>
  <c r="B359" i="1" l="1"/>
  <c r="B360" i="1" l="1"/>
  <c r="B361" i="1" l="1"/>
  <c r="B362" i="1" l="1"/>
  <c r="B363" i="1" l="1"/>
  <c r="B364" i="1" l="1"/>
  <c r="B365" i="1" l="1"/>
  <c r="B366" i="1" l="1"/>
  <c r="B367" i="1" l="1"/>
  <c r="B368" i="1" l="1"/>
  <c r="B369" i="1" l="1"/>
  <c r="B370" i="1" l="1"/>
  <c r="B371" i="1" l="1"/>
  <c r="B372" i="1" l="1"/>
  <c r="B373" i="1" l="1"/>
  <c r="B374" i="1" l="1"/>
  <c r="B375" i="1" l="1"/>
  <c r="B376" i="1" l="1"/>
  <c r="B377" i="1" l="1"/>
  <c r="B378" i="1" l="1"/>
  <c r="B379" i="1" l="1"/>
  <c r="B380" i="1" l="1"/>
  <c r="B381" i="1" l="1"/>
  <c r="B382" i="1" l="1"/>
  <c r="B383" i="1" l="1"/>
  <c r="B384" i="1" l="1"/>
  <c r="B385" i="1" l="1"/>
  <c r="B386" i="1" l="1"/>
  <c r="B387" i="1" l="1"/>
  <c r="B388" i="1" l="1"/>
  <c r="B389" i="1" l="1"/>
  <c r="B390" i="1" l="1"/>
  <c r="B391" i="1" l="1"/>
  <c r="B392" i="1" l="1"/>
  <c r="B393" i="1" l="1"/>
  <c r="B394" i="1" l="1"/>
  <c r="B395" i="1" l="1"/>
  <c r="B396" i="1" l="1"/>
  <c r="B397" i="1" l="1"/>
  <c r="B398" i="1" l="1"/>
  <c r="B399" i="1" l="1"/>
  <c r="B400" i="1" l="1"/>
  <c r="B401" i="1" l="1"/>
  <c r="B402" i="1" l="1"/>
  <c r="B403" i="1" l="1"/>
  <c r="B404" i="1" l="1"/>
  <c r="B405" i="1" l="1"/>
  <c r="B406" i="1" l="1"/>
  <c r="B407" i="1" l="1"/>
  <c r="B408" i="1" l="1"/>
  <c r="B409" i="1" l="1"/>
  <c r="B410" i="1" l="1"/>
  <c r="B411" i="1" l="1"/>
  <c r="B412" i="1" l="1"/>
  <c r="B413" i="1" l="1"/>
  <c r="B414" i="1" l="1"/>
  <c r="B415" i="1" l="1"/>
  <c r="B416" i="1" l="1"/>
  <c r="B417" i="1" l="1"/>
  <c r="B418" i="1" l="1"/>
  <c r="B419" i="1" l="1"/>
  <c r="B420" i="1" l="1"/>
  <c r="B421" i="1" l="1"/>
  <c r="B422" i="1" l="1"/>
  <c r="B423" i="1" l="1"/>
  <c r="B424" i="1" l="1"/>
  <c r="B425" i="1" l="1"/>
  <c r="B426" i="1" l="1"/>
  <c r="B427" i="1" l="1"/>
  <c r="B428" i="1" l="1"/>
  <c r="B429" i="1" l="1"/>
  <c r="B430" i="1" l="1"/>
  <c r="B431" i="1" l="1"/>
  <c r="B432" i="1" l="1"/>
  <c r="B433" i="1" l="1"/>
  <c r="B434" i="1" l="1"/>
  <c r="B435" i="1" l="1"/>
  <c r="B436" i="1" l="1"/>
  <c r="B437" i="1" l="1"/>
  <c r="B438" i="1" l="1"/>
  <c r="B439" i="1" l="1"/>
  <c r="B440" i="1" l="1"/>
  <c r="B441" i="1" l="1"/>
  <c r="B442" i="1" l="1"/>
  <c r="B443" i="1" l="1"/>
  <c r="B444" i="1" l="1"/>
  <c r="B445" i="1" l="1"/>
  <c r="B446" i="1" l="1"/>
  <c r="B447" i="1" l="1"/>
  <c r="B448" i="1" l="1"/>
  <c r="B449" i="1" l="1"/>
  <c r="B450" i="1" l="1"/>
  <c r="B451" i="1" l="1"/>
  <c r="B452" i="1" l="1"/>
  <c r="B453" i="1" l="1"/>
  <c r="B454" i="1" l="1"/>
  <c r="B455" i="1" l="1"/>
  <c r="B456" i="1" l="1"/>
  <c r="B457" i="1" l="1"/>
  <c r="B458" i="1" l="1"/>
  <c r="B459" i="1" l="1"/>
  <c r="B460" i="1" l="1"/>
  <c r="B461" i="1" l="1"/>
  <c r="B462" i="1" l="1"/>
  <c r="B463" i="1" l="1"/>
  <c r="B464" i="1" l="1"/>
  <c r="B465" i="1" l="1"/>
  <c r="B466" i="1" l="1"/>
  <c r="B467" i="1" l="1"/>
  <c r="B468" i="1" l="1"/>
  <c r="B469" i="1" l="1"/>
  <c r="B470" i="1" l="1"/>
  <c r="B471" i="1" l="1"/>
  <c r="B472" i="1" l="1"/>
  <c r="B473" i="1" l="1"/>
  <c r="B474" i="1" l="1"/>
  <c r="B475" i="1" l="1"/>
  <c r="B476" i="1" l="1"/>
  <c r="B477" i="1" l="1"/>
  <c r="B478" i="1" l="1"/>
  <c r="B479" i="1" l="1"/>
  <c r="B480" i="1" l="1"/>
  <c r="B481" i="1" l="1"/>
  <c r="B482" i="1" l="1"/>
  <c r="B483" i="1" l="1"/>
  <c r="B484" i="1" l="1"/>
  <c r="B485" i="1" l="1"/>
  <c r="B486" i="1" l="1"/>
  <c r="B487" i="1" l="1"/>
  <c r="B488" i="1" l="1"/>
  <c r="B489" i="1" l="1"/>
  <c r="B490" i="1" l="1"/>
  <c r="B491" i="1" l="1"/>
  <c r="B492" i="1" l="1"/>
  <c r="B493" i="1" l="1"/>
  <c r="B494" i="1" l="1"/>
  <c r="B495" i="1" l="1"/>
  <c r="B496" i="1" l="1"/>
  <c r="B497" i="1" l="1"/>
  <c r="B498" i="1" l="1"/>
  <c r="B499" i="1" l="1"/>
  <c r="B500" i="1" l="1"/>
  <c r="B501" i="1" l="1"/>
  <c r="B502" i="1" l="1"/>
  <c r="B503" i="1" l="1"/>
  <c r="B504" i="1" l="1"/>
  <c r="B505" i="1" l="1"/>
  <c r="B506" i="1" l="1"/>
  <c r="B507" i="1" l="1"/>
  <c r="B508" i="1" l="1"/>
  <c r="B509" i="1" l="1"/>
  <c r="B510" i="1" l="1"/>
  <c r="B511" i="1" l="1"/>
  <c r="B512" i="1" l="1"/>
  <c r="B513" i="1" l="1"/>
  <c r="B514" i="1" l="1"/>
  <c r="B515" i="1" l="1"/>
  <c r="B516" i="1" l="1"/>
  <c r="B517" i="1" l="1"/>
  <c r="B518" i="1" l="1"/>
  <c r="B519" i="1" l="1"/>
  <c r="B520" i="1" l="1"/>
  <c r="B521" i="1" l="1"/>
  <c r="B522" i="1" l="1"/>
  <c r="B523" i="1" l="1"/>
  <c r="B524" i="1" l="1"/>
  <c r="B525" i="1" l="1"/>
  <c r="B526" i="1" l="1"/>
  <c r="B527" i="1" l="1"/>
  <c r="B529" i="1" l="1"/>
  <c r="B530" i="1" l="1"/>
  <c r="B531" i="1" l="1"/>
  <c r="B532" i="1" l="1"/>
  <c r="B533" i="1" l="1"/>
  <c r="B534" i="1" l="1"/>
  <c r="B535" i="1" l="1"/>
  <c r="B536" i="1" l="1"/>
  <c r="B537" i="1" l="1"/>
  <c r="B538" i="1" l="1"/>
  <c r="B539" i="1" l="1"/>
  <c r="B540" i="1" l="1"/>
  <c r="B541" i="1" l="1"/>
  <c r="B542" i="1" l="1"/>
  <c r="B543" i="1" l="1"/>
  <c r="B544" i="1" l="1"/>
  <c r="B545" i="1" l="1"/>
  <c r="B546" i="1" l="1"/>
  <c r="B547" i="1" l="1"/>
  <c r="B548" i="1" l="1"/>
  <c r="B549" i="1" l="1"/>
  <c r="B550" i="1" l="1"/>
  <c r="B551" i="1" l="1"/>
  <c r="B552" i="1" l="1"/>
  <c r="B553" i="1" l="1"/>
  <c r="B554" i="1" l="1"/>
  <c r="B555" i="1" l="1"/>
  <c r="B556" i="1" l="1"/>
  <c r="B557" i="1" l="1"/>
  <c r="B558" i="1" l="1"/>
  <c r="B559" i="1" l="1"/>
  <c r="B560" i="1" l="1"/>
  <c r="B561" i="1" l="1"/>
  <c r="B562" i="1" l="1"/>
  <c r="B563" i="1" l="1"/>
  <c r="B564" i="1" l="1"/>
  <c r="B565" i="1" l="1"/>
  <c r="B566" i="1" l="1"/>
  <c r="B567" i="1" l="1"/>
  <c r="B568" i="1" l="1"/>
  <c r="B569" i="1" l="1"/>
  <c r="B570" i="1" l="1"/>
  <c r="B571" i="1" l="1"/>
  <c r="B572" i="1" l="1"/>
  <c r="B573" i="1" l="1"/>
  <c r="B574" i="1" l="1"/>
  <c r="B575" i="1" l="1"/>
  <c r="B576" i="1" l="1"/>
  <c r="B577" i="1" l="1"/>
  <c r="B578" i="1" l="1"/>
  <c r="B579" i="1" l="1"/>
  <c r="B580" i="1" l="1"/>
  <c r="B581" i="1" l="1"/>
  <c r="B582" i="1" l="1"/>
  <c r="B583" i="1" l="1"/>
  <c r="B584" i="1" l="1"/>
  <c r="B585" i="1" l="1"/>
  <c r="B586" i="1" l="1"/>
  <c r="B587" i="1" l="1"/>
  <c r="B588" i="1" l="1"/>
  <c r="B589" i="1" l="1"/>
  <c r="B590" i="1" l="1"/>
  <c r="B591" i="1" l="1"/>
  <c r="B592" i="1" l="1"/>
  <c r="B593" i="1" l="1"/>
  <c r="B594" i="1" l="1"/>
  <c r="B595" i="1" l="1"/>
  <c r="B596" i="1" l="1"/>
  <c r="B597" i="1" l="1"/>
  <c r="B598" i="1" l="1"/>
  <c r="B599" i="1" l="1"/>
  <c r="B600" i="1" l="1"/>
  <c r="B601" i="1" l="1"/>
  <c r="B602" i="1" l="1"/>
  <c r="B603" i="1" l="1"/>
  <c r="B604" i="1" l="1"/>
  <c r="B605" i="1" l="1"/>
  <c r="B606" i="1" l="1"/>
  <c r="B607" i="1" l="1"/>
  <c r="B608" i="1" l="1"/>
  <c r="B609" i="1" l="1"/>
  <c r="B610" i="1" l="1"/>
  <c r="B611" i="1" l="1"/>
  <c r="B612" i="1" l="1"/>
  <c r="B613" i="1" l="1"/>
  <c r="B614" i="1" l="1"/>
  <c r="B615" i="1" l="1"/>
  <c r="B616" i="1" l="1"/>
  <c r="B617" i="1" l="1"/>
  <c r="B618" i="1" l="1"/>
  <c r="B619" i="1" l="1"/>
  <c r="B620" i="1" l="1"/>
  <c r="B621" i="1" l="1"/>
  <c r="B622" i="1" l="1"/>
  <c r="B623" i="1" l="1"/>
  <c r="B624" i="1" l="1"/>
  <c r="B625" i="1" l="1"/>
  <c r="B626" i="1" l="1"/>
  <c r="B627" i="1" l="1"/>
  <c r="B628" i="1" l="1"/>
  <c r="B629" i="1" l="1"/>
  <c r="B630" i="1" l="1"/>
  <c r="B631" i="1" l="1"/>
  <c r="B632" i="1" l="1"/>
  <c r="B633" i="1" l="1"/>
  <c r="B634" i="1" l="1"/>
  <c r="B635" i="1" l="1"/>
  <c r="B636" i="1" l="1"/>
  <c r="B637" i="1" l="1"/>
  <c r="B638" i="1" l="1"/>
  <c r="B639" i="1" l="1"/>
  <c r="B640" i="1" l="1"/>
  <c r="B641" i="1" l="1"/>
  <c r="B642" i="1" l="1"/>
  <c r="B643" i="1" l="1"/>
  <c r="B644" i="1" l="1"/>
  <c r="B645" i="1" l="1"/>
  <c r="B646" i="1" l="1"/>
  <c r="B647" i="1" l="1"/>
  <c r="B648" i="1" l="1"/>
  <c r="B649" i="1" l="1"/>
  <c r="B650" i="1" l="1"/>
  <c r="B651" i="1" l="1"/>
  <c r="B652" i="1" l="1"/>
  <c r="B653" i="1" l="1"/>
  <c r="B654" i="1" l="1"/>
  <c r="B655" i="1" l="1"/>
  <c r="B656" i="1" l="1"/>
  <c r="B657" i="1" l="1"/>
  <c r="B658" i="1" l="1"/>
  <c r="B659" i="1" l="1"/>
  <c r="B660" i="1" l="1"/>
  <c r="B661" i="1" l="1"/>
  <c r="B662" i="1" l="1"/>
  <c r="B663" i="1" l="1"/>
  <c r="B664" i="1" l="1"/>
  <c r="B665" i="1" l="1"/>
  <c r="B666" i="1" l="1"/>
  <c r="B667" i="1" l="1"/>
  <c r="B668" i="1" l="1"/>
  <c r="B669" i="1" l="1"/>
  <c r="B670" i="1" l="1"/>
  <c r="B671" i="1" l="1"/>
  <c r="B672" i="1" l="1"/>
  <c r="B673" i="1" l="1"/>
  <c r="B674" i="1" l="1"/>
  <c r="B675" i="1" l="1"/>
  <c r="B676" i="1" l="1"/>
  <c r="B677" i="1" l="1"/>
  <c r="B678" i="1" l="1"/>
  <c r="B679" i="1" l="1"/>
  <c r="B680" i="1" l="1"/>
  <c r="B681" i="1" l="1"/>
  <c r="B682" i="1" l="1"/>
  <c r="B683" i="1" l="1"/>
  <c r="B684" i="1" l="1"/>
  <c r="B685" i="1" l="1"/>
  <c r="B686" i="1" l="1"/>
  <c r="B687" i="1" l="1"/>
  <c r="B688" i="1" l="1"/>
  <c r="B689" i="1" l="1"/>
  <c r="B690" i="1" l="1"/>
  <c r="B691" i="1" l="1"/>
  <c r="B692" i="1" l="1"/>
  <c r="B693" i="1" l="1"/>
  <c r="B694" i="1" l="1"/>
  <c r="B695" i="1" l="1"/>
  <c r="B696" i="1" l="1"/>
  <c r="B697" i="1" l="1"/>
  <c r="B698" i="1" l="1"/>
  <c r="B699" i="1" l="1"/>
  <c r="B700" i="1" l="1"/>
  <c r="B701" i="1" l="1"/>
  <c r="B702" i="1" l="1"/>
  <c r="B703" i="1" l="1"/>
  <c r="B704" i="1" l="1"/>
  <c r="B705" i="1" l="1"/>
  <c r="B706" i="1" l="1"/>
  <c r="B707" i="1" l="1"/>
  <c r="B708" i="1" l="1"/>
  <c r="B709" i="1" l="1"/>
  <c r="B710" i="1" l="1"/>
  <c r="B711" i="1" l="1"/>
  <c r="B712" i="1" l="1"/>
  <c r="B713" i="1" l="1"/>
  <c r="B714" i="1" l="1"/>
  <c r="B715" i="1" l="1"/>
  <c r="B716" i="1" l="1"/>
  <c r="B717" i="1" l="1"/>
  <c r="B718" i="1" l="1"/>
  <c r="B719" i="1" l="1"/>
  <c r="B720" i="1" l="1"/>
  <c r="B721" i="1" l="1"/>
  <c r="B722" i="1" l="1"/>
  <c r="B723" i="1" l="1"/>
  <c r="B724" i="1" l="1"/>
  <c r="B725" i="1" l="1"/>
  <c r="B726" i="1" l="1"/>
  <c r="B727" i="1" l="1"/>
  <c r="B728" i="1" l="1"/>
  <c r="B729" i="1" l="1"/>
  <c r="B730" i="1" l="1"/>
  <c r="B731" i="1" l="1"/>
  <c r="B732" i="1" l="1"/>
  <c r="B733" i="1" l="1"/>
  <c r="B734" i="1" l="1"/>
  <c r="B735" i="1" l="1"/>
  <c r="B736" i="1" l="1"/>
  <c r="B737" i="1" l="1"/>
  <c r="B738" i="1" l="1"/>
  <c r="B739" i="1" l="1"/>
  <c r="B740" i="1" l="1"/>
  <c r="B741" i="1" l="1"/>
  <c r="B742" i="1" l="1"/>
  <c r="B743" i="1" l="1"/>
  <c r="B744" i="1" l="1"/>
  <c r="B745" i="1" l="1"/>
  <c r="B746" i="1" l="1"/>
  <c r="B747" i="1" l="1"/>
  <c r="B748" i="1" l="1"/>
  <c r="B749" i="1" l="1"/>
  <c r="B750" i="1" l="1"/>
  <c r="B751" i="1" l="1"/>
  <c r="B752" i="1" l="1"/>
  <c r="B753" i="1" l="1"/>
  <c r="B754" i="1" l="1"/>
  <c r="B755" i="1" l="1"/>
  <c r="B756" i="1" l="1"/>
  <c r="B757" i="1" l="1"/>
  <c r="B758" i="1" l="1"/>
  <c r="B759" i="1" l="1"/>
  <c r="B760" i="1" l="1"/>
  <c r="B761" i="1" l="1"/>
  <c r="B762" i="1" l="1"/>
  <c r="B763" i="1" l="1"/>
  <c r="B764" i="1" l="1"/>
  <c r="B765" i="1" l="1"/>
  <c r="B766" i="1" l="1"/>
  <c r="B767" i="1" l="1"/>
  <c r="B768" i="1" l="1"/>
  <c r="B769" i="1" l="1"/>
  <c r="B770" i="1" l="1"/>
  <c r="B771" i="1" l="1"/>
  <c r="B772" i="1" l="1"/>
  <c r="B773" i="1" l="1"/>
  <c r="B774" i="1" l="1"/>
  <c r="B775" i="1" l="1"/>
  <c r="B776" i="1" l="1"/>
  <c r="B777" i="1" l="1"/>
  <c r="B778" i="1" l="1"/>
  <c r="B779" i="1" l="1"/>
  <c r="B780" i="1" l="1"/>
  <c r="B781" i="1" l="1"/>
  <c r="B782" i="1" l="1"/>
  <c r="B783" i="1" l="1"/>
  <c r="B784" i="1" l="1"/>
  <c r="B785" i="1" l="1"/>
  <c r="B786" i="1" l="1"/>
  <c r="B787" i="1" l="1"/>
  <c r="B788" i="1" l="1"/>
  <c r="B789" i="1" l="1"/>
  <c r="B790" i="1" l="1"/>
  <c r="B791" i="1" l="1"/>
  <c r="B792" i="1" l="1"/>
  <c r="B793" i="1" l="1"/>
  <c r="B794" i="1" l="1"/>
  <c r="B795" i="1" l="1"/>
  <c r="B796" i="1" l="1"/>
  <c r="B797" i="1" l="1"/>
  <c r="B798" i="1" l="1"/>
  <c r="B799" i="1" l="1"/>
  <c r="B800" i="1" l="1"/>
  <c r="B801" i="1" l="1"/>
  <c r="B802" i="1" l="1"/>
  <c r="B803" i="1" l="1"/>
  <c r="B804" i="1" l="1"/>
  <c r="B805" i="1" l="1"/>
  <c r="B806" i="1" l="1"/>
  <c r="B807" i="1" l="1"/>
  <c r="B808" i="1" l="1"/>
  <c r="B809" i="1" l="1"/>
  <c r="B810" i="1" l="1"/>
  <c r="B811" i="1" l="1"/>
  <c r="B812" i="1" l="1"/>
  <c r="B813" i="1" l="1"/>
  <c r="B814" i="1" l="1"/>
  <c r="B815" i="1" l="1"/>
  <c r="B816" i="1" l="1"/>
  <c r="B817" i="1" l="1"/>
  <c r="B818" i="1" l="1"/>
  <c r="B819" i="1" l="1"/>
  <c r="B820" i="1" l="1"/>
  <c r="B821" i="1" l="1"/>
  <c r="B822" i="1" l="1"/>
  <c r="B823" i="1" l="1"/>
  <c r="B824" i="1" l="1"/>
  <c r="B825" i="1" l="1"/>
  <c r="B826" i="1" l="1"/>
  <c r="B827" i="1" l="1"/>
  <c r="B828" i="1" l="1"/>
  <c r="B829" i="1" l="1"/>
  <c r="B830" i="1" l="1"/>
  <c r="B831" i="1" l="1"/>
  <c r="B832" i="1" l="1"/>
  <c r="B833" i="1" l="1"/>
  <c r="B834" i="1" l="1"/>
  <c r="B835" i="1" l="1"/>
  <c r="B836" i="1" l="1"/>
  <c r="B837" i="1" l="1"/>
  <c r="B838" i="1" l="1"/>
  <c r="B839" i="1" l="1"/>
  <c r="B840" i="1" l="1"/>
  <c r="B841" i="1" l="1"/>
  <c r="B842" i="1" l="1"/>
  <c r="B843" i="1" l="1"/>
  <c r="B844" i="1" l="1"/>
  <c r="B845" i="1" l="1"/>
  <c r="B846" i="1" l="1"/>
  <c r="B847" i="1" l="1"/>
  <c r="B848" i="1" l="1"/>
  <c r="B849" i="1" l="1"/>
  <c r="B850" i="1" l="1"/>
  <c r="B851" i="1" l="1"/>
  <c r="B852" i="1" l="1"/>
  <c r="B853" i="1" l="1"/>
  <c r="B854" i="1" l="1"/>
  <c r="B855" i="1" l="1"/>
  <c r="B856" i="1" l="1"/>
  <c r="B857" i="1" l="1"/>
  <c r="B858" i="1" l="1"/>
  <c r="B859" i="1" l="1"/>
  <c r="B860" i="1" l="1"/>
  <c r="B861" i="1" l="1"/>
  <c r="B862" i="1" l="1"/>
  <c r="B863" i="1" l="1"/>
  <c r="B864" i="1" l="1"/>
  <c r="B865" i="1" l="1"/>
  <c r="B866" i="1" l="1"/>
  <c r="B867" i="1" l="1"/>
  <c r="B868" i="1" l="1"/>
  <c r="B869" i="1" l="1"/>
  <c r="B870" i="1" l="1"/>
  <c r="B871" i="1" l="1"/>
  <c r="B872" i="1" l="1"/>
  <c r="B873" i="1" l="1"/>
  <c r="B874" i="1" l="1"/>
  <c r="B875" i="1" l="1"/>
  <c r="B876" i="1" l="1"/>
  <c r="B877" i="1" l="1"/>
  <c r="B878" i="1" l="1"/>
  <c r="B879" i="1" l="1"/>
  <c r="B880" i="1" l="1"/>
  <c r="B881" i="1" l="1"/>
  <c r="B882" i="1" l="1"/>
  <c r="B883" i="1" l="1"/>
  <c r="B884" i="1" l="1"/>
  <c r="B885" i="1" l="1"/>
  <c r="B886" i="1" l="1"/>
  <c r="B887" i="1" l="1"/>
  <c r="B888" i="1" l="1"/>
  <c r="B889" i="1" l="1"/>
  <c r="B890" i="1" l="1"/>
  <c r="B891" i="1" l="1"/>
  <c r="B892" i="1" l="1"/>
  <c r="B893" i="1" l="1"/>
  <c r="B894" i="1" l="1"/>
  <c r="B895" i="1" l="1"/>
  <c r="B896" i="1" l="1"/>
  <c r="B897" i="1" l="1"/>
  <c r="B898" i="1" l="1"/>
  <c r="B899" i="1" l="1"/>
  <c r="B900" i="1" l="1"/>
  <c r="B901" i="1" l="1"/>
  <c r="B902" i="1" l="1"/>
  <c r="B903" i="1" l="1"/>
  <c r="B904" i="1" l="1"/>
  <c r="B905" i="1" l="1"/>
  <c r="B906" i="1" l="1"/>
  <c r="B907" i="1" l="1"/>
  <c r="B908" i="1" l="1"/>
  <c r="B909" i="1" l="1"/>
  <c r="B910" i="1" l="1"/>
  <c r="B911" i="1" l="1"/>
  <c r="B912" i="1" l="1"/>
  <c r="B913" i="1" l="1"/>
  <c r="B914" i="1" l="1"/>
  <c r="B915" i="1" l="1"/>
  <c r="B916" i="1" l="1"/>
  <c r="B917" i="1" l="1"/>
  <c r="B918" i="1" l="1"/>
  <c r="B919" i="1" l="1"/>
  <c r="B920" i="1" l="1"/>
  <c r="B921" i="1" l="1"/>
  <c r="B922" i="1" l="1"/>
  <c r="B923" i="1" l="1"/>
  <c r="B924" i="1" l="1"/>
  <c r="B925" i="1" l="1"/>
  <c r="B926" i="1" l="1"/>
  <c r="B927" i="1" l="1"/>
  <c r="B928" i="1" l="1"/>
  <c r="B929" i="1" l="1"/>
  <c r="B930" i="1" l="1"/>
  <c r="B931" i="1" l="1"/>
  <c r="B932" i="1" l="1"/>
  <c r="B933" i="1" l="1"/>
  <c r="B934" i="1" l="1"/>
  <c r="B935" i="1" l="1"/>
  <c r="B936" i="1" l="1"/>
  <c r="B937" i="1" l="1"/>
  <c r="B938" i="1" l="1"/>
  <c r="B939" i="1" l="1"/>
  <c r="B940" i="1" l="1"/>
  <c r="B941" i="1" l="1"/>
  <c r="B942" i="1" l="1"/>
  <c r="B943" i="1" l="1"/>
  <c r="B944" i="1" l="1"/>
  <c r="B945" i="1" l="1"/>
  <c r="B946" i="1" l="1"/>
  <c r="B947" i="1" l="1"/>
  <c r="B948" i="1" l="1"/>
  <c r="B949" i="1" l="1"/>
  <c r="B950" i="1" l="1"/>
  <c r="B951" i="1" l="1"/>
  <c r="B952" i="1" l="1"/>
  <c r="B953" i="1" l="1"/>
  <c r="B954" i="1" l="1"/>
  <c r="B955" i="1" l="1"/>
  <c r="B956" i="1" l="1"/>
  <c r="B957" i="1" l="1"/>
  <c r="B958" i="1" l="1"/>
  <c r="B959" i="1" l="1"/>
  <c r="B960" i="1" l="1"/>
  <c r="B961" i="1" l="1"/>
  <c r="B962" i="1" l="1"/>
  <c r="B963" i="1" l="1"/>
  <c r="B964" i="1" l="1"/>
  <c r="B965" i="1" l="1"/>
  <c r="B966" i="1" l="1"/>
  <c r="B967" i="1" l="1"/>
  <c r="B968" i="1" l="1"/>
  <c r="B969" i="1" l="1"/>
  <c r="B970" i="1" l="1"/>
  <c r="B971" i="1" l="1"/>
  <c r="B972" i="1" l="1"/>
  <c r="B973" i="1" l="1"/>
  <c r="B974" i="1" l="1"/>
  <c r="B975" i="1" l="1"/>
  <c r="B976" i="1" l="1"/>
  <c r="B977" i="1" l="1"/>
  <c r="B978" i="1" l="1"/>
  <c r="B979" i="1" l="1"/>
  <c r="B980" i="1" l="1"/>
  <c r="B981" i="1" l="1"/>
  <c r="B982" i="1" l="1"/>
  <c r="B983" i="1" l="1"/>
  <c r="B984" i="1" l="1"/>
  <c r="B985" i="1" l="1"/>
  <c r="B986" i="1" l="1"/>
  <c r="B987" i="1" l="1"/>
  <c r="B988" i="1" l="1"/>
  <c r="B989" i="1" l="1"/>
  <c r="B990" i="1" l="1"/>
  <c r="B991" i="1" l="1"/>
  <c r="B992" i="1" l="1"/>
  <c r="B993" i="1" l="1"/>
  <c r="B994" i="1" l="1"/>
  <c r="B995" i="1" l="1"/>
  <c r="B996" i="1" l="1"/>
  <c r="B997" i="1" l="1"/>
  <c r="B998" i="1" l="1"/>
  <c r="B999" i="1" l="1"/>
  <c r="B1000" i="1" l="1"/>
  <c r="B1001" i="1" l="1"/>
  <c r="B1002" i="1" l="1"/>
  <c r="B1003" i="1" l="1"/>
  <c r="B1004" i="1" l="1"/>
  <c r="B1005" i="1" l="1"/>
  <c r="B1006" i="1" l="1"/>
  <c r="B1007" i="1" l="1"/>
  <c r="B1008" i="1" l="1"/>
  <c r="B1009" i="1" l="1"/>
  <c r="B1010" i="1" l="1"/>
  <c r="B1011" i="1" l="1"/>
  <c r="B1012" i="1" l="1"/>
  <c r="B1013" i="1" l="1"/>
  <c r="B1014" i="1" l="1"/>
  <c r="B1015" i="1" l="1"/>
  <c r="B1016" i="1" l="1"/>
  <c r="B1017" i="1" l="1"/>
  <c r="B1018" i="1" l="1"/>
  <c r="B1019" i="1" l="1"/>
  <c r="B1020" i="1" l="1"/>
  <c r="B1021" i="1" l="1"/>
  <c r="B1022" i="1" l="1"/>
  <c r="B1023" i="1" l="1"/>
  <c r="B1024" i="1" l="1"/>
  <c r="B1025" i="1" l="1"/>
  <c r="B1026" i="1" l="1"/>
  <c r="B1027" i="1" l="1"/>
  <c r="B102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<sst xmlns="http://schemas.openxmlformats.org/spreadsheetml/2006/main" count="1252" uniqueCount="258">
  <si>
    <t>概要</t>
    <rPh sb="0" eb="2">
      <t>ガイヨウ</t>
    </rPh>
    <phoneticPr fontId="3"/>
  </si>
  <si>
    <t>事業者名</t>
    <rPh sb="0" eb="3">
      <t>ジギョウシャ</t>
    </rPh>
    <rPh sb="3" eb="4">
      <t>メイ</t>
    </rPh>
    <phoneticPr fontId="3"/>
  </si>
  <si>
    <t>事業名</t>
    <rPh sb="0" eb="2">
      <t>ジギョウ</t>
    </rPh>
    <rPh sb="2" eb="3">
      <t>メイ</t>
    </rPh>
    <phoneticPr fontId="3"/>
  </si>
  <si>
    <t>従事人員数集計</t>
    <rPh sb="0" eb="2">
      <t>ジュウジ</t>
    </rPh>
    <rPh sb="2" eb="4">
      <t>ジンイン</t>
    </rPh>
    <rPh sb="4" eb="5">
      <t>スウ</t>
    </rPh>
    <rPh sb="5" eb="7">
      <t>シュウケイ</t>
    </rPh>
    <phoneticPr fontId="3"/>
  </si>
  <si>
    <t>従事人員数は、「全取組を想定した平均値」で入力する方法と、「取組ごとの平均値」で入力する方法を選択いただけます。</t>
    <rPh sb="0" eb="2">
      <t>ジュウジ</t>
    </rPh>
    <rPh sb="2" eb="4">
      <t>ジンイン</t>
    </rPh>
    <rPh sb="4" eb="5">
      <t>スウ</t>
    </rPh>
    <rPh sb="8" eb="9">
      <t>ゼン</t>
    </rPh>
    <rPh sb="9" eb="11">
      <t>トリクミ</t>
    </rPh>
    <rPh sb="12" eb="14">
      <t>ソウテイ</t>
    </rPh>
    <rPh sb="16" eb="19">
      <t>ヘイキンチ</t>
    </rPh>
    <rPh sb="21" eb="23">
      <t>ニュウリョク</t>
    </rPh>
    <rPh sb="25" eb="27">
      <t>ホウホウ</t>
    </rPh>
    <rPh sb="30" eb="32">
      <t>トリクミ</t>
    </rPh>
    <rPh sb="35" eb="38">
      <t>ヘイキンチ</t>
    </rPh>
    <rPh sb="40" eb="42">
      <t>ニュウリョク</t>
    </rPh>
    <rPh sb="44" eb="46">
      <t>ホウホウ</t>
    </rPh>
    <rPh sb="47" eb="49">
      <t>センタク</t>
    </rPh>
    <phoneticPr fontId="3"/>
  </si>
  <si>
    <t>◆全取組平均で入力した方</t>
    <rPh sb="1" eb="2">
      <t>ゼン</t>
    </rPh>
    <rPh sb="2" eb="4">
      <t>トリクミ</t>
    </rPh>
    <rPh sb="4" eb="6">
      <t>ヘイキン</t>
    </rPh>
    <rPh sb="7" eb="9">
      <t>ニュウリョク</t>
    </rPh>
    <rPh sb="11" eb="12">
      <t>カタ</t>
    </rPh>
    <phoneticPr fontId="3"/>
  </si>
  <si>
    <t>従事人員数合計</t>
    <rPh sb="0" eb="2">
      <t>ジュウジ</t>
    </rPh>
    <rPh sb="2" eb="4">
      <t>ジンイン</t>
    </rPh>
    <rPh sb="4" eb="5">
      <t>スウ</t>
    </rPh>
    <rPh sb="5" eb="7">
      <t>ゴウケイ</t>
    </rPh>
    <phoneticPr fontId="3"/>
  </si>
  <si>
    <t>報酬額合計</t>
    <rPh sb="0" eb="3">
      <t>ホウシュウガク</t>
    </rPh>
    <rPh sb="3" eb="5">
      <t>ゴウケイ</t>
    </rPh>
    <phoneticPr fontId="3"/>
  </si>
  <si>
    <t>公演回数</t>
    <rPh sb="0" eb="2">
      <t>コウエン</t>
    </rPh>
    <rPh sb="2" eb="4">
      <t>カイスウ</t>
    </rPh>
    <phoneticPr fontId="3"/>
  </si>
  <si>
    <t>延べ総従事人員数</t>
    <rPh sb="0" eb="1">
      <t>ノ</t>
    </rPh>
    <rPh sb="2" eb="3">
      <t>ソウ</t>
    </rPh>
    <rPh sb="3" eb="5">
      <t>ジュウジ</t>
    </rPh>
    <rPh sb="5" eb="7">
      <t>ジンイン</t>
    </rPh>
    <rPh sb="7" eb="8">
      <t>スウ</t>
    </rPh>
    <phoneticPr fontId="3"/>
  </si>
  <si>
    <t>全取組平均</t>
  </si>
  <si>
    <t>選択する従事人員数の入力方法</t>
    <rPh sb="0" eb="2">
      <t>センタク</t>
    </rPh>
    <rPh sb="4" eb="6">
      <t>ジュウジ</t>
    </rPh>
    <rPh sb="6" eb="8">
      <t>ジンイン</t>
    </rPh>
    <rPh sb="8" eb="9">
      <t>スウ</t>
    </rPh>
    <rPh sb="10" eb="12">
      <t>ニュウリョク</t>
    </rPh>
    <rPh sb="12" eb="14">
      <t>ホウホウ</t>
    </rPh>
    <phoneticPr fontId="3"/>
  </si>
  <si>
    <t>1回当たりの平均従事人員数</t>
    <rPh sb="1" eb="2">
      <t>カイ</t>
    </rPh>
    <rPh sb="2" eb="3">
      <t>ア</t>
    </rPh>
    <rPh sb="6" eb="8">
      <t>ヘイキン</t>
    </rPh>
    <rPh sb="8" eb="10">
      <t>ジュウジ</t>
    </rPh>
    <rPh sb="10" eb="12">
      <t>ジンイン</t>
    </rPh>
    <rPh sb="12" eb="13">
      <t>スウ</t>
    </rPh>
    <phoneticPr fontId="3"/>
  </si>
  <si>
    <t>取組</t>
    <rPh sb="0" eb="2">
      <t>トリクミ</t>
    </rPh>
    <phoneticPr fontId="3"/>
  </si>
  <si>
    <t>公演等の回数
展覧会等の会期数</t>
    <rPh sb="0" eb="2">
      <t>コウエン</t>
    </rPh>
    <rPh sb="2" eb="3">
      <t>トウ</t>
    </rPh>
    <rPh sb="4" eb="6">
      <t>カイスウ</t>
    </rPh>
    <rPh sb="7" eb="10">
      <t>テンランカイ</t>
    </rPh>
    <rPh sb="10" eb="11">
      <t>トウ</t>
    </rPh>
    <rPh sb="12" eb="14">
      <t>カイキ</t>
    </rPh>
    <rPh sb="14" eb="15">
      <t>スウ</t>
    </rPh>
    <phoneticPr fontId="3"/>
  </si>
  <si>
    <t>備考</t>
    <rPh sb="0" eb="2">
      <t>ビコウ</t>
    </rPh>
    <phoneticPr fontId="3"/>
  </si>
  <si>
    <t>全取組の平均</t>
    <rPh sb="0" eb="1">
      <t>ゼン</t>
    </rPh>
    <rPh sb="1" eb="3">
      <t>トリクミ</t>
    </rPh>
    <rPh sb="4" eb="6">
      <t>ヘイキン</t>
    </rPh>
    <phoneticPr fontId="3"/>
  </si>
  <si>
    <t>◆各取組平均で入力した方</t>
    <rPh sb="1" eb="2">
      <t>カク</t>
    </rPh>
    <rPh sb="2" eb="4">
      <t>トリクミ</t>
    </rPh>
    <rPh sb="4" eb="6">
      <t>ヘイキン</t>
    </rPh>
    <rPh sb="7" eb="9">
      <t>ニュウリョク</t>
    </rPh>
    <rPh sb="11" eb="12">
      <t>カタ</t>
    </rPh>
    <phoneticPr fontId="3"/>
  </si>
  <si>
    <t>取組①</t>
    <rPh sb="0" eb="2">
      <t>トリクミ</t>
    </rPh>
    <phoneticPr fontId="3"/>
  </si>
  <si>
    <t>取組⑪</t>
    <rPh sb="0" eb="2">
      <t>トリクミ</t>
    </rPh>
    <phoneticPr fontId="3"/>
  </si>
  <si>
    <t>公演・展覧会等回数</t>
    <rPh sb="0" eb="2">
      <t>コウエン</t>
    </rPh>
    <rPh sb="3" eb="6">
      <t>テンランカイ</t>
    </rPh>
    <rPh sb="6" eb="7">
      <t>トウ</t>
    </rPh>
    <rPh sb="7" eb="9">
      <t>カイスウ</t>
    </rPh>
    <phoneticPr fontId="3"/>
  </si>
  <si>
    <t>公演回数ありなのに、人数０チェック</t>
    <rPh sb="0" eb="2">
      <t>コウエン</t>
    </rPh>
    <rPh sb="2" eb="4">
      <t>カイスウ</t>
    </rPh>
    <rPh sb="10" eb="12">
      <t>ニンズウ</t>
    </rPh>
    <phoneticPr fontId="3"/>
  </si>
  <si>
    <t>取組②</t>
    <rPh sb="0" eb="2">
      <t>トリクミ</t>
    </rPh>
    <phoneticPr fontId="3"/>
  </si>
  <si>
    <t>取組⑫</t>
    <rPh sb="0" eb="2">
      <t>トリクミ</t>
    </rPh>
    <phoneticPr fontId="3"/>
  </si>
  <si>
    <t>取組①</t>
  </si>
  <si>
    <t>取組③</t>
    <rPh sb="0" eb="2">
      <t>トリクミ</t>
    </rPh>
    <phoneticPr fontId="3"/>
  </si>
  <si>
    <t>取組⑬</t>
    <rPh sb="0" eb="2">
      <t>トリクミ</t>
    </rPh>
    <phoneticPr fontId="3"/>
  </si>
  <si>
    <t>取組④</t>
    <rPh sb="0" eb="2">
      <t>トリクミ</t>
    </rPh>
    <phoneticPr fontId="3"/>
  </si>
  <si>
    <t>取組⑭</t>
    <rPh sb="0" eb="2">
      <t>トリクミ</t>
    </rPh>
    <phoneticPr fontId="3"/>
  </si>
  <si>
    <t>取組⑤</t>
    <rPh sb="0" eb="2">
      <t>トリクミ</t>
    </rPh>
    <phoneticPr fontId="3"/>
  </si>
  <si>
    <t>取組⑮</t>
    <rPh sb="0" eb="2">
      <t>トリクミ</t>
    </rPh>
    <phoneticPr fontId="3"/>
  </si>
  <si>
    <t>取組⑥</t>
    <rPh sb="0" eb="2">
      <t>トリクミ</t>
    </rPh>
    <phoneticPr fontId="3"/>
  </si>
  <si>
    <t>取組⑯</t>
    <rPh sb="0" eb="2">
      <t>トリクミ</t>
    </rPh>
    <phoneticPr fontId="3"/>
  </si>
  <si>
    <t>取組⑦</t>
    <rPh sb="0" eb="2">
      <t>トリクミ</t>
    </rPh>
    <phoneticPr fontId="3"/>
  </si>
  <si>
    <t>取組⑰</t>
    <rPh sb="0" eb="2">
      <t>トリクミ</t>
    </rPh>
    <phoneticPr fontId="3"/>
  </si>
  <si>
    <t>取組⑧</t>
    <rPh sb="0" eb="2">
      <t>トリクミ</t>
    </rPh>
    <phoneticPr fontId="3"/>
  </si>
  <si>
    <t>取組⑱</t>
    <rPh sb="0" eb="2">
      <t>トリクミ</t>
    </rPh>
    <phoneticPr fontId="3"/>
  </si>
  <si>
    <t>取組⑨</t>
    <rPh sb="0" eb="2">
      <t>トリクミ</t>
    </rPh>
    <phoneticPr fontId="3"/>
  </si>
  <si>
    <t>取組⑲</t>
    <rPh sb="0" eb="2">
      <t>トリクミ</t>
    </rPh>
    <phoneticPr fontId="3"/>
  </si>
  <si>
    <t>取組⑩</t>
    <rPh sb="0" eb="2">
      <t>トリクミ</t>
    </rPh>
    <phoneticPr fontId="3"/>
  </si>
  <si>
    <t>取組⑳</t>
    <rPh sb="0" eb="2">
      <t>トリクミ</t>
    </rPh>
    <phoneticPr fontId="3"/>
  </si>
  <si>
    <t>No.</t>
    <phoneticPr fontId="3"/>
  </si>
  <si>
    <t>従事人員の役割</t>
    <rPh sb="0" eb="2">
      <t>ジュウジ</t>
    </rPh>
    <rPh sb="2" eb="4">
      <t>ジンイン</t>
    </rPh>
    <rPh sb="5" eb="7">
      <t>ヤクワリ</t>
    </rPh>
    <phoneticPr fontId="3"/>
  </si>
  <si>
    <t>所属会社・団体等
（申請時は任意）</t>
    <rPh sb="0" eb="2">
      <t>ショゾク</t>
    </rPh>
    <rPh sb="2" eb="4">
      <t>カイシャ</t>
    </rPh>
    <rPh sb="5" eb="7">
      <t>ダンタイ</t>
    </rPh>
    <rPh sb="7" eb="8">
      <t>トウ</t>
    </rPh>
    <rPh sb="10" eb="12">
      <t>シンセイ</t>
    </rPh>
    <rPh sb="12" eb="13">
      <t>ジ</t>
    </rPh>
    <rPh sb="14" eb="16">
      <t>ニンイ</t>
    </rPh>
    <phoneticPr fontId="3"/>
  </si>
  <si>
    <t>名前
（申請時は任意）</t>
    <rPh sb="0" eb="2">
      <t>ナマエ</t>
    </rPh>
    <rPh sb="4" eb="6">
      <t>シンセイ</t>
    </rPh>
    <rPh sb="6" eb="7">
      <t>ジ</t>
    </rPh>
    <rPh sb="8" eb="10">
      <t>ニンイ</t>
    </rPh>
    <phoneticPr fontId="3"/>
  </si>
  <si>
    <t>1公演等または
1会期等の平均人数</t>
    <rPh sb="1" eb="3">
      <t>コウエン</t>
    </rPh>
    <rPh sb="3" eb="4">
      <t>トウ</t>
    </rPh>
    <rPh sb="9" eb="11">
      <t>カイキ</t>
    </rPh>
    <rPh sb="11" eb="12">
      <t>トウ</t>
    </rPh>
    <rPh sb="13" eb="15">
      <t>ヘイキン</t>
    </rPh>
    <rPh sb="15" eb="17">
      <t>ニンズウ</t>
    </rPh>
    <phoneticPr fontId="3"/>
  </si>
  <si>
    <t>取組入力漏れ</t>
    <rPh sb="0" eb="2">
      <t>トリクミ</t>
    </rPh>
    <rPh sb="2" eb="4">
      <t>ニュウリョク</t>
    </rPh>
    <rPh sb="4" eb="5">
      <t>モ</t>
    </rPh>
    <phoneticPr fontId="3"/>
  </si>
  <si>
    <t>役割未入力</t>
    <rPh sb="0" eb="2">
      <t>ヤクワリ</t>
    </rPh>
    <rPh sb="2" eb="5">
      <t>ミニュウリョク</t>
    </rPh>
    <phoneticPr fontId="3"/>
  </si>
  <si>
    <t>人数未入力</t>
    <rPh sb="0" eb="2">
      <t>ニンズウ</t>
    </rPh>
    <rPh sb="2" eb="5">
      <t>ミニュウリョク</t>
    </rPh>
    <phoneticPr fontId="3"/>
  </si>
  <si>
    <t>報酬額未入力</t>
    <rPh sb="0" eb="3">
      <t>ホウシュウガク</t>
    </rPh>
    <rPh sb="3" eb="6">
      <t>ミニュウリョク</t>
    </rPh>
    <phoneticPr fontId="3"/>
  </si>
  <si>
    <t>事務局使用欄</t>
    <rPh sb="0" eb="3">
      <t>ジムキョク</t>
    </rPh>
    <rPh sb="3" eb="5">
      <t>シヨウ</t>
    </rPh>
    <rPh sb="5" eb="6">
      <t>ラン</t>
    </rPh>
    <phoneticPr fontId="3"/>
  </si>
  <si>
    <t>公演等回数</t>
    <rPh sb="0" eb="2">
      <t>コウエン</t>
    </rPh>
    <rPh sb="2" eb="3">
      <t>トウ</t>
    </rPh>
    <rPh sb="3" eb="5">
      <t>カイスウ</t>
    </rPh>
    <phoneticPr fontId="3"/>
  </si>
  <si>
    <t>1回当たりの単価</t>
    <rPh sb="1" eb="2">
      <t>カイ</t>
    </rPh>
    <rPh sb="2" eb="3">
      <t>ア</t>
    </rPh>
    <rPh sb="6" eb="8">
      <t>タンカ</t>
    </rPh>
    <phoneticPr fontId="3"/>
  </si>
  <si>
    <t>適用される補助上限額区分</t>
    <rPh sb="0" eb="2">
      <t>テキヨウ</t>
    </rPh>
    <rPh sb="5" eb="7">
      <t>ホジョ</t>
    </rPh>
    <rPh sb="7" eb="9">
      <t>ジョウゲン</t>
    </rPh>
    <rPh sb="9" eb="10">
      <t>ガク</t>
    </rPh>
    <rPh sb="10" eb="12">
      <t>クブン</t>
    </rPh>
    <phoneticPr fontId="3"/>
  </si>
  <si>
    <t>合計</t>
    <rPh sb="0" eb="2">
      <t>ゴウケイ</t>
    </rPh>
    <phoneticPr fontId="3"/>
  </si>
  <si>
    <t>判定用従事人員数</t>
    <rPh sb="0" eb="3">
      <t>ハンテイヨウ</t>
    </rPh>
    <rPh sb="3" eb="5">
      <t>ジュウジ</t>
    </rPh>
    <rPh sb="5" eb="7">
      <t>ジンイン</t>
    </rPh>
    <rPh sb="7" eb="8">
      <t>スウ</t>
    </rPh>
    <phoneticPr fontId="3"/>
  </si>
  <si>
    <t>←行追加（50行）</t>
    <rPh sb="1" eb="2">
      <t>ギョウ</t>
    </rPh>
    <rPh sb="2" eb="4">
      <t>ツイカ</t>
    </rPh>
    <rPh sb="7" eb="8">
      <t>ギョウ</t>
    </rPh>
    <phoneticPr fontId="3"/>
  </si>
  <si>
    <t>←行追加（100行）</t>
    <rPh sb="1" eb="2">
      <t>ギョウ</t>
    </rPh>
    <rPh sb="2" eb="4">
      <t>ツイカ</t>
    </rPh>
    <rPh sb="8" eb="9">
      <t>ギョウ</t>
    </rPh>
    <phoneticPr fontId="3"/>
  </si>
  <si>
    <t>←行追加（300行）</t>
    <rPh sb="1" eb="2">
      <t>ギョウ</t>
    </rPh>
    <rPh sb="2" eb="4">
      <t>ツイカ</t>
    </rPh>
    <rPh sb="8" eb="9">
      <t>ギョウ</t>
    </rPh>
    <phoneticPr fontId="3"/>
  </si>
  <si>
    <t>←行追加（500行）</t>
    <rPh sb="1" eb="2">
      <t>ギョウ</t>
    </rPh>
    <rPh sb="2" eb="4">
      <t>ツイカ</t>
    </rPh>
    <rPh sb="8" eb="9">
      <t>ギョウ</t>
    </rPh>
    <phoneticPr fontId="3"/>
  </si>
  <si>
    <t>取組マスター</t>
    <rPh sb="0" eb="2">
      <t>トリクミ</t>
    </rPh>
    <phoneticPr fontId="3"/>
  </si>
  <si>
    <t>入力方法</t>
    <rPh sb="0" eb="2">
      <t>ニュウリョク</t>
    </rPh>
    <rPh sb="2" eb="4">
      <t>ホウホウ</t>
    </rPh>
    <phoneticPr fontId="3"/>
  </si>
  <si>
    <t>金額入力方法</t>
    <rPh sb="0" eb="2">
      <t>キンガク</t>
    </rPh>
    <rPh sb="2" eb="4">
      <t>ニュウリョク</t>
    </rPh>
    <rPh sb="4" eb="6">
      <t>ホウホウ</t>
    </rPh>
    <phoneticPr fontId="3"/>
  </si>
  <si>
    <t>区分</t>
  </si>
  <si>
    <t>1回当たりの従事人員規模</t>
    <phoneticPr fontId="3"/>
  </si>
  <si>
    <t>補助額の上限</t>
    <phoneticPr fontId="3"/>
  </si>
  <si>
    <t>補助上限額区分マスタ</t>
    <rPh sb="0" eb="2">
      <t>ホジョ</t>
    </rPh>
    <rPh sb="2" eb="4">
      <t>ジョウゲン</t>
    </rPh>
    <rPh sb="4" eb="5">
      <t>ガク</t>
    </rPh>
    <rPh sb="5" eb="7">
      <t>クブン</t>
    </rPh>
    <phoneticPr fontId="3"/>
  </si>
  <si>
    <t>エラーメッセージ</t>
    <phoneticPr fontId="3"/>
  </si>
  <si>
    <t>全取組平均</t>
    <rPh sb="0" eb="1">
      <t>ゼン</t>
    </rPh>
    <rPh sb="1" eb="3">
      <t>トリクミ</t>
    </rPh>
    <rPh sb="3" eb="5">
      <t>ヘイキン</t>
    </rPh>
    <phoneticPr fontId="3"/>
  </si>
  <si>
    <t>全取組を想定した平均値</t>
    <rPh sb="0" eb="1">
      <t>ゼン</t>
    </rPh>
    <rPh sb="1" eb="3">
      <t>トリクミ</t>
    </rPh>
    <rPh sb="4" eb="6">
      <t>ソウテイ</t>
    </rPh>
    <rPh sb="8" eb="11">
      <t>ヘイキンチ</t>
    </rPh>
    <phoneticPr fontId="3"/>
  </si>
  <si>
    <t>全取組期間の合計報酬額</t>
    <rPh sb="0" eb="1">
      <t>ゼン</t>
    </rPh>
    <rPh sb="1" eb="3">
      <t>トリクミ</t>
    </rPh>
    <rPh sb="3" eb="5">
      <t>キカン</t>
    </rPh>
    <rPh sb="6" eb="8">
      <t>ゴウケイ</t>
    </rPh>
    <rPh sb="8" eb="11">
      <t>ホウシュウガク</t>
    </rPh>
    <phoneticPr fontId="3"/>
  </si>
  <si>
    <t>I</t>
  </si>
  <si>
    <t>50人未満</t>
  </si>
  <si>
    <t>600万円</t>
  </si>
  <si>
    <t>取組ごとの平均値</t>
    <rPh sb="0" eb="2">
      <t>トリクミ</t>
    </rPh>
    <rPh sb="5" eb="8">
      <t>ヘイキンチ</t>
    </rPh>
    <phoneticPr fontId="3"/>
  </si>
  <si>
    <t>各取組期間の合計報酬額</t>
    <rPh sb="0" eb="1">
      <t>カク</t>
    </rPh>
    <rPh sb="1" eb="3">
      <t>トリクミ</t>
    </rPh>
    <rPh sb="3" eb="5">
      <t>キカン</t>
    </rPh>
    <rPh sb="6" eb="8">
      <t>ゴウケイ</t>
    </rPh>
    <rPh sb="8" eb="11">
      <t>ホウシュウガク</t>
    </rPh>
    <phoneticPr fontId="3"/>
  </si>
  <si>
    <t>II</t>
  </si>
  <si>
    <t>50人以上</t>
  </si>
  <si>
    <t>1,000万円</t>
  </si>
  <si>
    <t>※「全取組を想定した平均値」での入力を選択した場合は、取組別の人数は集計されませんので、ご注意ください。</t>
    <rPh sb="2" eb="3">
      <t>ゼン</t>
    </rPh>
    <rPh sb="3" eb="5">
      <t>トリクミ</t>
    </rPh>
    <rPh sb="6" eb="8">
      <t>ソウテイ</t>
    </rPh>
    <rPh sb="10" eb="12">
      <t>ヘイキン</t>
    </rPh>
    <rPh sb="12" eb="13">
      <t>チ</t>
    </rPh>
    <rPh sb="16" eb="18">
      <t>ニュウリョク</t>
    </rPh>
    <rPh sb="19" eb="21">
      <t>センタク</t>
    </rPh>
    <rPh sb="23" eb="25">
      <t>バアイ</t>
    </rPh>
    <rPh sb="27" eb="29">
      <t>トリクミ</t>
    </rPh>
    <rPh sb="29" eb="30">
      <t>ベツ</t>
    </rPh>
    <rPh sb="31" eb="33">
      <t>ニンズウ</t>
    </rPh>
    <rPh sb="34" eb="36">
      <t>シュウケイ</t>
    </rPh>
    <rPh sb="45" eb="47">
      <t>チュウイ</t>
    </rPh>
    <phoneticPr fontId="3"/>
  </si>
  <si>
    <t>全取組期間または各取組期間の報酬額</t>
    <rPh sb="0" eb="1">
      <t>ゼン</t>
    </rPh>
    <rPh sb="1" eb="3">
      <t>トリクミ</t>
    </rPh>
    <rPh sb="3" eb="5">
      <t>キカン</t>
    </rPh>
    <rPh sb="8" eb="9">
      <t>カク</t>
    </rPh>
    <rPh sb="9" eb="11">
      <t>トリクミ</t>
    </rPh>
    <rPh sb="11" eb="13">
      <t>キカン</t>
    </rPh>
    <rPh sb="14" eb="17">
      <t>ホウシュウガク</t>
    </rPh>
    <phoneticPr fontId="3"/>
  </si>
  <si>
    <t>III</t>
  </si>
  <si>
    <t>80人以上</t>
  </si>
  <si>
    <t>1,500万円</t>
  </si>
  <si>
    <t>※「取組ごとの平均値」での入力を選択した場合は、「全取組平均」の人数は集計されませんので、ご注意ください。</t>
    <rPh sb="2" eb="4">
      <t>トリクミ</t>
    </rPh>
    <rPh sb="7" eb="10">
      <t>ヘイキンチ</t>
    </rPh>
    <rPh sb="13" eb="15">
      <t>ニュウリョク</t>
    </rPh>
    <rPh sb="16" eb="18">
      <t>センタク</t>
    </rPh>
    <rPh sb="20" eb="22">
      <t>バアイ</t>
    </rPh>
    <rPh sb="25" eb="26">
      <t>ゼン</t>
    </rPh>
    <rPh sb="26" eb="28">
      <t>トリクミ</t>
    </rPh>
    <rPh sb="28" eb="30">
      <t>ヘイキン</t>
    </rPh>
    <rPh sb="32" eb="34">
      <t>ニンズウ</t>
    </rPh>
    <rPh sb="35" eb="37">
      <t>シュウケイ</t>
    </rPh>
    <rPh sb="46" eb="48">
      <t>チュウイ</t>
    </rPh>
    <phoneticPr fontId="3"/>
  </si>
  <si>
    <t>IV</t>
  </si>
  <si>
    <t>120人以上</t>
  </si>
  <si>
    <t>2,000万円</t>
  </si>
  <si>
    <t>※公演・展示等の回数は入力されているのに、従事人員が入力されていない取組があります。</t>
    <rPh sb="1" eb="3">
      <t>コウエン</t>
    </rPh>
    <rPh sb="4" eb="6">
      <t>テンジ</t>
    </rPh>
    <rPh sb="6" eb="7">
      <t>トウ</t>
    </rPh>
    <rPh sb="8" eb="10">
      <t>カイスウ</t>
    </rPh>
    <rPh sb="11" eb="13">
      <t>ニュウリョク</t>
    </rPh>
    <rPh sb="21" eb="23">
      <t>ジュウジ</t>
    </rPh>
    <rPh sb="23" eb="25">
      <t>ジンイン</t>
    </rPh>
    <rPh sb="26" eb="28">
      <t>ニュウリョク</t>
    </rPh>
    <rPh sb="34" eb="36">
      <t>トリクミ</t>
    </rPh>
    <phoneticPr fontId="3"/>
  </si>
  <si>
    <t>V</t>
  </si>
  <si>
    <t>170人以上</t>
  </si>
  <si>
    <t>2,500万円</t>
  </si>
  <si>
    <t>※公演回数か、従事人員数が0になっています。</t>
    <rPh sb="1" eb="3">
      <t>コウエン</t>
    </rPh>
    <rPh sb="3" eb="5">
      <t>カイスウ</t>
    </rPh>
    <rPh sb="7" eb="9">
      <t>ジュウジ</t>
    </rPh>
    <rPh sb="9" eb="11">
      <t>ジンイン</t>
    </rPh>
    <rPh sb="11" eb="12">
      <t>スウ</t>
    </rPh>
    <phoneticPr fontId="3"/>
  </si>
  <si>
    <t>区分Ⅰ: ￥6,000,000</t>
    <rPh sb="0" eb="2">
      <t>クブン</t>
    </rPh>
    <phoneticPr fontId="2"/>
  </si>
  <si>
    <t>区分Ⅱ: ￥10,000,000</t>
    <rPh sb="0" eb="2">
      <t>クブン</t>
    </rPh>
    <phoneticPr fontId="2"/>
  </si>
  <si>
    <t>区分Ⅲ: ￥15,000,000</t>
    <rPh sb="0" eb="2">
      <t>クブン</t>
    </rPh>
    <phoneticPr fontId="2"/>
  </si>
  <si>
    <t>区分Ⅳ: ￥20,000,000</t>
    <rPh sb="0" eb="2">
      <t>クブン</t>
    </rPh>
    <phoneticPr fontId="2"/>
  </si>
  <si>
    <t>区分Ⅴ: ￥25,000,000</t>
    <rPh sb="0" eb="2">
      <t>クブン</t>
    </rPh>
    <phoneticPr fontId="2"/>
  </si>
  <si>
    <t>メイク</t>
  </si>
  <si>
    <t>衣装</t>
    <rPh sb="0" eb="2">
      <t>イショウ</t>
    </rPh>
    <phoneticPr fontId="2"/>
  </si>
  <si>
    <t>未定</t>
    <rPh sb="0" eb="2">
      <t>ミテイ</t>
    </rPh>
    <phoneticPr fontId="3"/>
  </si>
  <si>
    <t>美術</t>
    <rPh sb="0" eb="2">
      <t>ビジュツ</t>
    </rPh>
    <phoneticPr fontId="2"/>
  </si>
  <si>
    <t>株式会社□□</t>
    <rPh sb="0" eb="4">
      <t>カブシキガイシャ</t>
    </rPh>
    <phoneticPr fontId="3"/>
  </si>
  <si>
    <t>音響</t>
    <rPh sb="0" eb="2">
      <t>オンキョウ</t>
    </rPh>
    <phoneticPr fontId="2"/>
  </si>
  <si>
    <t>○○照明</t>
    <rPh sb="2" eb="4">
      <t>ショウメイ</t>
    </rPh>
    <phoneticPr fontId="3"/>
  </si>
  <si>
    <t>照明</t>
    <rPh sb="0" eb="2">
      <t>ショウメイ</t>
    </rPh>
    <phoneticPr fontId="2"/>
  </si>
  <si>
    <t>▲▲芸能社</t>
    <rPh sb="2" eb="4">
      <t>ゲイノウ</t>
    </rPh>
    <rPh sb="4" eb="5">
      <t>シャ</t>
    </rPh>
    <phoneticPr fontId="3"/>
  </si>
  <si>
    <t>出演者</t>
    <rPh sb="0" eb="3">
      <t>シュツエンシャ</t>
    </rPh>
    <phoneticPr fontId="2"/>
  </si>
  <si>
    <t>その際に想定される公演等の回数、もしくは、展覧会等の会期数を入力してください。</t>
    <rPh sb="2" eb="3">
      <t>サイ</t>
    </rPh>
    <rPh sb="4" eb="6">
      <t>ソウテイ</t>
    </rPh>
    <rPh sb="9" eb="11">
      <t>コウエン</t>
    </rPh>
    <rPh sb="11" eb="12">
      <t>トウ</t>
    </rPh>
    <rPh sb="13" eb="15">
      <t>カイスウ</t>
    </rPh>
    <rPh sb="21" eb="24">
      <t>テンランカイ</t>
    </rPh>
    <rPh sb="24" eb="25">
      <t>トウ</t>
    </rPh>
    <rPh sb="26" eb="28">
      <t>カイキ</t>
    </rPh>
    <rPh sb="28" eb="29">
      <t>スウ</t>
    </rPh>
    <phoneticPr fontId="3"/>
  </si>
  <si>
    <t>公演等回数、展覧会等会期数の入力</t>
    <rPh sb="0" eb="2">
      <t>コウエン</t>
    </rPh>
    <rPh sb="2" eb="3">
      <t>トウ</t>
    </rPh>
    <rPh sb="3" eb="5">
      <t>カイスウ</t>
    </rPh>
    <rPh sb="6" eb="9">
      <t>テンランカイ</t>
    </rPh>
    <rPh sb="9" eb="10">
      <t>トウ</t>
    </rPh>
    <rPh sb="10" eb="12">
      <t>カイキ</t>
    </rPh>
    <rPh sb="12" eb="13">
      <t>スウ</t>
    </rPh>
    <phoneticPr fontId="3"/>
  </si>
  <si>
    <t>株式会社○○〇〇</t>
    <rPh sb="0" eb="4">
      <t>カブシキガイシャ</t>
    </rPh>
    <phoneticPr fontId="3"/>
  </si>
  <si>
    <t>区分Ⅴ:  \25,000,000</t>
    <rPh sb="0" eb="2">
      <t>クブン</t>
    </rPh>
    <phoneticPr fontId="2"/>
  </si>
  <si>
    <t>区分Ⅳ:  \20,000,000</t>
    <rPh sb="0" eb="2">
      <t>クブン</t>
    </rPh>
    <phoneticPr fontId="2"/>
  </si>
  <si>
    <t>区分Ⅲ:  \15,000,000</t>
    <rPh sb="0" eb="2">
      <t>クブン</t>
    </rPh>
    <phoneticPr fontId="2"/>
  </si>
  <si>
    <t>区分Ⅱ:  \10,000,000</t>
    <rPh sb="0" eb="2">
      <t>クブン</t>
    </rPh>
    <phoneticPr fontId="2"/>
  </si>
  <si>
    <t>従事人員数の入力方法を選択してください。（セル：G10）</t>
    <rPh sb="0" eb="2">
      <t>ジュウジ</t>
    </rPh>
    <rPh sb="2" eb="4">
      <t>ジンイン</t>
    </rPh>
    <rPh sb="4" eb="5">
      <t>スウ</t>
    </rPh>
    <rPh sb="6" eb="8">
      <t>ニュウリョク</t>
    </rPh>
    <rPh sb="8" eb="10">
      <t>ホウホウ</t>
    </rPh>
    <rPh sb="11" eb="13">
      <t>センタク</t>
    </rPh>
    <phoneticPr fontId="3"/>
  </si>
  <si>
    <t>区分Ⅰ:  \6,000,000</t>
    <rPh sb="0" eb="2">
      <t>クブン</t>
    </rPh>
    <phoneticPr fontId="2"/>
  </si>
  <si>
    <t>2019年12月</t>
  </si>
  <si>
    <t>To上限チェック用</t>
    <rPh sb="2" eb="4">
      <t>ジョウゲン</t>
    </rPh>
    <rPh sb="8" eb="9">
      <t>ヨウ</t>
    </rPh>
    <phoneticPr fontId="3"/>
  </si>
  <si>
    <t>From下限チェック用</t>
    <rPh sb="4" eb="6">
      <t>カゲン</t>
    </rPh>
    <rPh sb="10" eb="11">
      <t>ヨウ</t>
    </rPh>
    <phoneticPr fontId="3"/>
  </si>
  <si>
    <t>申請年度（記入例用）</t>
    <rPh sb="0" eb="2">
      <t>シンセイ</t>
    </rPh>
    <rPh sb="2" eb="4">
      <t>ネンド</t>
    </rPh>
    <rPh sb="5" eb="7">
      <t>キニュウ</t>
    </rPh>
    <rPh sb="7" eb="8">
      <t>レイ</t>
    </rPh>
    <rPh sb="8" eb="9">
      <t>ヨウ</t>
    </rPh>
    <phoneticPr fontId="3"/>
  </si>
  <si>
    <t>申請年度</t>
    <rPh sb="0" eb="2">
      <t>シンセイ</t>
    </rPh>
    <rPh sb="2" eb="4">
      <t>ネンド</t>
    </rPh>
    <phoneticPr fontId="3"/>
  </si>
  <si>
    <t>12月</t>
  </si>
  <si>
    <t>11月</t>
  </si>
  <si>
    <t>10月</t>
  </si>
  <si>
    <t>9月</t>
  </si>
  <si>
    <t>8月</t>
  </si>
  <si>
    <t>7月</t>
  </si>
  <si>
    <t>6月</t>
  </si>
  <si>
    <t>10万席以上</t>
  </si>
  <si>
    <t>5月</t>
    <rPh sb="1" eb="2">
      <t>ガツ</t>
    </rPh>
    <phoneticPr fontId="3"/>
  </si>
  <si>
    <t>2017年</t>
    <rPh sb="4" eb="5">
      <t>ネン</t>
    </rPh>
    <phoneticPr fontId="3"/>
  </si>
  <si>
    <t>※申告する年も選択してください。</t>
    <phoneticPr fontId="3"/>
  </si>
  <si>
    <t>7.5万席以上</t>
  </si>
  <si>
    <t>4月</t>
    <rPh sb="1" eb="2">
      <t>ガツ</t>
    </rPh>
    <phoneticPr fontId="3"/>
  </si>
  <si>
    <t>2018年</t>
    <rPh sb="4" eb="5">
      <t>ネン</t>
    </rPh>
    <phoneticPr fontId="3"/>
  </si>
  <si>
    <t>※決算月も選択してください。</t>
    <phoneticPr fontId="3"/>
  </si>
  <si>
    <t>5万席以上</t>
  </si>
  <si>
    <t>3月</t>
    <rPh sb="1" eb="2">
      <t>ガツ</t>
    </rPh>
    <phoneticPr fontId="3"/>
  </si>
  <si>
    <t>2019年</t>
    <rPh sb="4" eb="5">
      <t>ネン</t>
    </rPh>
    <phoneticPr fontId="3"/>
  </si>
  <si>
    <t>3万席以上</t>
  </si>
  <si>
    <t>2月</t>
    <rPh sb="1" eb="2">
      <t>ガツ</t>
    </rPh>
    <phoneticPr fontId="3"/>
  </si>
  <si>
    <t>2020年</t>
    <rPh sb="4" eb="5">
      <t>ネン</t>
    </rPh>
    <phoneticPr fontId="3"/>
  </si>
  <si>
    <t>※申告する年度を設定してください。</t>
    <rPh sb="1" eb="3">
      <t>シンコク</t>
    </rPh>
    <rPh sb="5" eb="7">
      <t>ネンド</t>
    </rPh>
    <rPh sb="8" eb="10">
      <t>セッテイ</t>
    </rPh>
    <phoneticPr fontId="3"/>
  </si>
  <si>
    <t>-</t>
  </si>
  <si>
    <t>1月</t>
    <rPh sb="1" eb="2">
      <t>ガツ</t>
    </rPh>
    <phoneticPr fontId="3"/>
  </si>
  <si>
    <t>2021年</t>
    <rPh sb="4" eb="5">
      <t>ネン</t>
    </rPh>
    <phoneticPr fontId="3"/>
  </si>
  <si>
    <t>主催した公演等の会場の年間延べ総座席数</t>
    <phoneticPr fontId="3"/>
  </si>
  <si>
    <t>決算月</t>
    <rPh sb="0" eb="2">
      <t>ケッサン</t>
    </rPh>
    <rPh sb="2" eb="3">
      <t>ツキ</t>
    </rPh>
    <phoneticPr fontId="3"/>
  </si>
  <si>
    <t>申告する年</t>
    <rPh sb="0" eb="2">
      <t>シンコク</t>
    </rPh>
    <rPh sb="4" eb="5">
      <t>トシ</t>
    </rPh>
    <phoneticPr fontId="3"/>
  </si>
  <si>
    <t>2018年12月</t>
  </si>
  <si>
    <t>65万人以上</t>
  </si>
  <si>
    <t>申告する年も選択してください。</t>
    <phoneticPr fontId="3"/>
  </si>
  <si>
    <t>50万人以上</t>
  </si>
  <si>
    <t>決算月も選択してください。</t>
    <phoneticPr fontId="3"/>
  </si>
  <si>
    <t>35万人以上</t>
  </si>
  <si>
    <t>20万人以上</t>
  </si>
  <si>
    <t>※申告する年度を選択してください。</t>
    <rPh sb="1" eb="3">
      <t>シンコク</t>
    </rPh>
    <rPh sb="5" eb="7">
      <t>ネンド</t>
    </rPh>
    <rPh sb="8" eb="10">
      <t>センタク</t>
    </rPh>
    <phoneticPr fontId="3"/>
  </si>
  <si>
    <t>主催した展覧会等の
年間総入場者数</t>
    <phoneticPr fontId="3"/>
  </si>
  <si>
    <t>公演等回数、展覧会等会期数の入力</t>
    <rPh sb="0" eb="2">
      <t>コウエン</t>
    </rPh>
    <rPh sb="2" eb="3">
      <t>トウ</t>
    </rPh>
    <rPh sb="3" eb="5">
      <t>カイスウ</t>
    </rPh>
    <rPh sb="6" eb="9">
      <t>テンランカイ</t>
    </rPh>
    <rPh sb="9" eb="10">
      <t>トウ</t>
    </rPh>
    <rPh sb="10" eb="12">
      <t>カイキ</t>
    </rPh>
    <rPh sb="12" eb="13">
      <t>スウ</t>
    </rPh>
    <rPh sb="14" eb="16">
      <t>ニュウリョク</t>
    </rPh>
    <phoneticPr fontId="3"/>
  </si>
  <si>
    <t>その際に想定される公演等の回数、もしくは、展覧会等の会期数を入力してください。</t>
    <rPh sb="2" eb="3">
      <t>サイ</t>
    </rPh>
    <rPh sb="4" eb="6">
      <t>ソウテイ</t>
    </rPh>
    <rPh sb="9" eb="11">
      <t>コウエン</t>
    </rPh>
    <rPh sb="11" eb="12">
      <t>トウ</t>
    </rPh>
    <rPh sb="13" eb="15">
      <t>カイスウ</t>
    </rPh>
    <rPh sb="21" eb="24">
      <t>テンランカイ</t>
    </rPh>
    <rPh sb="24" eb="25">
      <t>トウ</t>
    </rPh>
    <rPh sb="26" eb="28">
      <t>カイキ</t>
    </rPh>
    <rPh sb="28" eb="29">
      <t>スウ</t>
    </rPh>
    <rPh sb="30" eb="32">
      <t>ニュウリョク</t>
    </rPh>
    <phoneticPr fontId="3"/>
  </si>
  <si>
    <t>回数を加味した延べ総従事人員数合計</t>
    <phoneticPr fontId="3"/>
  </si>
  <si>
    <t>○○○○</t>
    <rPh sb="0" eb="2">
      <t>サトウ</t>
    </rPh>
    <rPh sb="2" eb="4">
      <t>タロウ</t>
    </rPh>
    <phoneticPr fontId="3"/>
  </si>
  <si>
    <t>△△△△</t>
    <rPh sb="0" eb="2">
      <t>サトウ</t>
    </rPh>
    <rPh sb="2" eb="4">
      <t>タロウ</t>
    </rPh>
    <phoneticPr fontId="3"/>
  </si>
  <si>
    <t>▲▲▲▲他</t>
    <rPh sb="0" eb="2">
      <t>サトウホカ</t>
    </rPh>
    <phoneticPr fontId="3"/>
  </si>
  <si>
    <t>●●アート</t>
    <phoneticPr fontId="3"/>
  </si>
  <si>
    <t>●●●●</t>
    <rPh sb="0" eb="2">
      <t>スズキ</t>
    </rPh>
    <rPh sb="2" eb="4">
      <t>イチロウ</t>
    </rPh>
    <phoneticPr fontId="3"/>
  </si>
  <si>
    <t>■■■■他</t>
    <rPh sb="4" eb="5">
      <t>ホカ</t>
    </rPh>
    <phoneticPr fontId="3"/>
  </si>
  <si>
    <t>◇◇◇◇他</t>
    <rPh sb="1" eb="2">
      <t>ホカ</t>
    </rPh>
    <phoneticPr fontId="3"/>
  </si>
  <si>
    <t>一般財団法人〇〇</t>
    <rPh sb="0" eb="2">
      <t>イッパn</t>
    </rPh>
    <rPh sb="2" eb="4">
      <t>ザイダn</t>
    </rPh>
    <rPh sb="4" eb="6">
      <t>イッパn</t>
    </rPh>
    <rPh sb="6" eb="8">
      <t>カブシキガイシャ</t>
    </rPh>
    <phoneticPr fontId="3"/>
  </si>
  <si>
    <t>美術品展示設営</t>
    <rPh sb="0" eb="3">
      <t>ビジュテゥ</t>
    </rPh>
    <rPh sb="3" eb="7">
      <t>テn</t>
    </rPh>
    <phoneticPr fontId="3"/>
  </si>
  <si>
    <t>△△工芸社</t>
    <phoneticPr fontId="3"/>
  </si>
  <si>
    <t>■■■■他</t>
    <rPh sb="0" eb="2">
      <t>サトウ</t>
    </rPh>
    <rPh sb="2" eb="4">
      <t>タロウ</t>
    </rPh>
    <rPh sb="4" eb="5">
      <t>ホカ</t>
    </rPh>
    <phoneticPr fontId="3"/>
  </si>
  <si>
    <t>美術品輸送</t>
    <rPh sb="0" eb="3">
      <t>ビジュテゥ</t>
    </rPh>
    <phoneticPr fontId="3"/>
  </si>
  <si>
    <t>○○運輸</t>
    <phoneticPr fontId="3"/>
  </si>
  <si>
    <t>未定</t>
    <rPh sb="0" eb="1">
      <t>ミテイ</t>
    </rPh>
    <phoneticPr fontId="3"/>
  </si>
  <si>
    <t>プロデューサー</t>
    <phoneticPr fontId="3"/>
  </si>
  <si>
    <t>●●エンターテインメント</t>
    <phoneticPr fontId="3"/>
  </si>
  <si>
    <t>◇◇◇◇</t>
    <phoneticPr fontId="3"/>
  </si>
  <si>
    <t>オーケストラ</t>
    <phoneticPr fontId="3"/>
  </si>
  <si>
    <t>◇◇交響楽団</t>
    <rPh sb="2" eb="6">
      <t>コウキョウガク</t>
    </rPh>
    <phoneticPr fontId="3"/>
  </si>
  <si>
    <t>□□サウンド</t>
    <phoneticPr fontId="3"/>
  </si>
  <si>
    <t>株式会社■■</t>
    <phoneticPr fontId="3"/>
  </si>
  <si>
    <t>■■展と●●コンサート</t>
    <rPh sb="0" eb="3">
      <t>テンラn</t>
    </rPh>
    <phoneticPr fontId="3"/>
  </si>
  <si>
    <t>役割</t>
    <rPh sb="0" eb="2">
      <t>ヤクワリ</t>
    </rPh>
    <phoneticPr fontId="3"/>
  </si>
  <si>
    <t>出演者</t>
  </si>
  <si>
    <t>演出</t>
    <rPh sb="0" eb="2">
      <t>エンシュツ</t>
    </rPh>
    <phoneticPr fontId="20"/>
  </si>
  <si>
    <t>脚本</t>
  </si>
  <si>
    <t>プロデューサー</t>
  </si>
  <si>
    <t>制作</t>
  </si>
  <si>
    <t>舞台</t>
    <rPh sb="0" eb="2">
      <t>ブタイ</t>
    </rPh>
    <phoneticPr fontId="20"/>
  </si>
  <si>
    <t>音響</t>
  </si>
  <si>
    <t>照明</t>
  </si>
  <si>
    <t>美術</t>
    <rPh sb="0" eb="2">
      <t>ビジュテゥ</t>
    </rPh>
    <phoneticPr fontId="20"/>
  </si>
  <si>
    <t>衣装</t>
    <rPh sb="0" eb="1">
      <t>イショウ</t>
    </rPh>
    <phoneticPr fontId="20"/>
  </si>
  <si>
    <t>出展者</t>
  </si>
  <si>
    <t>企画</t>
    <rPh sb="0" eb="1">
      <t>キカク</t>
    </rPh>
    <phoneticPr fontId="20"/>
  </si>
  <si>
    <t>美術品展示設営</t>
  </si>
  <si>
    <t>美術品輸送</t>
  </si>
  <si>
    <t>その他</t>
    <rPh sb="2" eb="3">
      <t>ホカ</t>
    </rPh>
    <phoneticPr fontId="3"/>
  </si>
  <si>
    <t>総合演出</t>
    <rPh sb="0" eb="2">
      <t>ソウゴウ</t>
    </rPh>
    <rPh sb="2" eb="4">
      <t>エンシュツ</t>
    </rPh>
    <phoneticPr fontId="3"/>
  </si>
  <si>
    <t>音楽監督</t>
    <phoneticPr fontId="3"/>
  </si>
  <si>
    <t>舞台監督</t>
    <phoneticPr fontId="3"/>
  </si>
  <si>
    <t>キュレーター</t>
    <phoneticPr fontId="3"/>
  </si>
  <si>
    <t>コンサート制作</t>
    <phoneticPr fontId="3"/>
  </si>
  <si>
    <t>指揮者</t>
    <phoneticPr fontId="3"/>
  </si>
  <si>
    <t>スタイリスト</t>
    <phoneticPr fontId="3"/>
  </si>
  <si>
    <t>演劇制作事業</t>
    <rPh sb="0" eb="2">
      <t>エンゲキ</t>
    </rPh>
    <rPh sb="2" eb="6">
      <t>セイサクジギョウ</t>
    </rPh>
    <phoneticPr fontId="3"/>
  </si>
  <si>
    <t>大道具、小道具等</t>
    <rPh sb="0" eb="3">
      <t>オオドウ</t>
    </rPh>
    <rPh sb="4" eb="7">
      <t>コドウグ</t>
    </rPh>
    <rPh sb="7" eb="8">
      <t>トウ</t>
    </rPh>
    <phoneticPr fontId="3"/>
  </si>
  <si>
    <t>▽▽▽▽</t>
    <phoneticPr fontId="3"/>
  </si>
  <si>
    <t>床山</t>
    <rPh sb="0" eb="2">
      <t>トコヤマ</t>
    </rPh>
    <phoneticPr fontId="3"/>
  </si>
  <si>
    <r>
      <t xml:space="preserve">備考
</t>
    </r>
    <r>
      <rPr>
        <b/>
        <sz val="9"/>
        <color rgb="FFFF0000"/>
        <rFont val="Meiryo UI"/>
        <family val="3"/>
        <charset val="128"/>
      </rPr>
      <t>(“従事人員の役割”で「その他」を選択した場合は、
必ず具体的な役割を入力してください。)</t>
    </r>
    <rPh sb="5" eb="9">
      <t>ジュウジジンイン</t>
    </rPh>
    <rPh sb="10" eb="12">
      <t>ヤクワリ</t>
    </rPh>
    <rPh sb="17" eb="18">
      <t>タ</t>
    </rPh>
    <rPh sb="20" eb="22">
      <t>センタク</t>
    </rPh>
    <rPh sb="24" eb="26">
      <t>バアイ</t>
    </rPh>
    <rPh sb="29" eb="30">
      <t>カナラ</t>
    </rPh>
    <rPh sb="31" eb="34">
      <t>グタイテキ</t>
    </rPh>
    <rPh sb="35" eb="37">
      <t>ヤクワリ</t>
    </rPh>
    <rPh sb="38" eb="40">
      <t>ニュウリョク</t>
    </rPh>
    <phoneticPr fontId="3"/>
  </si>
  <si>
    <r>
      <t xml:space="preserve">備考
</t>
    </r>
    <r>
      <rPr>
        <b/>
        <sz val="9"/>
        <color rgb="FFFF0000"/>
        <rFont val="Meiryo UI"/>
        <family val="3"/>
        <charset val="128"/>
      </rPr>
      <t>(“従事人員の役割”で「その他」を選択した場合は、
必ず具体的な役割を入力してください。)</t>
    </r>
    <rPh sb="0" eb="2">
      <t>ビコウ</t>
    </rPh>
    <phoneticPr fontId="3"/>
  </si>
  <si>
    <t>従事人員数の入力方法を選択してください。（セル：E9）</t>
    <rPh sb="0" eb="2">
      <t>ジュウジ</t>
    </rPh>
    <rPh sb="2" eb="4">
      <t>ジンイン</t>
    </rPh>
    <rPh sb="4" eb="5">
      <t>スウ</t>
    </rPh>
    <rPh sb="6" eb="8">
      <t>ニュウリョク</t>
    </rPh>
    <rPh sb="8" eb="10">
      <t>ホウホウ</t>
    </rPh>
    <rPh sb="11" eb="13">
      <t>センタク</t>
    </rPh>
    <phoneticPr fontId="3"/>
  </si>
  <si>
    <t>交付区分</t>
    <rPh sb="0" eb="2">
      <t>コウフ</t>
    </rPh>
    <rPh sb="2" eb="4">
      <t>クブン</t>
    </rPh>
    <phoneticPr fontId="3"/>
  </si>
  <si>
    <t>所属</t>
    <rPh sb="0" eb="2">
      <t>ショゾク</t>
    </rPh>
    <phoneticPr fontId="3"/>
  </si>
  <si>
    <t>確認者</t>
    <rPh sb="0" eb="3">
      <t>カクニンシャ</t>
    </rPh>
    <phoneticPr fontId="3"/>
  </si>
  <si>
    <t>総延べ人数↓</t>
    <rPh sb="0" eb="1">
      <t>ソウ</t>
    </rPh>
    <rPh sb="1" eb="2">
      <t>ノ</t>
    </rPh>
    <rPh sb="3" eb="5">
      <t>ニンズウ</t>
    </rPh>
    <phoneticPr fontId="3"/>
  </si>
  <si>
    <t>↓1回当たりの平均従事人員数</t>
    <phoneticPr fontId="3"/>
  </si>
  <si>
    <t>精査後（自動計算）</t>
    <rPh sb="0" eb="3">
      <t>セイサゴ</t>
    </rPh>
    <rPh sb="4" eb="8">
      <t>ジドウケイサン</t>
    </rPh>
    <phoneticPr fontId="3"/>
  </si>
  <si>
    <t>取組No.</t>
    <rPh sb="0" eb="2">
      <t>トリクミ</t>
    </rPh>
    <phoneticPr fontId="3"/>
  </si>
  <si>
    <t>判定</t>
    <rPh sb="0" eb="2">
      <t>ハンテイ</t>
    </rPh>
    <phoneticPr fontId="3"/>
  </si>
  <si>
    <t>備考・理由</t>
    <rPh sb="0" eb="2">
      <t>ビコウ</t>
    </rPh>
    <rPh sb="3" eb="5">
      <t>リユウ</t>
    </rPh>
    <phoneticPr fontId="3"/>
  </si>
  <si>
    <t>コメント貼付用</t>
    <rPh sb="4" eb="5">
      <t>ハ</t>
    </rPh>
    <rPh sb="5" eb="6">
      <t>ツ</t>
    </rPh>
    <rPh sb="6" eb="7">
      <t>ヨウ</t>
    </rPh>
    <phoneticPr fontId="3"/>
  </si>
  <si>
    <t>申請時事業者選択</t>
    <rPh sb="0" eb="3">
      <t>シンセイジ</t>
    </rPh>
    <rPh sb="3" eb="6">
      <t>ジギョウシャ</t>
    </rPh>
    <rPh sb="6" eb="8">
      <t>センタク</t>
    </rPh>
    <phoneticPr fontId="3"/>
  </si>
  <si>
    <t>1人当たりの報酬額</t>
    <rPh sb="1" eb="2">
      <t>ニン</t>
    </rPh>
    <rPh sb="2" eb="3">
      <t>ア</t>
    </rPh>
    <rPh sb="6" eb="9">
      <t>ホウシュウガク</t>
    </rPh>
    <phoneticPr fontId="3"/>
  </si>
  <si>
    <t>人数</t>
    <rPh sb="0" eb="2">
      <t>ニンズウ</t>
    </rPh>
    <phoneticPr fontId="3"/>
  </si>
  <si>
    <t>所属・氏名</t>
    <rPh sb="0" eb="2">
      <t>ショゾク</t>
    </rPh>
    <rPh sb="3" eb="5">
      <t>シメイ</t>
    </rPh>
    <phoneticPr fontId="3"/>
  </si>
  <si>
    <t>区分Ⅰ</t>
    <rPh sb="0" eb="2">
      <t>クブン</t>
    </rPh>
    <phoneticPr fontId="3"/>
  </si>
  <si>
    <t>区分Ⅱ</t>
    <rPh sb="0" eb="2">
      <t>クブン</t>
    </rPh>
    <phoneticPr fontId="3"/>
  </si>
  <si>
    <t>区分Ⅲ</t>
    <rPh sb="0" eb="2">
      <t>クブン</t>
    </rPh>
    <phoneticPr fontId="3"/>
  </si>
  <si>
    <t>区分Ⅳ</t>
    <rPh sb="0" eb="2">
      <t>クブン</t>
    </rPh>
    <phoneticPr fontId="3"/>
  </si>
  <si>
    <t>区分Ⅴ</t>
    <rPh sb="0" eb="2">
      <t>クブン</t>
    </rPh>
    <phoneticPr fontId="3"/>
  </si>
  <si>
    <t>区分コード</t>
    <rPh sb="0" eb="2">
      <t>クブン</t>
    </rPh>
    <phoneticPr fontId="3"/>
  </si>
  <si>
    <t>Ⅰ</t>
    <phoneticPr fontId="3"/>
  </si>
  <si>
    <t>Ⅱ</t>
    <phoneticPr fontId="3"/>
  </si>
  <si>
    <t>Ⅲ</t>
    <phoneticPr fontId="3"/>
  </si>
  <si>
    <t>Ⅳ</t>
    <phoneticPr fontId="3"/>
  </si>
  <si>
    <t>Ⅴ</t>
    <phoneticPr fontId="3"/>
  </si>
  <si>
    <t>重複チェック
(名前のみ）</t>
    <rPh sb="0" eb="2">
      <t>チョウフク</t>
    </rPh>
    <rPh sb="8" eb="10">
      <t>ナマエ</t>
    </rPh>
    <phoneticPr fontId="3"/>
  </si>
  <si>
    <t>↑</t>
    <phoneticPr fontId="3"/>
  </si>
  <si>
    <t>取組ごとの平均値の場合</t>
    <rPh sb="0" eb="2">
      <t>トリクミ</t>
    </rPh>
    <rPh sb="5" eb="8">
      <t>ヘイキンチ</t>
    </rPh>
    <rPh sb="9" eb="11">
      <t>バアイ</t>
    </rPh>
    <phoneticPr fontId="3"/>
  </si>
  <si>
    <t>使い方</t>
    <rPh sb="0" eb="1">
      <t>ツカ</t>
    </rPh>
    <rPh sb="2" eb="3">
      <t>カタ</t>
    </rPh>
    <phoneticPr fontId="3"/>
  </si>
  <si>
    <t>②各行項目について判定を入れる</t>
    <rPh sb="1" eb="3">
      <t>カクコウ</t>
    </rPh>
    <rPh sb="3" eb="5">
      <t>コウモク</t>
    </rPh>
    <rPh sb="9" eb="11">
      <t>ハンテイ</t>
    </rPh>
    <rPh sb="12" eb="13">
      <t>イ</t>
    </rPh>
    <phoneticPr fontId="3"/>
  </si>
  <si>
    <t>③区分変更の要否に「申請区分変更要」と出た場合は、変更を促す差戻を実施</t>
    <rPh sb="1" eb="3">
      <t>クブン</t>
    </rPh>
    <rPh sb="3" eb="5">
      <t>ヘンコウ</t>
    </rPh>
    <rPh sb="6" eb="8">
      <t>ヨウヒ</t>
    </rPh>
    <rPh sb="10" eb="12">
      <t>シンセイ</t>
    </rPh>
    <rPh sb="12" eb="14">
      <t>クブン</t>
    </rPh>
    <rPh sb="14" eb="16">
      <t>ヘンコウ</t>
    </rPh>
    <rPh sb="16" eb="17">
      <t>ヨウ</t>
    </rPh>
    <rPh sb="19" eb="20">
      <t>デ</t>
    </rPh>
    <rPh sb="21" eb="23">
      <t>バアイ</t>
    </rPh>
    <rPh sb="25" eb="27">
      <t>ヘンコウ</t>
    </rPh>
    <rPh sb="28" eb="29">
      <t>ウナガ</t>
    </rPh>
    <rPh sb="30" eb="32">
      <t>サシモドシ</t>
    </rPh>
    <rPh sb="33" eb="35">
      <t>ジッシ</t>
    </rPh>
    <phoneticPr fontId="3"/>
  </si>
  <si>
    <t>公演・展覧会</t>
    <rPh sb="0" eb="2">
      <t>コウエン</t>
    </rPh>
    <rPh sb="3" eb="6">
      <t>テンランカイ</t>
    </rPh>
    <phoneticPr fontId="3"/>
  </si>
  <si>
    <t>等回数</t>
    <rPh sb="0" eb="1">
      <t>トウ</t>
    </rPh>
    <rPh sb="1" eb="3">
      <t>カイスウ</t>
    </rPh>
    <phoneticPr fontId="3"/>
  </si>
  <si>
    <t>取組ごとの</t>
    <phoneticPr fontId="3"/>
  </si>
  <si>
    <t>延べ人数</t>
    <phoneticPr fontId="3"/>
  </si>
  <si>
    <t>収支計画書の選択区分を入力してください</t>
    <rPh sb="0" eb="2">
      <t>シュウシ</t>
    </rPh>
    <rPh sb="2" eb="5">
      <t>ケイカクショ</t>
    </rPh>
    <rPh sb="6" eb="8">
      <t>センタク</t>
    </rPh>
    <rPh sb="8" eb="10">
      <t>クブン</t>
    </rPh>
    <rPh sb="11" eb="13">
      <t>ニュウリョク</t>
    </rPh>
    <phoneticPr fontId="3"/>
  </si>
  <si>
    <t>区分変更の要否↓</t>
    <rPh sb="0" eb="2">
      <t>クブン</t>
    </rPh>
    <rPh sb="2" eb="4">
      <t>ヘンコウ</t>
    </rPh>
    <rPh sb="5" eb="7">
      <t>ヨウヒ</t>
    </rPh>
    <phoneticPr fontId="3"/>
  </si>
  <si>
    <r>
      <t>①P7セルに事業者が選んだ区分もしくは</t>
    </r>
    <r>
      <rPr>
        <b/>
        <sz val="11"/>
        <rFont val="Meiryo UI"/>
        <family val="3"/>
        <charset val="128"/>
      </rPr>
      <t>Z27</t>
    </r>
    <r>
      <rPr>
        <sz val="11"/>
        <rFont val="Meiryo UI"/>
        <family val="3"/>
        <charset val="128"/>
      </rPr>
      <t>セルの区分を選択</t>
    </r>
    <rPh sb="6" eb="9">
      <t>ジギョウシャ</t>
    </rPh>
    <rPh sb="10" eb="11">
      <t>エラ</t>
    </rPh>
    <rPh sb="13" eb="15">
      <t>クブン</t>
    </rPh>
    <rPh sb="25" eb="27">
      <t>クブン</t>
    </rPh>
    <rPh sb="28" eb="30">
      <t>センタク</t>
    </rPh>
    <phoneticPr fontId="3"/>
  </si>
  <si>
    <t>のべ従事人員</t>
    <rPh sb="2" eb="6">
      <t>ジュウジジンイン</t>
    </rPh>
    <phoneticPr fontId="3"/>
  </si>
  <si>
    <r>
      <t>注意）　重複チェックは</t>
    </r>
    <r>
      <rPr>
        <sz val="11"/>
        <color rgb="FFFF0000"/>
        <rFont val="Meiryo UI"/>
        <family val="3"/>
        <charset val="128"/>
      </rPr>
      <t>個人の「名前」</t>
    </r>
    <r>
      <rPr>
        <sz val="11"/>
        <rFont val="Meiryo UI"/>
        <family val="3"/>
        <charset val="128"/>
      </rPr>
      <t>が入力してあった時のみ有効となります。（申請時の入力は任意のため）</t>
    </r>
    <rPh sb="0" eb="2">
      <t>チュウイ</t>
    </rPh>
    <rPh sb="4" eb="6">
      <t>チョウフク</t>
    </rPh>
    <rPh sb="11" eb="13">
      <t>コジン</t>
    </rPh>
    <rPh sb="15" eb="17">
      <t>ナマエ</t>
    </rPh>
    <rPh sb="19" eb="21">
      <t>ニュウリョク</t>
    </rPh>
    <rPh sb="26" eb="27">
      <t>トキ</t>
    </rPh>
    <rPh sb="29" eb="31">
      <t>ユウコウ</t>
    </rPh>
    <rPh sb="38" eb="40">
      <t>シンセイ</t>
    </rPh>
    <rPh sb="40" eb="41">
      <t>ジ</t>
    </rPh>
    <rPh sb="42" eb="44">
      <t>ニュウリョク</t>
    </rPh>
    <rPh sb="45" eb="47">
      <t>ニンイ</t>
    </rPh>
    <phoneticPr fontId="3"/>
  </si>
  <si>
    <t>結果判定：赤二重線枠内 セルN11～R11</t>
    <rPh sb="0" eb="2">
      <t>ケッカ</t>
    </rPh>
    <rPh sb="2" eb="4">
      <t>ハンテイ</t>
    </rPh>
    <rPh sb="5" eb="6">
      <t>アカ</t>
    </rPh>
    <rPh sb="6" eb="9">
      <t>ニジュウセン</t>
    </rPh>
    <rPh sb="9" eb="10">
      <t>ワク</t>
    </rPh>
    <rPh sb="10" eb="11">
      <t>ナイ</t>
    </rPh>
    <phoneticPr fontId="3"/>
  </si>
  <si>
    <t/>
  </si>
  <si>
    <t>重複除外文字列</t>
    <rPh sb="0" eb="2">
      <t>チョウフク</t>
    </rPh>
    <rPh sb="2" eb="4">
      <t>ジョガイ</t>
    </rPh>
    <rPh sb="4" eb="6">
      <t>モジ</t>
    </rPh>
    <rPh sb="6" eb="7">
      <t>レツ</t>
    </rPh>
    <phoneticPr fontId="3"/>
  </si>
  <si>
    <t>←確認者名を記入</t>
    <rPh sb="1" eb="5">
      <t>カクニンシャメイ</t>
    </rPh>
    <rPh sb="6" eb="8">
      <t>キニュウ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</si>
</sst>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[$¥-411]#,##0_);\([$¥-411]#,##0\)"/>
    <numFmt numFmtId="177" formatCode="#,##0&quot;人&quot;"/>
    <numFmt numFmtId="178" formatCode="#,##0&quot;回&quot;"/>
    <numFmt numFmtId="179" formatCode="yyyy\-mm\-dd;@"/>
    <numFmt numFmtId="180" formatCode="&quot;¥&quot;#,##0_);[Red]\(&quot;¥&quot;#,##0\)"/>
  </numFmts>
  <fonts count="24" x14ac:knownFonts="1">
    <font>
      <sz val="11"/>
      <color theme="1"/>
      <name val="Meiryo UI"/>
      <family val="2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2"/>
      <charset val="128"/>
    </font>
    <font>
      <sz val="6"/>
      <name val="Meiryo UI"/>
      <family val="2"/>
      <charset val="128"/>
    </font>
    <font>
      <sz val="11"/>
      <color theme="1"/>
      <name val="Meiryo UI"/>
      <family val="2"/>
      <charset val="1"/>
    </font>
    <font>
      <b/>
      <sz val="11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b/>
      <sz val="11"/>
      <color theme="4"/>
      <name val="Meiryo UI"/>
      <family val="3"/>
      <charset val="128"/>
    </font>
    <font>
      <sz val="11"/>
      <color theme="0" tint="-0.499984740745262"/>
      <name val="Meiryo UI"/>
      <family val="2"/>
      <charset val="128"/>
    </font>
    <font>
      <b/>
      <sz val="12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3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b/>
      <sz val="13"/>
      <name val="Meiryo UI"/>
      <family val="3"/>
      <charset val="128"/>
    </font>
    <font>
      <b/>
      <sz val="12"/>
      <name val="Meiryo UI"/>
      <family val="3"/>
      <charset val="128"/>
    </font>
    <font>
      <b/>
      <sz val="14"/>
      <name val="Meiryo UI"/>
      <family val="3"/>
      <charset val="128"/>
    </font>
    <font>
      <sz val="11"/>
      <color rgb="FFFF0000"/>
      <name val="Meiryo UI"/>
      <family val="2"/>
      <charset val="128"/>
    </font>
    <font>
      <sz val="6"/>
      <name val="游ゴシック"/>
      <family val="2"/>
      <charset val="128"/>
      <scheme val="minor"/>
    </font>
    <font>
      <b/>
      <sz val="9"/>
      <color rgb="FFFF0000"/>
      <name val="Meiryo UI"/>
      <family val="3"/>
      <charset val="128"/>
    </font>
    <font>
      <sz val="11"/>
      <name val="Meiryo UI"/>
      <family val="2"/>
      <charset val="128"/>
    </font>
    <font>
      <b/>
      <sz val="12"/>
      <color rgb="FFFF0000"/>
      <name val="Meiryo UI"/>
      <family val="3"/>
      <charset val="128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rgb="FFFF0000"/>
      </left>
      <right style="thin">
        <color indexed="64"/>
      </right>
      <top style="double">
        <color rgb="FFFF0000"/>
      </top>
      <bottom style="double">
        <color rgb="FFFF0000"/>
      </bottom>
      <diagonal/>
    </border>
    <border>
      <left style="thin">
        <color indexed="64"/>
      </left>
      <right style="medium">
        <color indexed="64"/>
      </right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</borders>
  <cellStyleXfs count="4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80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11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0" fontId="7" fillId="5" borderId="6" xfId="0" applyFont="1" applyFill="1" applyBorder="1" applyAlignment="1">
      <alignment horizontal="center" vertical="center"/>
    </xf>
    <xf numFmtId="0" fontId="0" fillId="5" borderId="7" xfId="0" applyFill="1" applyBorder="1">
      <alignment vertical="center"/>
    </xf>
    <xf numFmtId="0" fontId="8" fillId="5" borderId="1" xfId="0" applyFont="1" applyFill="1" applyBorder="1" applyAlignment="1">
      <alignment horizontal="left" vertical="center"/>
    </xf>
    <xf numFmtId="0" fontId="5" fillId="0" borderId="3" xfId="0" applyFont="1" applyBorder="1">
      <alignment vertical="center"/>
    </xf>
    <xf numFmtId="0" fontId="7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 shrinkToFit="1"/>
    </xf>
    <xf numFmtId="0" fontId="0" fillId="0" borderId="4" xfId="0" applyBorder="1" applyAlignment="1">
      <alignment vertical="center" shrinkToFit="1"/>
    </xf>
    <xf numFmtId="0" fontId="5" fillId="3" borderId="1" xfId="0" applyFont="1" applyFill="1" applyBorder="1" applyAlignment="1">
      <alignment horizontal="center" vertical="center" shrinkToFit="1"/>
    </xf>
    <xf numFmtId="0" fontId="0" fillId="5" borderId="1" xfId="0" applyFill="1" applyBorder="1" applyAlignment="1">
      <alignment vertical="center" shrinkToFit="1"/>
    </xf>
    <xf numFmtId="0" fontId="0" fillId="0" borderId="9" xfId="0" applyBorder="1" applyAlignment="1">
      <alignment vertical="center" shrinkToFit="1"/>
    </xf>
    <xf numFmtId="0" fontId="5" fillId="3" borderId="1" xfId="0" applyFont="1" applyFill="1" applyBorder="1" applyAlignment="1">
      <alignment horizontal="center" vertical="center" wrapText="1" shrinkToFit="1"/>
    </xf>
    <xf numFmtId="176" fontId="5" fillId="0" borderId="2" xfId="0" applyNumberFormat="1" applyFont="1" applyBorder="1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0" fontId="0" fillId="2" borderId="1" xfId="0" applyFill="1" applyBorder="1" applyAlignment="1" applyProtection="1">
      <alignment vertical="center" shrinkToFit="1"/>
      <protection locked="0"/>
    </xf>
    <xf numFmtId="0" fontId="5" fillId="0" borderId="8" xfId="0" applyFont="1" applyBorder="1">
      <alignment vertical="center"/>
    </xf>
    <xf numFmtId="0" fontId="0" fillId="5" borderId="1" xfId="0" applyFill="1" applyBorder="1" applyAlignment="1">
      <alignment horizontal="center" vertical="center" shrinkToFit="1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left" vertical="center"/>
    </xf>
    <xf numFmtId="0" fontId="0" fillId="6" borderId="0" xfId="0" applyFill="1" applyAlignment="1">
      <alignment vertical="center" shrinkToFit="1"/>
    </xf>
    <xf numFmtId="176" fontId="0" fillId="0" borderId="9" xfId="0" applyNumberFormat="1" applyBorder="1">
      <alignment vertical="center"/>
    </xf>
    <xf numFmtId="176" fontId="0" fillId="2" borderId="1" xfId="2" applyNumberFormat="1" applyFont="1" applyFill="1" applyBorder="1" applyAlignment="1" applyProtection="1">
      <alignment vertical="center" shrinkToFit="1"/>
      <protection locked="0"/>
    </xf>
    <xf numFmtId="177" fontId="0" fillId="0" borderId="1" xfId="0" applyNumberFormat="1" applyBorder="1">
      <alignment vertical="center"/>
    </xf>
    <xf numFmtId="177" fontId="0" fillId="0" borderId="0" xfId="0" applyNumberFormat="1">
      <alignment vertical="center"/>
    </xf>
    <xf numFmtId="178" fontId="0" fillId="0" borderId="1" xfId="0" applyNumberFormat="1" applyBorder="1">
      <alignment vertical="center"/>
    </xf>
    <xf numFmtId="176" fontId="0" fillId="5" borderId="1" xfId="2" applyNumberFormat="1" applyFont="1" applyFill="1" applyBorder="1" applyAlignment="1" applyProtection="1">
      <alignment vertical="center" shrinkToFit="1"/>
    </xf>
    <xf numFmtId="38" fontId="0" fillId="2" borderId="1" xfId="1" applyFont="1" applyFill="1" applyBorder="1" applyAlignment="1" applyProtection="1">
      <alignment vertical="center" shrinkToFit="1"/>
      <protection locked="0"/>
    </xf>
    <xf numFmtId="38" fontId="0" fillId="5" borderId="1" xfId="1" applyFont="1" applyFill="1" applyBorder="1" applyAlignment="1" applyProtection="1">
      <alignment vertical="center" shrinkToFit="1"/>
    </xf>
    <xf numFmtId="0" fontId="0" fillId="0" borderId="0" xfId="0" quotePrefix="1">
      <alignment vertical="center"/>
    </xf>
    <xf numFmtId="0" fontId="0" fillId="6" borderId="0" xfId="0" applyFill="1" applyAlignment="1">
      <alignment horizontal="center" vertical="center" shrinkToFit="1"/>
    </xf>
    <xf numFmtId="0" fontId="0" fillId="6" borderId="0" xfId="0" applyFill="1" applyAlignment="1">
      <alignment horizontal="center" vertical="center"/>
    </xf>
    <xf numFmtId="176" fontId="0" fillId="6" borderId="0" xfId="0" applyNumberFormat="1" applyFill="1" applyAlignment="1">
      <alignment vertical="center" shrinkToFit="1"/>
    </xf>
    <xf numFmtId="0" fontId="0" fillId="6" borderId="7" xfId="0" applyFill="1" applyBorder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 vertical="center" shrinkToFit="1"/>
    </xf>
    <xf numFmtId="177" fontId="5" fillId="0" borderId="2" xfId="0" applyNumberFormat="1" applyFont="1" applyBorder="1" applyAlignment="1">
      <alignment vertical="center" shrinkToFit="1"/>
    </xf>
    <xf numFmtId="0" fontId="5" fillId="3" borderId="13" xfId="0" applyFont="1" applyFill="1" applyBorder="1" applyAlignment="1">
      <alignment horizontal="left" vertical="center"/>
    </xf>
    <xf numFmtId="0" fontId="0" fillId="3" borderId="15" xfId="0" applyFill="1" applyBorder="1" applyAlignment="1">
      <alignment horizontal="left" vertical="center"/>
    </xf>
    <xf numFmtId="0" fontId="5" fillId="6" borderId="0" xfId="0" applyFont="1" applyFill="1" applyAlignment="1">
      <alignment horizontal="left" vertical="center" shrinkToFit="1"/>
    </xf>
    <xf numFmtId="177" fontId="5" fillId="6" borderId="0" xfId="0" applyNumberFormat="1" applyFont="1" applyFill="1">
      <alignment vertical="center"/>
    </xf>
    <xf numFmtId="176" fontId="0" fillId="6" borderId="0" xfId="0" applyNumberFormat="1" applyFill="1">
      <alignment vertical="center"/>
    </xf>
    <xf numFmtId="0" fontId="5" fillId="6" borderId="0" xfId="0" applyFont="1" applyFill="1" applyAlignment="1">
      <alignment horizontal="left" vertical="center"/>
    </xf>
    <xf numFmtId="0" fontId="0" fillId="6" borderId="0" xfId="0" applyFill="1">
      <alignment vertical="center"/>
    </xf>
    <xf numFmtId="177" fontId="10" fillId="7" borderId="2" xfId="0" applyNumberFormat="1" applyFont="1" applyFill="1" applyBorder="1">
      <alignment vertical="center"/>
    </xf>
    <xf numFmtId="177" fontId="5" fillId="7" borderId="2" xfId="0" applyNumberFormat="1" applyFont="1" applyFill="1" applyBorder="1" applyAlignment="1">
      <alignment horizontal="right" vertical="center"/>
    </xf>
    <xf numFmtId="0" fontId="5" fillId="4" borderId="0" xfId="0" applyFont="1" applyFill="1">
      <alignment vertical="center"/>
    </xf>
    <xf numFmtId="0" fontId="0" fillId="3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vertical="center" shrinkToFit="1"/>
    </xf>
    <xf numFmtId="0" fontId="0" fillId="0" borderId="19" xfId="0" applyBorder="1" applyAlignment="1">
      <alignment horizontal="center" vertical="center" shrinkToFit="1"/>
    </xf>
    <xf numFmtId="0" fontId="5" fillId="6" borderId="19" xfId="0" applyFont="1" applyFill="1" applyBorder="1" applyAlignment="1">
      <alignment horizontal="center" vertical="center" shrinkToFit="1"/>
    </xf>
    <xf numFmtId="0" fontId="9" fillId="0" borderId="0" xfId="0" applyFont="1" applyAlignment="1">
      <alignment horizontal="left" vertical="center"/>
    </xf>
    <xf numFmtId="0" fontId="12" fillId="0" borderId="3" xfId="0" applyFont="1" applyBorder="1">
      <alignment vertical="center"/>
    </xf>
    <xf numFmtId="0" fontId="0" fillId="2" borderId="1" xfId="0" applyFill="1" applyBorder="1" applyAlignment="1" applyProtection="1">
      <alignment horizontal="left" vertical="center" shrinkToFit="1"/>
      <protection locked="0"/>
    </xf>
    <xf numFmtId="0" fontId="0" fillId="5" borderId="1" xfId="0" applyFill="1" applyBorder="1" applyAlignment="1">
      <alignment horizontal="left" vertical="center" shrinkToFit="1"/>
    </xf>
    <xf numFmtId="0" fontId="0" fillId="5" borderId="1" xfId="0" applyFill="1" applyBorder="1" applyAlignment="1">
      <alignment horizontal="left" vertical="center"/>
    </xf>
    <xf numFmtId="0" fontId="10" fillId="8" borderId="0" xfId="0" applyFont="1" applyFill="1">
      <alignment vertical="center"/>
    </xf>
    <xf numFmtId="0" fontId="0" fillId="9" borderId="0" xfId="0" applyFill="1">
      <alignment vertical="center"/>
    </xf>
    <xf numFmtId="38" fontId="0" fillId="9" borderId="0" xfId="1" applyFont="1" applyFill="1" applyProtection="1">
      <alignment vertical="center"/>
    </xf>
    <xf numFmtId="0" fontId="0" fillId="2" borderId="0" xfId="0" applyFill="1">
      <alignment vertical="center"/>
    </xf>
    <xf numFmtId="38" fontId="0" fillId="2" borderId="0" xfId="1" applyFont="1" applyFill="1">
      <alignment vertical="center"/>
    </xf>
    <xf numFmtId="0" fontId="5" fillId="2" borderId="0" xfId="0" applyFont="1" applyFill="1">
      <alignment vertical="center"/>
    </xf>
    <xf numFmtId="38" fontId="0" fillId="2" borderId="0" xfId="0" applyNumberFormat="1" applyFill="1">
      <alignment vertical="center"/>
    </xf>
    <xf numFmtId="176" fontId="0" fillId="0" borderId="6" xfId="0" applyNumberFormat="1" applyBorder="1">
      <alignment vertical="center"/>
    </xf>
    <xf numFmtId="0" fontId="13" fillId="6" borderId="0" xfId="0" applyFont="1" applyFill="1" applyAlignment="1">
      <alignment horizontal="left" vertical="center"/>
    </xf>
    <xf numFmtId="38" fontId="14" fillId="9" borderId="0" xfId="1" applyFont="1" applyFill="1" applyProtection="1">
      <alignment vertical="center"/>
    </xf>
    <xf numFmtId="176" fontId="14" fillId="5" borderId="1" xfId="2" applyNumberFormat="1" applyFont="1" applyFill="1" applyBorder="1" applyAlignment="1" applyProtection="1">
      <alignment vertical="center" shrinkToFit="1"/>
    </xf>
    <xf numFmtId="38" fontId="14" fillId="5" borderId="1" xfId="1" applyFont="1" applyFill="1" applyBorder="1" applyAlignment="1" applyProtection="1">
      <alignment vertical="center" shrinkToFit="1"/>
    </xf>
    <xf numFmtId="179" fontId="0" fillId="0" borderId="0" xfId="0" applyNumberFormat="1">
      <alignment vertical="center"/>
    </xf>
    <xf numFmtId="179" fontId="0" fillId="10" borderId="0" xfId="0" applyNumberFormat="1" applyFill="1">
      <alignment vertical="center"/>
    </xf>
    <xf numFmtId="0" fontId="0" fillId="10" borderId="0" xfId="0" applyFill="1">
      <alignment vertical="center"/>
    </xf>
    <xf numFmtId="0" fontId="5" fillId="0" borderId="0" xfId="0" applyFont="1">
      <alignment vertical="center"/>
    </xf>
    <xf numFmtId="38" fontId="0" fillId="0" borderId="0" xfId="1" applyFont="1">
      <alignment vertical="center"/>
    </xf>
    <xf numFmtId="0" fontId="5" fillId="4" borderId="0" xfId="0" applyFont="1" applyFill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177" fontId="13" fillId="0" borderId="20" xfId="0" applyNumberFormat="1" applyFont="1" applyFill="1" applyBorder="1" applyAlignment="1">
      <alignment horizontal="right" vertical="center"/>
    </xf>
    <xf numFmtId="0" fontId="1" fillId="0" borderId="0" xfId="3" applyFill="1">
      <alignment vertical="center"/>
    </xf>
    <xf numFmtId="38" fontId="14" fillId="2" borderId="1" xfId="1" applyFont="1" applyFill="1" applyBorder="1" applyAlignment="1" applyProtection="1">
      <alignment vertical="center" shrinkToFit="1"/>
    </xf>
    <xf numFmtId="176" fontId="14" fillId="2" borderId="1" xfId="2" applyNumberFormat="1" applyFont="1" applyFill="1" applyBorder="1" applyAlignment="1" applyProtection="1">
      <alignment vertical="center" shrinkToFit="1"/>
    </xf>
    <xf numFmtId="0" fontId="0" fillId="0" borderId="0" xfId="0" applyAlignment="1">
      <alignment horizontal="right" vertical="center"/>
    </xf>
    <xf numFmtId="0" fontId="5" fillId="11" borderId="25" xfId="0" applyFont="1" applyFill="1" applyBorder="1" applyAlignment="1">
      <alignment horizontal="center" vertical="center"/>
    </xf>
    <xf numFmtId="0" fontId="5" fillId="11" borderId="3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vertical="center" shrinkToFit="1"/>
    </xf>
    <xf numFmtId="0" fontId="5" fillId="3" borderId="34" xfId="0" applyFont="1" applyFill="1" applyBorder="1" applyAlignment="1">
      <alignment horizontal="center" vertical="center" wrapText="1" shrinkToFit="1"/>
    </xf>
    <xf numFmtId="0" fontId="5" fillId="3" borderId="34" xfId="0" applyFont="1" applyFill="1" applyBorder="1" applyAlignment="1">
      <alignment horizontal="center" vertical="center" wrapText="1"/>
    </xf>
    <xf numFmtId="177" fontId="0" fillId="12" borderId="1" xfId="0" applyNumberFormat="1" applyFill="1" applyBorder="1" applyAlignment="1">
      <alignment horizontal="right" vertical="center"/>
    </xf>
    <xf numFmtId="178" fontId="0" fillId="12" borderId="13" xfId="0" applyNumberFormat="1" applyFill="1" applyBorder="1" applyAlignment="1">
      <alignment horizontal="right" vertical="center"/>
    </xf>
    <xf numFmtId="177" fontId="0" fillId="12" borderId="13" xfId="0" applyNumberFormat="1" applyFill="1" applyBorder="1" applyAlignment="1">
      <alignment horizontal="right" vertical="center"/>
    </xf>
    <xf numFmtId="0" fontId="0" fillId="0" borderId="0" xfId="0" applyAlignment="1"/>
    <xf numFmtId="0" fontId="5" fillId="11" borderId="32" xfId="0" applyFont="1" applyFill="1" applyBorder="1" applyAlignment="1">
      <alignment horizontal="center" vertical="center" wrapText="1"/>
    </xf>
    <xf numFmtId="0" fontId="5" fillId="11" borderId="32" xfId="0" applyFont="1" applyFill="1" applyBorder="1" applyAlignment="1">
      <alignment horizontal="center" vertical="center" shrinkToFit="1"/>
    </xf>
    <xf numFmtId="0" fontId="5" fillId="11" borderId="32" xfId="0" applyFont="1" applyFill="1" applyBorder="1" applyAlignment="1">
      <alignment horizontal="center" vertical="center"/>
    </xf>
    <xf numFmtId="0" fontId="5" fillId="0" borderId="33" xfId="0" applyFont="1" applyBorder="1" applyAlignment="1">
      <alignment horizontal="center" vertical="center" shrinkToFit="1"/>
    </xf>
    <xf numFmtId="0" fontId="0" fillId="12" borderId="36" xfId="0" applyFill="1" applyBorder="1" applyAlignment="1">
      <alignment horizontal="center" vertical="center"/>
    </xf>
    <xf numFmtId="0" fontId="0" fillId="12" borderId="37" xfId="0" applyFill="1" applyBorder="1" applyAlignment="1">
      <alignment horizontal="center" vertical="center"/>
    </xf>
    <xf numFmtId="0" fontId="0" fillId="0" borderId="34" xfId="0" applyBorder="1">
      <alignment vertical="center"/>
    </xf>
    <xf numFmtId="180" fontId="0" fillId="12" borderId="34" xfId="1" applyNumberFormat="1" applyFont="1" applyFill="1" applyBorder="1" applyProtection="1">
      <alignment vertical="center"/>
    </xf>
    <xf numFmtId="0" fontId="0" fillId="0" borderId="34" xfId="0" applyBorder="1" applyAlignment="1">
      <alignment horizontal="center" vertical="center"/>
    </xf>
    <xf numFmtId="0" fontId="0" fillId="0" borderId="38" xfId="0" applyBorder="1">
      <alignment vertical="center"/>
    </xf>
    <xf numFmtId="0" fontId="0" fillId="12" borderId="38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8" xfId="0" applyBorder="1">
      <alignment vertical="center"/>
    </xf>
    <xf numFmtId="0" fontId="0" fillId="0" borderId="28" xfId="0" applyBorder="1" applyAlignment="1">
      <alignment horizontal="center" vertical="center"/>
    </xf>
    <xf numFmtId="0" fontId="5" fillId="12" borderId="33" xfId="0" applyFont="1" applyFill="1" applyBorder="1" applyAlignment="1">
      <alignment horizontal="center" vertical="center" wrapText="1"/>
    </xf>
    <xf numFmtId="38" fontId="0" fillId="0" borderId="1" xfId="0" applyNumberFormat="1" applyBorder="1">
      <alignment vertical="center"/>
    </xf>
    <xf numFmtId="0" fontId="5" fillId="11" borderId="35" xfId="0" applyFont="1" applyFill="1" applyBorder="1" applyAlignment="1">
      <alignment horizontal="center" vertical="center"/>
    </xf>
    <xf numFmtId="0" fontId="5" fillId="11" borderId="31" xfId="0" applyFont="1" applyFill="1" applyBorder="1" applyAlignment="1">
      <alignment horizontal="center" vertical="center" shrinkToFit="1"/>
    </xf>
    <xf numFmtId="0" fontId="9" fillId="10" borderId="28" xfId="0" applyFont="1" applyFill="1" applyBorder="1" applyAlignment="1">
      <alignment horizontal="center" vertical="center"/>
    </xf>
    <xf numFmtId="0" fontId="9" fillId="3" borderId="21" xfId="0" applyFont="1" applyFill="1" applyBorder="1">
      <alignment vertical="center"/>
    </xf>
    <xf numFmtId="0" fontId="9" fillId="3" borderId="22" xfId="0" applyFont="1" applyFill="1" applyBorder="1">
      <alignment vertical="center"/>
    </xf>
    <xf numFmtId="0" fontId="9" fillId="3" borderId="23" xfId="0" applyFont="1" applyFill="1" applyBorder="1" applyAlignment="1">
      <alignment horizontal="center" vertical="center" shrinkToFit="1"/>
    </xf>
    <xf numFmtId="0" fontId="9" fillId="3" borderId="24" xfId="0" applyFont="1" applyFill="1" applyBorder="1" applyAlignment="1">
      <alignment horizontal="center" vertical="center" shrinkToFit="1"/>
    </xf>
    <xf numFmtId="0" fontId="0" fillId="13" borderId="36" xfId="0" applyFill="1" applyBorder="1" applyAlignment="1">
      <alignment horizontal="center" vertical="center"/>
    </xf>
    <xf numFmtId="0" fontId="0" fillId="13" borderId="37" xfId="0" applyFill="1" applyBorder="1" applyAlignment="1">
      <alignment horizontal="center" vertical="center"/>
    </xf>
    <xf numFmtId="0" fontId="0" fillId="13" borderId="34" xfId="0" applyFill="1" applyBorder="1">
      <alignment vertical="center"/>
    </xf>
    <xf numFmtId="38" fontId="0" fillId="13" borderId="1" xfId="0" applyNumberFormat="1" applyFill="1" applyBorder="1">
      <alignment vertical="center"/>
    </xf>
    <xf numFmtId="180" fontId="0" fillId="13" borderId="34" xfId="1" applyNumberFormat="1" applyFont="1" applyFill="1" applyBorder="1" applyProtection="1">
      <alignment vertical="center"/>
    </xf>
    <xf numFmtId="0" fontId="23" fillId="0" borderId="0" xfId="0" applyFont="1" applyAlignment="1">
      <alignment horizontal="center" vertical="center"/>
    </xf>
    <xf numFmtId="177" fontId="9" fillId="13" borderId="29" xfId="0" applyNumberFormat="1" applyFont="1" applyFill="1" applyBorder="1">
      <alignment vertical="center"/>
    </xf>
    <xf numFmtId="0" fontId="0" fillId="0" borderId="0" xfId="0" applyFill="1" applyAlignment="1">
      <alignment horizontal="right" vertical="center"/>
    </xf>
    <xf numFmtId="177" fontId="22" fillId="0" borderId="0" xfId="0" applyNumberFormat="1" applyFont="1" applyFill="1">
      <alignment vertical="center"/>
    </xf>
    <xf numFmtId="0" fontId="9" fillId="0" borderId="0" xfId="0" applyFont="1" applyFill="1">
      <alignment vertical="center"/>
    </xf>
    <xf numFmtId="0" fontId="5" fillId="3" borderId="34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 wrapText="1" shrinkToFit="1"/>
    </xf>
    <xf numFmtId="0" fontId="5" fillId="3" borderId="12" xfId="0" applyFont="1" applyFill="1" applyBorder="1" applyAlignment="1">
      <alignment horizontal="center" vertical="center" wrapText="1" shrinkToFi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/>
    </xf>
    <xf numFmtId="0" fontId="14" fillId="10" borderId="0" xfId="0" applyFont="1" applyFill="1">
      <alignment vertical="center"/>
    </xf>
    <xf numFmtId="0" fontId="9" fillId="9" borderId="40" xfId="0" applyFont="1" applyFill="1" applyBorder="1" applyAlignment="1">
      <alignment horizontal="center" vertical="center"/>
    </xf>
    <xf numFmtId="177" fontId="9" fillId="9" borderId="41" xfId="0" applyNumberFormat="1" applyFont="1" applyFill="1" applyBorder="1">
      <alignment vertical="center"/>
    </xf>
    <xf numFmtId="0" fontId="12" fillId="9" borderId="42" xfId="0" applyFont="1" applyFill="1" applyBorder="1" applyAlignment="1">
      <alignment horizontal="center" vertical="center" shrinkToFit="1"/>
    </xf>
    <xf numFmtId="38" fontId="0" fillId="13" borderId="34" xfId="0" applyNumberFormat="1" applyFill="1" applyBorder="1">
      <alignment vertical="center"/>
    </xf>
    <xf numFmtId="177" fontId="5" fillId="14" borderId="33" xfId="0" applyNumberFormat="1" applyFont="1" applyFill="1" applyBorder="1" applyAlignment="1">
      <alignment horizontal="right" vertical="center"/>
    </xf>
    <xf numFmtId="177" fontId="5" fillId="14" borderId="31" xfId="0" applyNumberFormat="1" applyFont="1" applyFill="1" applyBorder="1" applyAlignment="1">
      <alignment horizontal="right" vertical="center"/>
    </xf>
    <xf numFmtId="0" fontId="15" fillId="10" borderId="0" xfId="0" applyFont="1" applyFill="1">
      <alignment vertical="center"/>
    </xf>
    <xf numFmtId="0" fontId="0" fillId="7" borderId="0" xfId="0" applyFill="1">
      <alignment vertical="center"/>
    </xf>
    <xf numFmtId="0" fontId="19" fillId="0" borderId="0" xfId="0" applyFont="1">
      <alignment vertical="center"/>
    </xf>
    <xf numFmtId="0" fontId="5" fillId="0" borderId="3" xfId="0" applyFont="1" applyBorder="1" applyProtection="1">
      <alignment vertical="center"/>
    </xf>
    <xf numFmtId="0" fontId="0" fillId="0" borderId="4" xfId="0" applyBorder="1" applyAlignment="1" applyProtection="1">
      <alignment vertical="center" shrinkToFit="1"/>
    </xf>
    <xf numFmtId="0" fontId="0" fillId="0" borderId="4" xfId="0" applyBorder="1" applyAlignment="1" applyProtection="1">
      <alignment horizontal="center" vertical="center"/>
    </xf>
    <xf numFmtId="0" fontId="0" fillId="0" borderId="4" xfId="0" applyBorder="1" applyProtection="1">
      <alignment vertical="center"/>
    </xf>
    <xf numFmtId="0" fontId="0" fillId="0" borderId="5" xfId="0" applyBorder="1" applyProtection="1">
      <alignment vertical="center"/>
    </xf>
    <xf numFmtId="0" fontId="0" fillId="0" borderId="0" xfId="0" applyProtection="1">
      <alignment vertical="center"/>
    </xf>
    <xf numFmtId="0" fontId="0" fillId="0" borderId="6" xfId="0" applyBorder="1" applyProtection="1">
      <alignment vertical="center"/>
    </xf>
    <xf numFmtId="0" fontId="5" fillId="3" borderId="13" xfId="0" applyFont="1" applyFill="1" applyBorder="1" applyAlignment="1" applyProtection="1">
      <alignment horizontal="left" vertical="center"/>
    </xf>
    <xf numFmtId="0" fontId="0" fillId="3" borderId="15" xfId="0" applyFill="1" applyBorder="1" applyAlignment="1" applyProtection="1">
      <alignment horizontal="left" vertical="center"/>
    </xf>
    <xf numFmtId="0" fontId="15" fillId="3" borderId="13" xfId="0" applyFont="1" applyFill="1" applyBorder="1" applyAlignment="1" applyProtection="1">
      <alignment horizontal="left" vertical="center"/>
    </xf>
    <xf numFmtId="0" fontId="0" fillId="0" borderId="7" xfId="0" applyBorder="1" applyProtection="1">
      <alignment vertical="center"/>
    </xf>
    <xf numFmtId="0" fontId="5" fillId="0" borderId="8" xfId="0" applyFont="1" applyBorder="1" applyProtection="1">
      <alignment vertical="center"/>
    </xf>
    <xf numFmtId="0" fontId="0" fillId="0" borderId="9" xfId="0" applyBorder="1" applyAlignment="1" applyProtection="1">
      <alignment vertical="center" shrinkToFit="1"/>
    </xf>
    <xf numFmtId="0" fontId="0" fillId="0" borderId="9" xfId="0" applyBorder="1" applyAlignment="1" applyProtection="1">
      <alignment horizontal="center" vertical="center"/>
    </xf>
    <xf numFmtId="0" fontId="0" fillId="0" borderId="9" xfId="0" applyBorder="1" applyProtection="1">
      <alignment vertical="center"/>
    </xf>
    <xf numFmtId="0" fontId="0" fillId="0" borderId="10" xfId="0" applyBorder="1" applyProtection="1">
      <alignment vertical="center"/>
    </xf>
    <xf numFmtId="0" fontId="0" fillId="0" borderId="0" xfId="0" applyAlignment="1" applyProtection="1">
      <alignment vertical="center" shrinkToFit="1"/>
    </xf>
    <xf numFmtId="0" fontId="0" fillId="0" borderId="0" xfId="0" applyAlignment="1" applyProtection="1">
      <alignment horizontal="center" vertical="center"/>
    </xf>
    <xf numFmtId="0" fontId="0" fillId="0" borderId="0" xfId="0" quotePrefix="1" applyProtection="1">
      <alignment vertical="center"/>
    </xf>
    <xf numFmtId="0" fontId="12" fillId="0" borderId="3" xfId="0" applyFont="1" applyBorder="1" applyProtection="1">
      <alignment vertical="center"/>
    </xf>
    <xf numFmtId="0" fontId="5" fillId="0" borderId="6" xfId="0" applyFont="1" applyBorder="1" applyProtection="1">
      <alignment vertical="center"/>
    </xf>
    <xf numFmtId="0" fontId="0" fillId="5" borderId="0" xfId="0" applyFill="1" applyProtection="1">
      <alignment vertical="center"/>
    </xf>
    <xf numFmtId="0" fontId="0" fillId="2" borderId="0" xfId="0" applyFill="1" applyProtection="1">
      <alignment vertical="center"/>
    </xf>
    <xf numFmtId="0" fontId="5" fillId="5" borderId="0" xfId="0" applyFont="1" applyFill="1" applyBorder="1" applyAlignment="1" applyProtection="1">
      <alignment horizontal="left" vertical="center"/>
    </xf>
    <xf numFmtId="38" fontId="0" fillId="2" borderId="0" xfId="1" applyFont="1" applyFill="1" applyProtection="1">
      <alignment vertical="center"/>
    </xf>
    <xf numFmtId="177" fontId="10" fillId="6" borderId="20" xfId="0" applyNumberFormat="1" applyFont="1" applyFill="1" applyBorder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/>
    </xf>
    <xf numFmtId="177" fontId="5" fillId="7" borderId="2" xfId="0" applyNumberFormat="1" applyFont="1" applyFill="1" applyBorder="1" applyAlignment="1" applyProtection="1">
      <alignment horizontal="right" vertical="center"/>
    </xf>
    <xf numFmtId="176" fontId="0" fillId="0" borderId="0" xfId="0" applyNumberFormat="1" applyProtection="1">
      <alignment vertical="center"/>
    </xf>
    <xf numFmtId="0" fontId="5" fillId="6" borderId="19" xfId="0" applyFont="1" applyFill="1" applyBorder="1" applyAlignment="1" applyProtection="1">
      <alignment horizontal="center" vertical="center" shrinkToFit="1"/>
    </xf>
    <xf numFmtId="0" fontId="5" fillId="3" borderId="1" xfId="0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 wrapText="1" shrinkToFit="1"/>
    </xf>
    <xf numFmtId="0" fontId="5" fillId="3" borderId="1" xfId="0" applyFont="1" applyFill="1" applyBorder="1" applyAlignment="1" applyProtection="1">
      <alignment horizontal="center" vertical="center" shrinkToFit="1"/>
    </xf>
    <xf numFmtId="0" fontId="6" fillId="0" borderId="6" xfId="0" applyFont="1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5" borderId="1" xfId="0" applyFill="1" applyBorder="1" applyAlignment="1" applyProtection="1">
      <alignment vertical="center" shrinkToFit="1"/>
    </xf>
    <xf numFmtId="176" fontId="0" fillId="5" borderId="1" xfId="0" applyNumberFormat="1" applyFill="1" applyBorder="1" applyAlignment="1" applyProtection="1">
      <alignment vertical="center" shrinkToFit="1"/>
    </xf>
    <xf numFmtId="0" fontId="5" fillId="0" borderId="0" xfId="0" applyFont="1" applyAlignment="1" applyProtection="1">
      <alignment horizontal="left" vertical="center"/>
    </xf>
    <xf numFmtId="0" fontId="0" fillId="2" borderId="1" xfId="0" applyFill="1" applyBorder="1" applyAlignment="1" applyProtection="1">
      <alignment vertical="center" shrinkToFit="1"/>
    </xf>
    <xf numFmtId="0" fontId="0" fillId="0" borderId="11" xfId="0" applyBorder="1" applyAlignment="1" applyProtection="1">
      <alignment horizontal="center" vertical="center"/>
    </xf>
    <xf numFmtId="0" fontId="22" fillId="2" borderId="1" xfId="0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177" fontId="22" fillId="0" borderId="1" xfId="0" applyNumberFormat="1" applyFont="1" applyBorder="1" applyProtection="1">
      <alignment vertical="center"/>
    </xf>
    <xf numFmtId="178" fontId="22" fillId="0" borderId="1" xfId="0" applyNumberFormat="1" applyFont="1" applyBorder="1" applyProtection="1">
      <alignment vertical="center"/>
    </xf>
    <xf numFmtId="176" fontId="0" fillId="0" borderId="12" xfId="0" applyNumberFormat="1" applyBorder="1" applyProtection="1">
      <alignment vertical="center"/>
    </xf>
    <xf numFmtId="177" fontId="0" fillId="0" borderId="1" xfId="0" applyNumberFormat="1" applyBorder="1" applyProtection="1">
      <alignment vertical="center"/>
    </xf>
    <xf numFmtId="178" fontId="0" fillId="0" borderId="1" xfId="0" applyNumberFormat="1" applyBorder="1" applyProtection="1">
      <alignment vertical="center"/>
    </xf>
    <xf numFmtId="0" fontId="0" fillId="6" borderId="0" xfId="0" applyFill="1" applyAlignment="1" applyProtection="1">
      <alignment horizontal="center" vertical="center" shrinkToFit="1"/>
    </xf>
    <xf numFmtId="0" fontId="0" fillId="6" borderId="0" xfId="0" applyFill="1" applyAlignment="1" applyProtection="1">
      <alignment horizontal="center" vertical="center"/>
    </xf>
    <xf numFmtId="0" fontId="0" fillId="6" borderId="0" xfId="0" applyFill="1" applyAlignment="1" applyProtection="1">
      <alignment vertical="center" shrinkToFit="1"/>
    </xf>
    <xf numFmtId="176" fontId="0" fillId="6" borderId="0" xfId="0" applyNumberFormat="1" applyFill="1" applyAlignment="1" applyProtection="1">
      <alignment vertical="center" shrinkToFit="1"/>
    </xf>
    <xf numFmtId="0" fontId="0" fillId="6" borderId="7" xfId="0" applyFill="1" applyBorder="1" applyProtection="1">
      <alignment vertical="center"/>
    </xf>
    <xf numFmtId="177" fontId="0" fillId="0" borderId="0" xfId="0" applyNumberFormat="1" applyProtection="1">
      <alignment vertical="center"/>
    </xf>
    <xf numFmtId="0" fontId="5" fillId="3" borderId="1" xfId="0" applyFont="1" applyFill="1" applyBorder="1" applyAlignment="1" applyProtection="1">
      <alignment horizontal="center" vertical="center" wrapText="1"/>
    </xf>
    <xf numFmtId="0" fontId="15" fillId="3" borderId="1" xfId="0" applyFont="1" applyFill="1" applyBorder="1" applyAlignment="1" applyProtection="1">
      <alignment horizontal="center" vertical="center" wrapText="1"/>
    </xf>
    <xf numFmtId="177" fontId="14" fillId="7" borderId="2" xfId="0" applyNumberFormat="1" applyFont="1" applyFill="1" applyBorder="1" applyProtection="1">
      <alignment vertical="center"/>
    </xf>
    <xf numFmtId="176" fontId="0" fillId="0" borderId="11" xfId="0" applyNumberFormat="1" applyBorder="1" applyProtection="1">
      <alignment vertical="center"/>
    </xf>
    <xf numFmtId="0" fontId="10" fillId="8" borderId="0" xfId="0" applyFont="1" applyFill="1" applyProtection="1">
      <alignment vertical="center"/>
    </xf>
    <xf numFmtId="0" fontId="7" fillId="0" borderId="6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shrinkToFit="1"/>
    </xf>
    <xf numFmtId="0" fontId="14" fillId="2" borderId="1" xfId="0" applyFont="1" applyFill="1" applyBorder="1" applyAlignment="1" applyProtection="1">
      <alignment horizontal="center" vertical="center" shrinkToFit="1"/>
    </xf>
    <xf numFmtId="0" fontId="14" fillId="2" borderId="1" xfId="0" applyFont="1" applyFill="1" applyBorder="1" applyAlignment="1" applyProtection="1">
      <alignment horizontal="left" vertical="center" shrinkToFit="1"/>
    </xf>
    <xf numFmtId="0" fontId="14" fillId="2" borderId="1" xfId="0" applyFont="1" applyFill="1" applyBorder="1" applyAlignment="1" applyProtection="1">
      <alignment vertical="center" shrinkToFit="1"/>
    </xf>
    <xf numFmtId="0" fontId="5" fillId="6" borderId="0" xfId="0" applyFont="1" applyFill="1" applyAlignment="1" applyProtection="1">
      <alignment horizontal="left" vertical="center" shrinkToFit="1"/>
    </xf>
    <xf numFmtId="177" fontId="5" fillId="6" borderId="0" xfId="0" applyNumberFormat="1" applyFont="1" applyFill="1" applyProtection="1">
      <alignment vertical="center"/>
    </xf>
    <xf numFmtId="176" fontId="0" fillId="6" borderId="0" xfId="0" applyNumberFormat="1" applyFill="1" applyProtection="1">
      <alignment vertical="center"/>
    </xf>
    <xf numFmtId="0" fontId="5" fillId="6" borderId="0" xfId="0" applyFont="1" applyFill="1" applyAlignment="1" applyProtection="1">
      <alignment horizontal="left" vertical="center"/>
    </xf>
    <xf numFmtId="0" fontId="0" fillId="6" borderId="0" xfId="0" applyFill="1" applyProtection="1">
      <alignment vertical="center"/>
    </xf>
    <xf numFmtId="0" fontId="0" fillId="9" borderId="0" xfId="0" applyFill="1" applyProtection="1">
      <alignment vertical="center"/>
    </xf>
    <xf numFmtId="0" fontId="10" fillId="6" borderId="0" xfId="0" applyFont="1" applyFill="1" applyAlignment="1" applyProtection="1">
      <alignment horizontal="left" vertical="center"/>
    </xf>
    <xf numFmtId="0" fontId="0" fillId="0" borderId="8" xfId="0" applyBorder="1" applyProtection="1">
      <alignment vertical="center"/>
    </xf>
    <xf numFmtId="176" fontId="0" fillId="0" borderId="9" xfId="0" applyNumberFormat="1" applyBorder="1" applyProtection="1">
      <alignment vertical="center"/>
    </xf>
    <xf numFmtId="38" fontId="0" fillId="2" borderId="0" xfId="0" applyNumberFormat="1" applyFill="1" applyProtection="1">
      <alignment vertical="center"/>
    </xf>
    <xf numFmtId="0" fontId="19" fillId="2" borderId="1" xfId="0" applyFont="1" applyFill="1" applyBorder="1" applyAlignment="1" applyProtection="1">
      <alignment horizontal="center" vertical="center" shrinkToFit="1"/>
    </xf>
    <xf numFmtId="0" fontId="0" fillId="2" borderId="1" xfId="0" applyFill="1" applyBorder="1" applyAlignment="1" applyProtection="1">
      <alignment horizontal="left" vertical="center" shrinkToFit="1"/>
    </xf>
    <xf numFmtId="38" fontId="0" fillId="2" borderId="1" xfId="1" applyFont="1" applyFill="1" applyBorder="1" applyAlignment="1" applyProtection="1">
      <alignment vertical="center" shrinkToFit="1"/>
    </xf>
    <xf numFmtId="176" fontId="0" fillId="2" borderId="1" xfId="2" applyNumberFormat="1" applyFont="1" applyFill="1" applyBorder="1" applyAlignment="1" applyProtection="1">
      <alignment vertical="center" shrinkToFit="1"/>
    </xf>
    <xf numFmtId="0" fontId="5" fillId="2" borderId="0" xfId="0" applyFont="1" applyFill="1" applyProtection="1">
      <alignment vertical="center"/>
    </xf>
    <xf numFmtId="0" fontId="0" fillId="2" borderId="1" xfId="0" applyFill="1" applyBorder="1" applyAlignment="1" applyProtection="1">
      <alignment horizontal="center" vertical="center" shrinkToFit="1"/>
    </xf>
    <xf numFmtId="0" fontId="19" fillId="2" borderId="1" xfId="0" applyFont="1" applyFill="1" applyBorder="1" applyAlignment="1" applyProtection="1">
      <alignment horizontal="left" vertical="center" shrinkToFit="1"/>
    </xf>
    <xf numFmtId="0" fontId="19" fillId="2" borderId="1" xfId="0" applyFont="1" applyFill="1" applyBorder="1" applyAlignment="1" applyProtection="1">
      <alignment vertical="center" shrinkToFit="1"/>
    </xf>
    <xf numFmtId="0" fontId="7" fillId="5" borderId="6" xfId="0" applyFont="1" applyFill="1" applyBorder="1" applyAlignment="1" applyProtection="1">
      <alignment horizontal="center" vertical="center"/>
    </xf>
    <xf numFmtId="0" fontId="8" fillId="5" borderId="1" xfId="0" applyFont="1" applyFill="1" applyBorder="1" applyAlignment="1" applyProtection="1">
      <alignment horizontal="left" vertical="center"/>
    </xf>
    <xf numFmtId="0" fontId="0" fillId="5" borderId="1" xfId="0" applyFill="1" applyBorder="1" applyAlignment="1" applyProtection="1">
      <alignment horizontal="center" vertical="center" shrinkToFit="1"/>
    </xf>
    <xf numFmtId="0" fontId="0" fillId="5" borderId="1" xfId="0" applyFill="1" applyBorder="1" applyAlignment="1" applyProtection="1">
      <alignment horizontal="left" vertical="center" shrinkToFit="1"/>
    </xf>
    <xf numFmtId="0" fontId="0" fillId="5" borderId="7" xfId="0" applyFill="1" applyBorder="1" applyProtection="1">
      <alignment vertical="center"/>
    </xf>
    <xf numFmtId="0" fontId="0" fillId="5" borderId="1" xfId="0" applyFill="1" applyBorder="1" applyAlignment="1" applyProtection="1">
      <alignment horizontal="center" vertical="center"/>
    </xf>
    <xf numFmtId="0" fontId="0" fillId="5" borderId="1" xfId="0" applyFill="1" applyBorder="1" applyAlignment="1" applyProtection="1">
      <alignment horizontal="left" vertical="center"/>
    </xf>
    <xf numFmtId="0" fontId="5" fillId="0" borderId="0" xfId="0" applyFont="1" applyAlignment="1" applyProtection="1">
      <alignment horizontal="right" vertical="center" shrinkToFit="1"/>
    </xf>
    <xf numFmtId="177" fontId="5" fillId="0" borderId="2" xfId="0" applyNumberFormat="1" applyFont="1" applyBorder="1" applyAlignment="1" applyProtection="1">
      <alignment vertical="center" shrinkToFit="1"/>
    </xf>
    <xf numFmtId="176" fontId="5" fillId="0" borderId="2" xfId="0" applyNumberFormat="1" applyFont="1" applyBorder="1" applyAlignment="1" applyProtection="1">
      <alignment vertical="center" shrinkToFit="1"/>
    </xf>
    <xf numFmtId="0" fontId="15" fillId="0" borderId="3" xfId="0" applyFont="1" applyBorder="1" applyProtection="1">
      <alignment vertical="center"/>
    </xf>
    <xf numFmtId="0" fontId="14" fillId="0" borderId="4" xfId="0" applyFont="1" applyBorder="1" applyAlignment="1" applyProtection="1">
      <alignment vertical="center" shrinkToFit="1"/>
    </xf>
    <xf numFmtId="0" fontId="14" fillId="0" borderId="4" xfId="0" applyFont="1" applyBorder="1" applyAlignment="1" applyProtection="1">
      <alignment horizontal="center" vertical="center"/>
    </xf>
    <xf numFmtId="0" fontId="14" fillId="0" borderId="4" xfId="0" applyFont="1" applyBorder="1" applyProtection="1">
      <alignment vertical="center"/>
    </xf>
    <xf numFmtId="0" fontId="14" fillId="0" borderId="5" xfId="0" applyFont="1" applyBorder="1" applyProtection="1">
      <alignment vertical="center"/>
    </xf>
    <xf numFmtId="0" fontId="14" fillId="0" borderId="0" xfId="0" applyFont="1" applyProtection="1">
      <alignment vertical="center"/>
    </xf>
    <xf numFmtId="0" fontId="14" fillId="0" borderId="6" xfId="0" applyFont="1" applyBorder="1" applyProtection="1">
      <alignment vertical="center"/>
    </xf>
    <xf numFmtId="0" fontId="14" fillId="3" borderId="15" xfId="0" applyFont="1" applyFill="1" applyBorder="1" applyAlignment="1" applyProtection="1">
      <alignment horizontal="left" vertical="center"/>
    </xf>
    <xf numFmtId="0" fontId="14" fillId="0" borderId="7" xfId="0" applyFont="1" applyBorder="1" applyProtection="1">
      <alignment vertical="center"/>
    </xf>
    <xf numFmtId="0" fontId="15" fillId="0" borderId="8" xfId="0" applyFont="1" applyBorder="1" applyProtection="1">
      <alignment vertical="center"/>
    </xf>
    <xf numFmtId="0" fontId="14" fillId="0" borderId="9" xfId="0" applyFont="1" applyBorder="1" applyAlignment="1" applyProtection="1">
      <alignment vertical="center" shrinkToFit="1"/>
    </xf>
    <xf numFmtId="0" fontId="14" fillId="0" borderId="9" xfId="0" applyFont="1" applyBorder="1" applyAlignment="1" applyProtection="1">
      <alignment horizontal="center" vertical="center"/>
    </xf>
    <xf numFmtId="0" fontId="14" fillId="0" borderId="9" xfId="0" applyFont="1" applyBorder="1" applyProtection="1">
      <alignment vertical="center"/>
    </xf>
    <xf numFmtId="0" fontId="14" fillId="0" borderId="10" xfId="0" applyFont="1" applyBorder="1" applyProtection="1">
      <alignment vertical="center"/>
    </xf>
    <xf numFmtId="0" fontId="14" fillId="0" borderId="0" xfId="0" applyFont="1" applyAlignment="1" applyProtection="1">
      <alignment vertical="center" shrinkToFit="1"/>
    </xf>
    <xf numFmtId="0" fontId="14" fillId="0" borderId="0" xfId="0" applyFont="1" applyAlignment="1" applyProtection="1">
      <alignment horizontal="center" vertical="center"/>
    </xf>
    <xf numFmtId="0" fontId="14" fillId="0" borderId="0" xfId="0" quotePrefix="1" applyFont="1" applyProtection="1">
      <alignment vertical="center"/>
    </xf>
    <xf numFmtId="0" fontId="18" fillId="0" borderId="3" xfId="0" applyFont="1" applyBorder="1" applyProtection="1">
      <alignment vertical="center"/>
    </xf>
    <xf numFmtId="0" fontId="15" fillId="0" borderId="6" xfId="0" applyFont="1" applyBorder="1" applyProtection="1">
      <alignment vertical="center"/>
    </xf>
    <xf numFmtId="0" fontId="14" fillId="2" borderId="0" xfId="0" applyFont="1" applyFill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38" fontId="14" fillId="2" borderId="0" xfId="1" applyFont="1" applyFill="1" applyProtection="1">
      <alignment vertical="center"/>
    </xf>
    <xf numFmtId="177" fontId="13" fillId="0" borderId="20" xfId="0" applyNumberFormat="1" applyFont="1" applyFill="1" applyBorder="1" applyAlignment="1" applyProtection="1">
      <alignment horizontal="right" vertical="center"/>
    </xf>
    <xf numFmtId="0" fontId="17" fillId="0" borderId="0" xfId="0" applyFont="1" applyAlignment="1" applyProtection="1">
      <alignment horizontal="left" vertical="center"/>
    </xf>
    <xf numFmtId="177" fontId="15" fillId="7" borderId="2" xfId="0" applyNumberFormat="1" applyFont="1" applyFill="1" applyBorder="1" applyAlignment="1" applyProtection="1">
      <alignment horizontal="right" vertical="center"/>
    </xf>
    <xf numFmtId="176" fontId="14" fillId="0" borderId="0" xfId="0" applyNumberFormat="1" applyFont="1" applyProtection="1">
      <alignment vertical="center"/>
    </xf>
    <xf numFmtId="0" fontId="15" fillId="6" borderId="19" xfId="0" applyFont="1" applyFill="1" applyBorder="1" applyAlignment="1" applyProtection="1">
      <alignment horizontal="center" vertical="center" shrinkToFit="1"/>
    </xf>
    <xf numFmtId="0" fontId="15" fillId="3" borderId="1" xfId="0" applyFont="1" applyFill="1" applyBorder="1" applyAlignment="1" applyProtection="1">
      <alignment horizontal="center" vertical="center"/>
    </xf>
    <xf numFmtId="0" fontId="15" fillId="3" borderId="1" xfId="0" applyFont="1" applyFill="1" applyBorder="1" applyAlignment="1" applyProtection="1">
      <alignment horizontal="center" vertical="center" wrapText="1" shrinkToFit="1"/>
    </xf>
    <xf numFmtId="0" fontId="15" fillId="3" borderId="1" xfId="0" applyFont="1" applyFill="1" applyBorder="1" applyAlignment="1" applyProtection="1">
      <alignment horizontal="center" vertical="center" shrinkToFit="1"/>
    </xf>
    <xf numFmtId="0" fontId="15" fillId="0" borderId="6" xfId="0" applyFont="1" applyBorder="1" applyAlignment="1" applyProtection="1">
      <alignment horizontal="center" vertical="center"/>
    </xf>
    <xf numFmtId="0" fontId="14" fillId="0" borderId="19" xfId="0" applyFont="1" applyBorder="1" applyAlignment="1" applyProtection="1">
      <alignment horizontal="center" vertical="center" shrinkToFit="1"/>
    </xf>
    <xf numFmtId="0" fontId="14" fillId="3" borderId="1" xfId="0" applyFont="1" applyFill="1" applyBorder="1" applyAlignment="1" applyProtection="1">
      <alignment horizontal="center" vertical="center"/>
    </xf>
    <xf numFmtId="0" fontId="14" fillId="2" borderId="1" xfId="0" applyFont="1" applyFill="1" applyBorder="1" applyAlignment="1" applyProtection="1">
      <alignment horizontal="center" vertical="center"/>
    </xf>
    <xf numFmtId="0" fontId="14" fillId="5" borderId="1" xfId="0" applyFont="1" applyFill="1" applyBorder="1" applyAlignment="1" applyProtection="1">
      <alignment vertical="center" shrinkToFit="1"/>
    </xf>
    <xf numFmtId="176" fontId="14" fillId="5" borderId="1" xfId="0" applyNumberFormat="1" applyFont="1" applyFill="1" applyBorder="1" applyAlignment="1" applyProtection="1">
      <alignment vertical="center" shrinkToFit="1"/>
    </xf>
    <xf numFmtId="0" fontId="15" fillId="0" borderId="0" xfId="0" applyFont="1" applyAlignment="1" applyProtection="1">
      <alignment horizontal="left" vertical="center"/>
    </xf>
    <xf numFmtId="0" fontId="14" fillId="0" borderId="11" xfId="0" applyFont="1" applyBorder="1" applyAlignment="1" applyProtection="1">
      <alignment horizontal="center" vertical="center"/>
    </xf>
    <xf numFmtId="0" fontId="14" fillId="0" borderId="1" xfId="0" applyFont="1" applyBorder="1" applyAlignment="1" applyProtection="1">
      <alignment horizontal="center" vertical="center"/>
    </xf>
    <xf numFmtId="177" fontId="14" fillId="0" borderId="1" xfId="0" applyNumberFormat="1" applyFont="1" applyBorder="1" applyProtection="1">
      <alignment vertical="center"/>
    </xf>
    <xf numFmtId="178" fontId="14" fillId="0" borderId="1" xfId="0" applyNumberFormat="1" applyFont="1" applyBorder="1" applyProtection="1">
      <alignment vertical="center"/>
    </xf>
    <xf numFmtId="176" fontId="14" fillId="0" borderId="12" xfId="0" applyNumberFormat="1" applyFont="1" applyBorder="1" applyProtection="1">
      <alignment vertical="center"/>
    </xf>
    <xf numFmtId="0" fontId="14" fillId="6" borderId="0" xfId="0" applyFont="1" applyFill="1" applyAlignment="1" applyProtection="1">
      <alignment horizontal="center" vertical="center" shrinkToFit="1"/>
    </xf>
    <xf numFmtId="0" fontId="14" fillId="6" borderId="0" xfId="0" applyFont="1" applyFill="1" applyAlignment="1" applyProtection="1">
      <alignment horizontal="center" vertical="center"/>
    </xf>
    <xf numFmtId="0" fontId="14" fillId="6" borderId="0" xfId="0" applyFont="1" applyFill="1" applyAlignment="1" applyProtection="1">
      <alignment vertical="center" shrinkToFit="1"/>
    </xf>
    <xf numFmtId="176" fontId="14" fillId="6" borderId="0" xfId="0" applyNumberFormat="1" applyFont="1" applyFill="1" applyAlignment="1" applyProtection="1">
      <alignment vertical="center" shrinkToFit="1"/>
    </xf>
    <xf numFmtId="0" fontId="14" fillId="6" borderId="7" xfId="0" applyFont="1" applyFill="1" applyBorder="1" applyProtection="1">
      <alignment vertical="center"/>
    </xf>
    <xf numFmtId="177" fontId="14" fillId="0" borderId="0" xfId="0" applyNumberFormat="1" applyFont="1" applyProtection="1">
      <alignment vertical="center"/>
    </xf>
    <xf numFmtId="177" fontId="10" fillId="7" borderId="2" xfId="0" applyNumberFormat="1" applyFont="1" applyFill="1" applyBorder="1" applyProtection="1">
      <alignment vertical="center"/>
    </xf>
    <xf numFmtId="176" fontId="14" fillId="0" borderId="11" xfId="0" applyNumberFormat="1" applyFont="1" applyBorder="1" applyProtection="1">
      <alignment vertical="center"/>
    </xf>
    <xf numFmtId="177" fontId="14" fillId="7" borderId="0" xfId="0" applyNumberFormat="1" applyFont="1" applyFill="1" applyProtection="1">
      <alignment vertical="center"/>
    </xf>
    <xf numFmtId="0" fontId="14" fillId="8" borderId="0" xfId="0" applyFont="1" applyFill="1" applyProtection="1">
      <alignment vertical="center"/>
    </xf>
    <xf numFmtId="0" fontId="14" fillId="0" borderId="1" xfId="0" applyFont="1" applyBorder="1" applyAlignment="1" applyProtection="1">
      <alignment horizontal="center" vertical="center" shrinkToFit="1"/>
    </xf>
    <xf numFmtId="0" fontId="15" fillId="6" borderId="0" xfId="0" applyFont="1" applyFill="1" applyAlignment="1" applyProtection="1">
      <alignment horizontal="left" vertical="center" shrinkToFit="1"/>
    </xf>
    <xf numFmtId="177" fontId="15" fillId="6" borderId="0" xfId="0" applyNumberFormat="1" applyFont="1" applyFill="1" applyProtection="1">
      <alignment vertical="center"/>
    </xf>
    <xf numFmtId="176" fontId="14" fillId="6" borderId="0" xfId="0" applyNumberFormat="1" applyFont="1" applyFill="1" applyProtection="1">
      <alignment vertical="center"/>
    </xf>
    <xf numFmtId="0" fontId="15" fillId="6" borderId="0" xfId="0" applyFont="1" applyFill="1" applyAlignment="1" applyProtection="1">
      <alignment horizontal="left" vertical="center"/>
    </xf>
    <xf numFmtId="0" fontId="14" fillId="6" borderId="0" xfId="0" applyFont="1" applyFill="1" applyProtection="1">
      <alignment vertical="center"/>
    </xf>
    <xf numFmtId="0" fontId="14" fillId="9" borderId="0" xfId="0" applyFont="1" applyFill="1" applyProtection="1">
      <alignment vertical="center"/>
    </xf>
    <xf numFmtId="0" fontId="14" fillId="6" borderId="0" xfId="0" applyFont="1" applyFill="1" applyAlignment="1" applyProtection="1">
      <alignment horizontal="left" vertical="center"/>
    </xf>
    <xf numFmtId="0" fontId="14" fillId="0" borderId="8" xfId="0" applyFont="1" applyBorder="1" applyProtection="1">
      <alignment vertical="center"/>
    </xf>
    <xf numFmtId="176" fontId="14" fillId="0" borderId="9" xfId="0" applyNumberFormat="1" applyFont="1" applyBorder="1" applyProtection="1">
      <alignment vertical="center"/>
    </xf>
    <xf numFmtId="38" fontId="14" fillId="2" borderId="0" xfId="0" applyNumberFormat="1" applyFont="1" applyFill="1" applyProtection="1">
      <alignment vertical="center"/>
    </xf>
    <xf numFmtId="0" fontId="0" fillId="2" borderId="1" xfId="0" applyFont="1" applyFill="1" applyBorder="1" applyAlignment="1" applyProtection="1">
      <alignment horizontal="center" vertical="center" shrinkToFit="1"/>
    </xf>
    <xf numFmtId="0" fontId="15" fillId="2" borderId="0" xfId="0" applyFont="1" applyFill="1" applyProtection="1">
      <alignment vertical="center"/>
    </xf>
    <xf numFmtId="0" fontId="0" fillId="2" borderId="1" xfId="0" applyFont="1" applyFill="1" applyBorder="1" applyAlignment="1" applyProtection="1">
      <alignment horizontal="left" vertical="center" shrinkToFit="1"/>
    </xf>
    <xf numFmtId="0" fontId="0" fillId="2" borderId="1" xfId="0" applyFont="1" applyFill="1" applyBorder="1" applyAlignment="1" applyProtection="1">
      <alignment vertical="center" shrinkToFit="1"/>
    </xf>
    <xf numFmtId="0" fontId="15" fillId="5" borderId="6" xfId="0" applyFont="1" applyFill="1" applyBorder="1" applyAlignment="1" applyProtection="1">
      <alignment horizontal="center" vertical="center"/>
    </xf>
    <xf numFmtId="0" fontId="14" fillId="5" borderId="1" xfId="0" applyFont="1" applyFill="1" applyBorder="1" applyAlignment="1" applyProtection="1">
      <alignment horizontal="left" vertical="center"/>
    </xf>
    <xf numFmtId="0" fontId="14" fillId="5" borderId="1" xfId="0" applyFont="1" applyFill="1" applyBorder="1" applyAlignment="1" applyProtection="1">
      <alignment horizontal="center" vertical="center" shrinkToFit="1"/>
    </xf>
    <xf numFmtId="0" fontId="14" fillId="5" borderId="1" xfId="0" applyFont="1" applyFill="1" applyBorder="1" applyAlignment="1" applyProtection="1">
      <alignment horizontal="left" vertical="center" shrinkToFit="1"/>
    </xf>
    <xf numFmtId="0" fontId="14" fillId="5" borderId="7" xfId="0" applyFont="1" applyFill="1" applyBorder="1" applyProtection="1">
      <alignment vertical="center"/>
    </xf>
    <xf numFmtId="0" fontId="14" fillId="5" borderId="1" xfId="0" applyFont="1" applyFill="1" applyBorder="1" applyAlignment="1" applyProtection="1">
      <alignment horizontal="center" vertical="center"/>
    </xf>
    <xf numFmtId="0" fontId="15" fillId="0" borderId="0" xfId="0" applyFont="1" applyAlignment="1" applyProtection="1">
      <alignment horizontal="right" vertical="center" shrinkToFit="1"/>
    </xf>
    <xf numFmtId="177" fontId="15" fillId="0" borderId="2" xfId="0" applyNumberFormat="1" applyFont="1" applyBorder="1" applyAlignment="1" applyProtection="1">
      <alignment vertical="center" shrinkToFit="1"/>
    </xf>
    <xf numFmtId="176" fontId="15" fillId="0" borderId="2" xfId="0" applyNumberFormat="1" applyFont="1" applyBorder="1" applyAlignment="1" applyProtection="1">
      <alignment vertical="center" shrinkToFit="1"/>
    </xf>
    <xf numFmtId="0" fontId="9" fillId="3" borderId="26" xfId="0" applyFont="1" applyFill="1" applyBorder="1" applyAlignment="1">
      <alignment horizontal="center" vertical="center"/>
    </xf>
    <xf numFmtId="0" fontId="9" fillId="3" borderId="27" xfId="0" applyFont="1" applyFill="1" applyBorder="1" applyAlignment="1">
      <alignment horizontal="center" vertical="center"/>
    </xf>
    <xf numFmtId="0" fontId="9" fillId="9" borderId="43" xfId="0" applyFont="1" applyFill="1" applyBorder="1" applyAlignment="1">
      <alignment horizontal="center" vertical="center"/>
    </xf>
    <xf numFmtId="0" fontId="9" fillId="9" borderId="42" xfId="0" applyFont="1" applyFill="1" applyBorder="1" applyAlignment="1">
      <alignment horizontal="center" vertical="center"/>
    </xf>
    <xf numFmtId="0" fontId="0" fillId="2" borderId="13" xfId="0" applyFill="1" applyBorder="1" applyAlignment="1" applyProtection="1">
      <alignment horizontal="left" vertical="center" shrinkToFit="1"/>
      <protection locked="0"/>
    </xf>
    <xf numFmtId="0" fontId="0" fillId="0" borderId="14" xfId="0" applyBorder="1" applyAlignment="1" applyProtection="1">
      <alignment horizontal="left" vertical="center" shrinkToFit="1"/>
      <protection locked="0"/>
    </xf>
    <xf numFmtId="0" fontId="0" fillId="0" borderId="15" xfId="0" applyBorder="1" applyAlignment="1" applyProtection="1">
      <alignment horizontal="left" vertical="center" shrinkToFit="1"/>
      <protection locked="0"/>
    </xf>
    <xf numFmtId="0" fontId="0" fillId="2" borderId="13" xfId="0" applyFill="1" applyBorder="1" applyAlignment="1" applyProtection="1">
      <alignment horizontal="left" vertical="center"/>
      <protection locked="0"/>
    </xf>
    <xf numFmtId="0" fontId="0" fillId="0" borderId="15" xfId="0" applyBorder="1" applyAlignment="1" applyProtection="1">
      <alignment horizontal="left" vertical="center"/>
      <protection locked="0"/>
    </xf>
    <xf numFmtId="0" fontId="11" fillId="2" borderId="13" xfId="0" applyFont="1" applyFill="1" applyBorder="1" applyAlignment="1" applyProtection="1">
      <alignment vertical="center" shrinkToFit="1"/>
      <protection locked="0"/>
    </xf>
    <xf numFmtId="0" fontId="11" fillId="0" borderId="15" xfId="0" applyFont="1" applyBorder="1" applyAlignment="1" applyProtection="1">
      <alignment vertical="center" shrinkToFit="1"/>
      <protection locked="0"/>
    </xf>
    <xf numFmtId="0" fontId="5" fillId="3" borderId="13" xfId="0" applyFont="1" applyFill="1" applyBorder="1" applyAlignment="1">
      <alignment horizontal="center" vertical="center" shrinkToFit="1"/>
    </xf>
    <xf numFmtId="0" fontId="0" fillId="0" borderId="15" xfId="0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shrinkToFit="1"/>
    </xf>
    <xf numFmtId="0" fontId="0" fillId="0" borderId="13" xfId="0" applyBorder="1" applyAlignment="1">
      <alignment vertical="center" shrinkToFit="1"/>
    </xf>
    <xf numFmtId="177" fontId="5" fillId="7" borderId="16" xfId="0" applyNumberFormat="1" applyFont="1" applyFill="1" applyBorder="1" applyAlignment="1">
      <alignment vertical="center"/>
    </xf>
    <xf numFmtId="0" fontId="0" fillId="7" borderId="17" xfId="0" applyFill="1" applyBorder="1" applyAlignment="1">
      <alignment vertical="center"/>
    </xf>
    <xf numFmtId="0" fontId="0" fillId="7" borderId="18" xfId="0" applyFill="1" applyBorder="1" applyAlignment="1">
      <alignment vertical="center"/>
    </xf>
    <xf numFmtId="0" fontId="5" fillId="0" borderId="20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14" fillId="2" borderId="13" xfId="0" applyFont="1" applyFill="1" applyBorder="1" applyAlignment="1" applyProtection="1">
      <alignment horizontal="left" vertical="center" shrinkToFit="1"/>
    </xf>
    <xf numFmtId="0" fontId="14" fillId="0" borderId="14" xfId="0" applyFont="1" applyBorder="1" applyAlignment="1" applyProtection="1">
      <alignment horizontal="left" vertical="center" shrinkToFit="1"/>
    </xf>
    <xf numFmtId="0" fontId="14" fillId="0" borderId="15" xfId="0" applyFont="1" applyBorder="1" applyAlignment="1" applyProtection="1">
      <alignment horizontal="left" vertical="center" shrinkToFit="1"/>
    </xf>
    <xf numFmtId="0" fontId="14" fillId="2" borderId="13" xfId="0" applyFont="1" applyFill="1" applyBorder="1" applyAlignment="1" applyProtection="1">
      <alignment horizontal="left" vertical="center"/>
    </xf>
    <xf numFmtId="0" fontId="14" fillId="0" borderId="15" xfId="0" applyFont="1" applyBorder="1" applyAlignment="1" applyProtection="1">
      <alignment horizontal="left" vertical="center"/>
    </xf>
    <xf numFmtId="0" fontId="16" fillId="2" borderId="13" xfId="0" applyFont="1" applyFill="1" applyBorder="1" applyAlignment="1" applyProtection="1">
      <alignment vertical="center" shrinkToFit="1"/>
    </xf>
    <xf numFmtId="0" fontId="16" fillId="0" borderId="15" xfId="0" applyFont="1" applyBorder="1" applyAlignment="1" applyProtection="1">
      <alignment vertical="center" shrinkToFit="1"/>
    </xf>
    <xf numFmtId="0" fontId="15" fillId="3" borderId="13" xfId="0" applyFont="1" applyFill="1" applyBorder="1" applyAlignment="1" applyProtection="1">
      <alignment horizontal="center" vertical="center" shrinkToFit="1"/>
    </xf>
    <xf numFmtId="0" fontId="14" fillId="0" borderId="15" xfId="0" applyFont="1" applyBorder="1" applyAlignment="1" applyProtection="1">
      <alignment horizontal="center" vertical="center"/>
    </xf>
    <xf numFmtId="0" fontId="5" fillId="0" borderId="20" xfId="0" applyFont="1" applyFill="1" applyBorder="1" applyAlignment="1" applyProtection="1">
      <alignment horizontal="left" vertical="center"/>
    </xf>
    <xf numFmtId="177" fontId="15" fillId="7" borderId="16" xfId="0" applyNumberFormat="1" applyFont="1" applyFill="1" applyBorder="1" applyProtection="1">
      <alignment vertical="center"/>
    </xf>
    <xf numFmtId="0" fontId="14" fillId="7" borderId="17" xfId="0" applyFont="1" applyFill="1" applyBorder="1" applyProtection="1">
      <alignment vertical="center"/>
    </xf>
    <xf numFmtId="0" fontId="14" fillId="7" borderId="18" xfId="0" applyFont="1" applyFill="1" applyBorder="1" applyProtection="1">
      <alignment vertical="center"/>
    </xf>
    <xf numFmtId="0" fontId="5" fillId="3" borderId="1" xfId="0" applyFont="1" applyFill="1" applyBorder="1" applyAlignment="1" applyProtection="1">
      <alignment horizontal="left" vertical="center"/>
    </xf>
    <xf numFmtId="0" fontId="0" fillId="0" borderId="13" xfId="0" applyBorder="1" applyAlignment="1" applyProtection="1">
      <alignment vertical="center"/>
    </xf>
    <xf numFmtId="0" fontId="0" fillId="0" borderId="13" xfId="0" applyBorder="1" applyProtection="1">
      <alignment vertical="center"/>
    </xf>
    <xf numFmtId="0" fontId="15" fillId="3" borderId="0" xfId="0" applyFont="1" applyFill="1" applyAlignment="1" applyProtection="1">
      <alignment horizontal="left" vertical="center"/>
    </xf>
    <xf numFmtId="0" fontId="14" fillId="0" borderId="0" xfId="0" applyFont="1" applyProtection="1">
      <alignment vertical="center"/>
    </xf>
    <xf numFmtId="0" fontId="15" fillId="3" borderId="1" xfId="0" applyFont="1" applyFill="1" applyBorder="1" applyAlignment="1" applyProtection="1">
      <alignment horizontal="left" vertical="center" shrinkToFit="1"/>
    </xf>
    <xf numFmtId="0" fontId="14" fillId="0" borderId="13" xfId="0" applyFont="1" applyBorder="1" applyAlignment="1" applyProtection="1">
      <alignment vertical="center" shrinkToFit="1"/>
    </xf>
    <xf numFmtId="0" fontId="0" fillId="2" borderId="13" xfId="0" applyFill="1" applyBorder="1" applyAlignment="1" applyProtection="1">
      <alignment horizontal="left" vertical="center"/>
    </xf>
    <xf numFmtId="0" fontId="0" fillId="0" borderId="15" xfId="0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left" vertical="center" shrinkToFit="1"/>
    </xf>
    <xf numFmtId="0" fontId="0" fillId="0" borderId="13" xfId="0" applyBorder="1" applyAlignment="1" applyProtection="1">
      <alignment vertical="center" shrinkToFit="1"/>
    </xf>
    <xf numFmtId="0" fontId="5" fillId="3" borderId="20" xfId="0" applyFont="1" applyFill="1" applyBorder="1" applyAlignment="1" applyProtection="1">
      <alignment horizontal="left" vertical="center"/>
    </xf>
    <xf numFmtId="0" fontId="0" fillId="0" borderId="20" xfId="0" applyBorder="1" applyProtection="1">
      <alignment vertical="center"/>
    </xf>
    <xf numFmtId="0" fontId="11" fillId="2" borderId="13" xfId="0" applyFont="1" applyFill="1" applyBorder="1" applyAlignment="1" applyProtection="1">
      <alignment vertical="center" shrinkToFit="1"/>
    </xf>
    <xf numFmtId="0" fontId="11" fillId="0" borderId="15" xfId="0" applyFont="1" applyBorder="1" applyAlignment="1" applyProtection="1">
      <alignment vertical="center" shrinkToFit="1"/>
    </xf>
    <xf numFmtId="0" fontId="5" fillId="3" borderId="13" xfId="0" applyFont="1" applyFill="1" applyBorder="1" applyAlignment="1" applyProtection="1">
      <alignment horizontal="center" vertical="center" shrinkToFit="1"/>
    </xf>
    <xf numFmtId="0" fontId="0" fillId="0" borderId="15" xfId="0" applyBorder="1" applyAlignment="1" applyProtection="1">
      <alignment horizontal="center" vertical="center"/>
    </xf>
  </cellXfs>
  <cellStyles count="4">
    <cellStyle name="桁区切り" xfId="1" builtinId="6"/>
    <cellStyle name="通貨" xfId="2" builtinId="7"/>
    <cellStyle name="標準" xfId="0" builtinId="0"/>
    <cellStyle name="標準 2" xfId="3" xr:uid="{E8791EA2-5211-44FC-8512-C7AE62851D78}"/>
  </cellStyles>
  <dxfs count="46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b/>
        <i val="0"/>
        <color rgb="FFFF0000"/>
      </font>
      <fill>
        <patternFill>
          <bgColor rgb="FFFFC8C8"/>
        </patternFill>
      </fill>
    </dxf>
    <dxf>
      <font>
        <color rgb="FFFF0000"/>
      </font>
      <fill>
        <patternFill>
          <fgColor rgb="FFFFFFFF"/>
          <bgColor rgb="FFFFB3B3"/>
        </patternFill>
      </fill>
    </dxf>
    <dxf>
      <fill>
        <patternFill>
          <bgColor rgb="FF00B0F0"/>
        </patternFill>
      </fill>
    </dxf>
    <dxf>
      <fill>
        <patternFill>
          <bgColor rgb="FFABE9FF"/>
        </patternFill>
      </fill>
    </dxf>
    <dxf>
      <fill>
        <patternFill>
          <bgColor rgb="FFFFE181"/>
        </patternFill>
      </fill>
    </dxf>
    <dxf>
      <fill>
        <patternFill>
          <bgColor rgb="FFFFB3B3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530678</xdr:colOff>
      <xdr:row>7</xdr:row>
      <xdr:rowOff>116136</xdr:rowOff>
    </xdr:from>
    <xdr:to>
      <xdr:col>14</xdr:col>
      <xdr:colOff>54428</xdr:colOff>
      <xdr:row>9</xdr:row>
      <xdr:rowOff>97972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C2A35BC8-B2CD-4EC9-97DF-D764A0C7F271}"/>
            </a:ext>
          </a:extLst>
        </xdr:cNvPr>
        <xdr:cNvSpPr/>
      </xdr:nvSpPr>
      <xdr:spPr>
        <a:xfrm>
          <a:off x="15346135" y="1596593"/>
          <a:ext cx="917122" cy="547893"/>
        </a:xfrm>
        <a:prstGeom prst="downArrow">
          <a:avLst/>
        </a:prstGeom>
        <a:solidFill>
          <a:srgbClr val="7030A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D5CE2-0DAC-4D96-8668-70388DE4C62A}">
  <sheetPr codeName="Sheet1">
    <tabColor rgb="FFFFFF00"/>
    <pageSetUpPr fitToPage="1"/>
  </sheetPr>
  <dimension ref="A1:AY1031"/>
  <sheetViews>
    <sheetView showGridLines="0" tabSelected="1" zoomScale="90" zoomScaleNormal="90" zoomScaleSheetLayoutView="90" workbookViewId="0"/>
  </sheetViews>
  <sheetFormatPr defaultColWidth="8.81640625" defaultRowHeight="15" outlineLevelRow="1" outlineLevelCol="1" x14ac:dyDescent="0.3"/>
  <cols>
    <col min="1" max="1" width="1.7265625" customWidth="1"/>
    <col min="2" max="2" width="4.81640625" style="26" customWidth="1"/>
    <col min="3" max="3" width="10.1796875" style="12" customWidth="1"/>
    <col min="4" max="4" width="17.54296875" style="12" customWidth="1"/>
    <col min="5" max="6" width="22.54296875" style="26" customWidth="1"/>
    <col min="7" max="7" width="16.453125" style="26" customWidth="1"/>
    <col min="8" max="8" width="15.453125" style="26" customWidth="1"/>
    <col min="9" max="9" width="42.81640625" customWidth="1"/>
    <col min="10" max="10" width="1.7265625" customWidth="1"/>
    <col min="11" max="11" width="3.90625" hidden="1" customWidth="1" outlineLevel="1"/>
    <col min="12" max="12" width="9.81640625" hidden="1" customWidth="1" outlineLevel="1"/>
    <col min="13" max="13" width="7.08984375" hidden="1" customWidth="1" outlineLevel="1"/>
    <col min="14" max="14" width="16.6328125" hidden="1" customWidth="1" outlineLevel="1"/>
    <col min="15" max="15" width="10.36328125" hidden="1" customWidth="1" outlineLevel="1"/>
    <col min="16" max="16" width="12.90625" hidden="1" customWidth="1" outlineLevel="1"/>
    <col min="17" max="17" width="12.453125" hidden="1" customWidth="1" outlineLevel="1"/>
    <col min="18" max="18" width="19.1796875" hidden="1" customWidth="1" outlineLevel="1"/>
    <col min="19" max="19" width="12" hidden="1" customWidth="1" outlineLevel="1"/>
    <col min="20" max="20" width="10.1796875" hidden="1" customWidth="1" outlineLevel="1"/>
    <col min="21" max="21" width="3.81640625" customWidth="1" collapsed="1"/>
    <col min="22" max="22" width="4.26953125" customWidth="1"/>
    <col min="23" max="23" width="4.81640625" customWidth="1"/>
    <col min="24" max="24" width="24.1796875" customWidth="1"/>
    <col min="25" max="25" width="17.81640625" customWidth="1"/>
    <col min="26" max="26" width="21.1796875" customWidth="1"/>
    <col min="27" max="28" width="8.81640625" customWidth="1"/>
    <col min="29" max="29" width="17.81640625" customWidth="1"/>
    <col min="30" max="30" width="19.54296875" customWidth="1"/>
    <col min="31" max="31" width="4.81640625" customWidth="1"/>
    <col min="33" max="34" width="8.81640625" hidden="1" customWidth="1" outlineLevel="1"/>
    <col min="35" max="35" width="11.26953125" hidden="1" customWidth="1" outlineLevel="1"/>
    <col min="36" max="40" width="8.81640625" hidden="1" customWidth="1" outlineLevel="1"/>
    <col min="41" max="41" width="8.81640625" collapsed="1"/>
    <col min="42" max="45" width="8.81640625" hidden="1" customWidth="1" outlineLevel="1"/>
    <col min="46" max="46" width="8.81640625" collapsed="1"/>
    <col min="47" max="50" width="8.81640625" hidden="1" customWidth="1" outlineLevel="1"/>
    <col min="51" max="51" width="8.81640625" collapsed="1"/>
  </cols>
  <sheetData>
    <row r="1" spans="1:42" ht="15" customHeight="1" x14ac:dyDescent="0.3">
      <c r="A1" s="19" t="s">
        <v>0</v>
      </c>
      <c r="B1" s="27"/>
      <c r="C1" s="22"/>
      <c r="D1" s="22"/>
      <c r="E1" s="27"/>
      <c r="F1" s="27"/>
      <c r="G1" s="27"/>
      <c r="H1" s="27"/>
      <c r="I1" s="3"/>
      <c r="J1" s="4"/>
      <c r="O1" s="150" t="s">
        <v>242</v>
      </c>
      <c r="P1" s="150" t="s">
        <v>251</v>
      </c>
      <c r="Q1" s="150"/>
      <c r="R1" s="150"/>
      <c r="S1" s="150"/>
      <c r="T1" s="150"/>
    </row>
    <row r="2" spans="1:42" ht="25.2" customHeight="1" x14ac:dyDescent="0.3">
      <c r="A2" s="5"/>
      <c r="B2" s="56" t="s">
        <v>1</v>
      </c>
      <c r="C2" s="57"/>
      <c r="D2" s="333"/>
      <c r="E2" s="335"/>
      <c r="F2" s="56" t="s">
        <v>2</v>
      </c>
      <c r="G2" s="333"/>
      <c r="H2" s="334"/>
      <c r="I2" s="335"/>
      <c r="J2" s="6"/>
      <c r="O2" s="150"/>
      <c r="P2" s="150" t="s">
        <v>243</v>
      </c>
      <c r="Q2" s="150"/>
      <c r="R2" s="150"/>
      <c r="S2" s="150"/>
      <c r="T2" s="150"/>
      <c r="AO2">
        <f>SUMIFS($G$26:$G$1028,$C$26:$C$1028,$AG7,$Q$26:$Q$1028,"OK")+SUMIFS($G$26:$G$1028,$C$26:$C$1028,$AG7,$Q$26:$Q$1028,"未確認")</f>
        <v>0</v>
      </c>
    </row>
    <row r="3" spans="1:42" ht="12" customHeight="1" thickBot="1" x14ac:dyDescent="0.35">
      <c r="A3" s="35"/>
      <c r="B3" s="30"/>
      <c r="C3" s="24"/>
      <c r="D3" s="24"/>
      <c r="E3" s="30"/>
      <c r="F3" s="30"/>
      <c r="G3" s="30"/>
      <c r="H3" s="30"/>
      <c r="I3" s="8"/>
      <c r="J3" s="9"/>
      <c r="O3" s="150"/>
      <c r="P3" s="150" t="s">
        <v>244</v>
      </c>
      <c r="Q3" s="150"/>
      <c r="R3" s="150"/>
      <c r="S3" s="150"/>
      <c r="T3" s="150"/>
    </row>
    <row r="4" spans="1:42" ht="12" customHeight="1" thickBot="1" x14ac:dyDescent="0.35">
      <c r="O4" s="150" t="s">
        <v>253</v>
      </c>
      <c r="P4" s="150"/>
      <c r="Q4" s="150"/>
      <c r="R4" s="150"/>
      <c r="S4" s="150"/>
      <c r="T4" s="150"/>
      <c r="AP4" s="48"/>
    </row>
    <row r="5" spans="1:42" ht="19.2" thickBot="1" x14ac:dyDescent="0.35">
      <c r="A5" s="19" t="s">
        <v>159</v>
      </c>
      <c r="B5" s="27"/>
      <c r="C5" s="22"/>
      <c r="D5" s="22"/>
      <c r="E5" s="27"/>
      <c r="F5" s="27"/>
      <c r="G5" s="27"/>
      <c r="H5" s="27"/>
      <c r="I5" s="27"/>
      <c r="J5" s="4"/>
      <c r="O5" s="157" t="s">
        <v>254</v>
      </c>
      <c r="P5" s="150"/>
      <c r="Q5" s="150"/>
      <c r="R5" s="150"/>
      <c r="S5" s="150"/>
      <c r="T5" s="150"/>
      <c r="W5" s="71" t="s">
        <v>3</v>
      </c>
      <c r="X5" s="3"/>
      <c r="Y5" s="3"/>
      <c r="Z5" s="3"/>
      <c r="AA5" s="3"/>
      <c r="AB5" s="3"/>
      <c r="AC5" s="3"/>
      <c r="AD5" s="3"/>
      <c r="AE5" s="4"/>
    </row>
    <row r="6" spans="1:42" ht="16.2" x14ac:dyDescent="0.3">
      <c r="A6" s="11"/>
      <c r="B6" t="s">
        <v>4</v>
      </c>
      <c r="I6" s="26"/>
      <c r="J6" s="6"/>
      <c r="N6" s="130"/>
      <c r="O6" s="131"/>
      <c r="P6" s="132" t="s">
        <v>214</v>
      </c>
      <c r="Q6" s="133" t="s">
        <v>252</v>
      </c>
      <c r="R6" s="141"/>
      <c r="S6" s="99" t="s">
        <v>215</v>
      </c>
      <c r="W6" s="11"/>
      <c r="AE6" s="6"/>
      <c r="AG6" s="78"/>
      <c r="AH6" s="78" t="s">
        <v>6</v>
      </c>
      <c r="AI6" s="78" t="s">
        <v>7</v>
      </c>
      <c r="AJ6" s="78" t="s">
        <v>8</v>
      </c>
      <c r="AK6" s="78" t="s">
        <v>9</v>
      </c>
      <c r="AL6" s="78"/>
      <c r="AM6" s="78"/>
      <c r="AN6" s="78" t="s">
        <v>161</v>
      </c>
    </row>
    <row r="7" spans="1:42" ht="16.8" thickBot="1" x14ac:dyDescent="0.35">
      <c r="A7" s="11"/>
      <c r="B7" t="s">
        <v>160</v>
      </c>
      <c r="I7" s="26"/>
      <c r="J7" s="6"/>
      <c r="N7" s="329" t="s">
        <v>224</v>
      </c>
      <c r="O7" s="330"/>
      <c r="P7" s="129" t="s">
        <v>229</v>
      </c>
      <c r="Q7" s="140">
        <f>$G$1030</f>
        <v>0</v>
      </c>
      <c r="R7" s="142"/>
      <c r="S7" s="100" t="s">
        <v>216</v>
      </c>
      <c r="T7" s="159" t="s">
        <v>257</v>
      </c>
      <c r="W7" s="11"/>
      <c r="X7" s="93" t="s">
        <v>5</v>
      </c>
      <c r="AE7" s="6"/>
      <c r="AG7" s="78" t="s">
        <v>10</v>
      </c>
      <c r="AH7" s="81">
        <f>SUMIF($C$26:$C$1028,$AG7,$G$26:$G$1028)</f>
        <v>0</v>
      </c>
      <c r="AI7" s="79">
        <f>SUMIF(従事人員申請書!$C$26:$C$1028,$AG7,従事人員申請書!$H$26:$H$1028)</f>
        <v>0</v>
      </c>
      <c r="AJ7" s="78">
        <f>従事人員申請書!D12</f>
        <v>0</v>
      </c>
      <c r="AK7" s="78">
        <f>AH7*AJ7</f>
        <v>0</v>
      </c>
      <c r="AL7" s="78"/>
      <c r="AM7" s="78"/>
      <c r="AN7" s="78" t="str">
        <f>IF(AK7=0,"",AK7)</f>
        <v/>
      </c>
    </row>
    <row r="8" spans="1:42" ht="16.8" thickBot="1" x14ac:dyDescent="0.35">
      <c r="A8" s="11"/>
      <c r="B8"/>
      <c r="I8" s="26"/>
      <c r="J8" s="6"/>
      <c r="N8" s="5"/>
      <c r="P8" s="139" t="s">
        <v>240</v>
      </c>
      <c r="Q8" s="102"/>
      <c r="R8" s="143"/>
      <c r="S8" s="103"/>
      <c r="W8" s="11"/>
      <c r="X8" s="347"/>
      <c r="Y8" s="347"/>
      <c r="Z8" s="94"/>
      <c r="AE8" s="6"/>
      <c r="AG8" s="78"/>
      <c r="AH8" s="78"/>
      <c r="AI8" s="78"/>
      <c r="AJ8" s="78"/>
      <c r="AK8" s="78"/>
      <c r="AL8" s="78"/>
      <c r="AM8" s="78"/>
      <c r="AN8" s="78"/>
    </row>
    <row r="9" spans="1:42" ht="27.45" customHeight="1" thickBot="1" x14ac:dyDescent="0.35">
      <c r="A9" s="11"/>
      <c r="B9"/>
      <c r="C9" s="70" t="s">
        <v>11</v>
      </c>
      <c r="D9" s="70"/>
      <c r="E9" s="338"/>
      <c r="F9" s="339"/>
      <c r="I9" s="26"/>
      <c r="J9" s="6"/>
      <c r="N9" s="5"/>
      <c r="P9" s="139" t="s">
        <v>249</v>
      </c>
      <c r="Q9" s="102"/>
      <c r="R9" s="103"/>
      <c r="S9" s="103" t="s">
        <v>241</v>
      </c>
      <c r="W9" s="11"/>
      <c r="X9" s="348" t="s">
        <v>12</v>
      </c>
      <c r="Y9" s="349"/>
      <c r="Z9" s="64" t="str">
        <f>IFERROR(AN7/AJ7,"")</f>
        <v/>
      </c>
      <c r="AE9" s="6"/>
      <c r="AG9" s="78"/>
      <c r="AH9" s="78"/>
      <c r="AI9" s="78"/>
      <c r="AJ9" s="78"/>
      <c r="AK9" s="78"/>
      <c r="AL9" s="78"/>
      <c r="AM9" s="78"/>
      <c r="AN9" s="78"/>
    </row>
    <row r="10" spans="1:42" ht="16.8" thickBot="1" x14ac:dyDescent="0.35">
      <c r="A10" s="11"/>
      <c r="B10"/>
      <c r="I10" s="26"/>
      <c r="J10" s="6"/>
      <c r="N10" s="5"/>
      <c r="P10" s="139"/>
      <c r="Q10" s="102"/>
      <c r="R10" s="101" t="s">
        <v>250</v>
      </c>
      <c r="S10" s="104" t="s">
        <v>217</v>
      </c>
      <c r="T10" s="90" t="s">
        <v>218</v>
      </c>
      <c r="W10" s="11"/>
      <c r="Z10" s="13"/>
      <c r="AE10" s="6"/>
      <c r="AG10" s="78"/>
      <c r="AH10" s="78"/>
      <c r="AI10" s="78"/>
      <c r="AJ10" s="78"/>
      <c r="AK10" s="78"/>
      <c r="AL10" s="78"/>
      <c r="AM10" s="78"/>
      <c r="AN10" s="78"/>
    </row>
    <row r="11" spans="1:42" ht="31.2" thickTop="1" thickBot="1" x14ac:dyDescent="0.35">
      <c r="A11" s="5"/>
      <c r="B11" s="69"/>
      <c r="C11" s="10" t="s">
        <v>13</v>
      </c>
      <c r="D11" s="31" t="s">
        <v>14</v>
      </c>
      <c r="E11" s="340" t="s">
        <v>15</v>
      </c>
      <c r="F11" s="341"/>
      <c r="G11" s="10" t="s">
        <v>13</v>
      </c>
      <c r="H11" s="31" t="s">
        <v>14</v>
      </c>
      <c r="I11" s="28" t="s">
        <v>15</v>
      </c>
      <c r="J11" s="6"/>
      <c r="N11" s="331" t="s">
        <v>219</v>
      </c>
      <c r="O11" s="332"/>
      <c r="P11" s="151" t="str">
        <f>IF(T11="","",IF(Q11&lt;50,"区分Ⅰ",IF(Q11&lt;80,"区分Ⅱ",IF(Q11&lt;120,"区分Ⅲ",IF(Q11&lt;170,"区分Ⅳ","区分Ⅴ")))))</f>
        <v/>
      </c>
      <c r="Q11" s="152" t="str">
        <f>T11</f>
        <v/>
      </c>
      <c r="R11" s="153" t="e">
        <f>IF(VLOOKUP($P$11,マスター!$H$4:$M$8,6,TRUE)&lt;VLOOKUP($P$7,マスター!$H$4:$M$8,6,TRUE),"申請区分変更要","申請区分変更不要")</f>
        <v>#N/A</v>
      </c>
      <c r="S11" s="156" t="str">
        <f>IF(E9="取組ごとの平均値",SUM(P14:P23,T14:T23),"-")</f>
        <v>-</v>
      </c>
      <c r="T11" s="155" t="str">
        <f>IF(E9="全取組を想定した平均値",SUMIFS($O$26:$O$1028,$L$26:$L$1028,"全取組平均",$Q$26:$Q$1028,"OK")+SUMIFS($O$26:$O$1028,$L$26:$L$1028,"全取組平均",$Q$26:$Q$1028,"未確認"),
IF(E9="取組ごとの平均値",S11/$AJ$34,""))</f>
        <v/>
      </c>
      <c r="W11" s="11"/>
      <c r="AE11" s="6"/>
      <c r="AG11" s="78"/>
      <c r="AH11" s="78"/>
      <c r="AI11" s="78"/>
      <c r="AJ11" s="78"/>
      <c r="AK11" s="78"/>
      <c r="AL11" s="78"/>
      <c r="AM11" s="78"/>
      <c r="AN11" s="78"/>
    </row>
    <row r="12" spans="1:42" ht="16.8" customHeight="1" thickTop="1" x14ac:dyDescent="0.3">
      <c r="A12" s="21"/>
      <c r="B12" s="68"/>
      <c r="C12" s="66" t="s">
        <v>16</v>
      </c>
      <c r="D12" s="25"/>
      <c r="E12" s="336"/>
      <c r="F12" s="337"/>
      <c r="G12" s="29"/>
      <c r="H12" s="67"/>
      <c r="I12" s="29"/>
      <c r="J12" s="6"/>
      <c r="M12" s="145"/>
      <c r="N12" s="147"/>
      <c r="O12" s="147" t="s">
        <v>245</v>
      </c>
      <c r="P12" s="148" t="s">
        <v>247</v>
      </c>
      <c r="Q12" s="149"/>
      <c r="R12" s="147"/>
      <c r="S12" s="146" t="s">
        <v>245</v>
      </c>
      <c r="T12" s="148" t="s">
        <v>247</v>
      </c>
      <c r="W12" s="11"/>
      <c r="X12" s="38" t="s">
        <v>17</v>
      </c>
      <c r="AE12" s="6"/>
      <c r="AG12" s="78"/>
      <c r="AH12" s="78"/>
      <c r="AI12" s="78"/>
      <c r="AJ12" s="78"/>
      <c r="AK12" s="78"/>
      <c r="AL12" s="78"/>
      <c r="AM12" s="78"/>
      <c r="AN12" s="78"/>
    </row>
    <row r="13" spans="1:42" ht="16.8" customHeight="1" x14ac:dyDescent="0.3">
      <c r="A13" s="21"/>
      <c r="B13" s="68"/>
      <c r="C13" s="66" t="s">
        <v>18</v>
      </c>
      <c r="D13" s="25"/>
      <c r="E13" s="336"/>
      <c r="F13" s="337"/>
      <c r="G13" s="66" t="s">
        <v>19</v>
      </c>
      <c r="H13" s="25"/>
      <c r="I13" s="34"/>
      <c r="J13" s="6"/>
      <c r="M13" s="144" t="s">
        <v>13</v>
      </c>
      <c r="N13" s="105" t="s">
        <v>6</v>
      </c>
      <c r="O13" s="105" t="s">
        <v>246</v>
      </c>
      <c r="P13" s="106" t="s">
        <v>248</v>
      </c>
      <c r="Q13" s="144" t="s">
        <v>13</v>
      </c>
      <c r="R13" s="105" t="s">
        <v>6</v>
      </c>
      <c r="S13" s="105" t="s">
        <v>246</v>
      </c>
      <c r="T13" s="106" t="s">
        <v>248</v>
      </c>
      <c r="W13" s="5"/>
      <c r="Y13" s="10" t="s">
        <v>6</v>
      </c>
      <c r="Z13" s="10" t="s">
        <v>20</v>
      </c>
      <c r="AA13" s="14"/>
      <c r="AB13" s="12"/>
      <c r="AC13" s="10" t="s">
        <v>6</v>
      </c>
      <c r="AD13" s="10" t="s">
        <v>20</v>
      </c>
      <c r="AE13" s="6"/>
      <c r="AG13" s="78"/>
      <c r="AH13" s="78" t="s">
        <v>6</v>
      </c>
      <c r="AI13" s="78" t="s">
        <v>7</v>
      </c>
      <c r="AJ13" s="78" t="s">
        <v>8</v>
      </c>
      <c r="AK13" s="78" t="s">
        <v>9</v>
      </c>
      <c r="AL13" s="78" t="s">
        <v>21</v>
      </c>
      <c r="AM13" s="78"/>
      <c r="AN13" s="78"/>
    </row>
    <row r="14" spans="1:42" ht="16.8" customHeight="1" x14ac:dyDescent="0.3">
      <c r="A14" s="21"/>
      <c r="B14" s="68"/>
      <c r="C14" s="66" t="s">
        <v>22</v>
      </c>
      <c r="D14" s="25"/>
      <c r="E14" s="336"/>
      <c r="F14" s="337"/>
      <c r="G14" s="66" t="s">
        <v>23</v>
      </c>
      <c r="H14" s="25"/>
      <c r="I14" s="34"/>
      <c r="J14" s="6"/>
      <c r="L14" s="98"/>
      <c r="M14" s="66" t="s">
        <v>18</v>
      </c>
      <c r="N14" s="107">
        <f>SUMIFS($O$26:$O$1028,$L$26:$L$1028,$M14,$Q$26:$Q$1028,"OK")+SUMIFS($O$26:$O$1028,$L$26:$L$1028,$M14,$Q$26:$Q$1028,"未確認")</f>
        <v>0</v>
      </c>
      <c r="O14" s="108">
        <f>$D13</f>
        <v>0</v>
      </c>
      <c r="P14" s="109">
        <f>IFERROR(N14*O14,"")</f>
        <v>0</v>
      </c>
      <c r="Q14" s="66" t="s">
        <v>19</v>
      </c>
      <c r="R14" s="107">
        <f>SUMIFS($O$26:$O$1028,$L$26:$L$1028,$Q14,$Q$26:$Q$1028,"OK")+SUMIFS($O$26:$O$1028,$L$26:$L$1028,$Q14,$Q$26:$Q$1028,"未確認")</f>
        <v>0</v>
      </c>
      <c r="S14" s="108">
        <f>$H13</f>
        <v>0</v>
      </c>
      <c r="T14" s="107">
        <f>IFERROR(R14*S14,"")</f>
        <v>0</v>
      </c>
      <c r="W14" s="5"/>
      <c r="X14" s="2" t="s">
        <v>18</v>
      </c>
      <c r="Y14" s="42">
        <f>AH14</f>
        <v>0</v>
      </c>
      <c r="Z14" s="44">
        <f>AJ14</f>
        <v>0</v>
      </c>
      <c r="AA14" s="15"/>
      <c r="AB14" s="2" t="s">
        <v>19</v>
      </c>
      <c r="AC14" s="42">
        <f>AH24</f>
        <v>0</v>
      </c>
      <c r="AD14" s="44">
        <f>AJ24</f>
        <v>0</v>
      </c>
      <c r="AE14" s="6"/>
      <c r="AG14" s="78" t="s">
        <v>24</v>
      </c>
      <c r="AH14" s="78">
        <f>SUMIF(従事人員申請書!$C$26:$C$1028,$AG14,従事人員申請書!$G$26:$G$1028)</f>
        <v>0</v>
      </c>
      <c r="AI14" s="79">
        <f>SUMIF(従事人員申請書!$C$26:$C$1028,$AG14,従事人員申請書!$H$26:$H$1028)</f>
        <v>0</v>
      </c>
      <c r="AJ14" s="78">
        <f>従事人員申請書!$D13</f>
        <v>0</v>
      </c>
      <c r="AK14" s="78">
        <f>AH14*AJ14</f>
        <v>0</v>
      </c>
      <c r="AL14" s="78">
        <f>IF(AJ14&gt;0,IF(AH14=0,1,0),0)</f>
        <v>0</v>
      </c>
      <c r="AM14" s="78"/>
      <c r="AN14" s="78"/>
    </row>
    <row r="15" spans="1:42" ht="16.8" customHeight="1" x14ac:dyDescent="0.3">
      <c r="A15" s="21"/>
      <c r="B15" s="68"/>
      <c r="C15" s="66" t="s">
        <v>25</v>
      </c>
      <c r="D15" s="25"/>
      <c r="E15" s="336"/>
      <c r="F15" s="337"/>
      <c r="G15" s="66" t="s">
        <v>26</v>
      </c>
      <c r="H15" s="25"/>
      <c r="I15" s="34"/>
      <c r="J15" s="6"/>
      <c r="L15" s="98"/>
      <c r="M15" s="66" t="s">
        <v>22</v>
      </c>
      <c r="N15" s="107">
        <f>SUMIFS($O$26:$O$1028,$L$26:$L$1028,$M15,$Q$26:$Q$1028,"OK")+SUMIFS($O$26:$O$1028,$L$26:$L$1028,$M15,$Q$26:$Q$1028,"未確認")</f>
        <v>0</v>
      </c>
      <c r="O15" s="108">
        <f t="shared" ref="O15:O23" si="0">$D14</f>
        <v>0</v>
      </c>
      <c r="P15" s="109">
        <f>IFERROR(N15*O15,"")</f>
        <v>0</v>
      </c>
      <c r="Q15" s="66" t="s">
        <v>23</v>
      </c>
      <c r="R15" s="107">
        <f t="shared" ref="R15:R23" si="1">SUMIFS($O$26:$O$1028,$L$26:$L$1028,$Q15,$Q$26:$Q$1028,"OK")+SUMIFS($O$26:$O$1028,$L$26:$L$1028,$Q15,$Q$26:$Q$1028,"未確認")</f>
        <v>0</v>
      </c>
      <c r="S15" s="108">
        <f t="shared" ref="S15:S23" si="2">$H14</f>
        <v>0</v>
      </c>
      <c r="T15" s="107">
        <f t="shared" ref="T15:T23" si="3">IFERROR(R15*S15,"")</f>
        <v>0</v>
      </c>
      <c r="W15" s="5"/>
      <c r="X15" s="2" t="s">
        <v>22</v>
      </c>
      <c r="Y15" s="42">
        <f t="shared" ref="Y15:Y23" si="4">AH15</f>
        <v>0</v>
      </c>
      <c r="Z15" s="44">
        <f t="shared" ref="Z15:Z23" si="5">AJ15</f>
        <v>0</v>
      </c>
      <c r="AA15" s="15"/>
      <c r="AB15" s="2" t="s">
        <v>23</v>
      </c>
      <c r="AC15" s="42">
        <f t="shared" ref="AC15:AC23" si="6">AH25</f>
        <v>0</v>
      </c>
      <c r="AD15" s="44">
        <f t="shared" ref="AD15:AD23" si="7">AJ25</f>
        <v>0</v>
      </c>
      <c r="AE15" s="6"/>
      <c r="AG15" s="78" t="s">
        <v>22</v>
      </c>
      <c r="AH15" s="78">
        <f>SUMIF(従事人員申請書!$C$26:$C$1028,$AG15,従事人員申請書!$G$26:$G$1028)</f>
        <v>0</v>
      </c>
      <c r="AI15" s="79">
        <f>SUMIF(従事人員申請書!$C$26:$C$1028,$AG15,従事人員申請書!$H$26:$H$1028)</f>
        <v>0</v>
      </c>
      <c r="AJ15" s="78">
        <f>従事人員申請書!$D14</f>
        <v>0</v>
      </c>
      <c r="AK15" s="78">
        <f t="shared" ref="AK15:AK33" si="8">AH15*AJ15</f>
        <v>0</v>
      </c>
      <c r="AL15" s="78">
        <f t="shared" ref="AL15:AL33" si="9">IF(AJ15&gt;0,IF(AH15=0,1,0),0)</f>
        <v>0</v>
      </c>
      <c r="AM15" s="78"/>
      <c r="AN15" s="78"/>
    </row>
    <row r="16" spans="1:42" ht="16.8" customHeight="1" x14ac:dyDescent="0.3">
      <c r="A16" s="21"/>
      <c r="B16" s="68"/>
      <c r="C16" s="66" t="s">
        <v>27</v>
      </c>
      <c r="D16" s="25"/>
      <c r="E16" s="336"/>
      <c r="F16" s="337"/>
      <c r="G16" s="66" t="s">
        <v>28</v>
      </c>
      <c r="H16" s="25"/>
      <c r="I16" s="34"/>
      <c r="J16" s="6"/>
      <c r="L16" s="98"/>
      <c r="M16" s="66" t="s">
        <v>25</v>
      </c>
      <c r="N16" s="107">
        <f t="shared" ref="N16:N23" si="10">SUMIFS($O$26:$O$1028,$L$26:$L$1028,$M16,$Q$26:$Q$1028,"OK")+SUMIFS($O$26:$O$1028,$L$26:$L$1028,$M16,$Q$26:$Q$1028,"未確認")</f>
        <v>0</v>
      </c>
      <c r="O16" s="108">
        <f t="shared" si="0"/>
        <v>0</v>
      </c>
      <c r="P16" s="109">
        <f>IFERROR(N16*O16,"")</f>
        <v>0</v>
      </c>
      <c r="Q16" s="66" t="s">
        <v>26</v>
      </c>
      <c r="R16" s="107">
        <f t="shared" si="1"/>
        <v>0</v>
      </c>
      <c r="S16" s="108">
        <f t="shared" si="2"/>
        <v>0</v>
      </c>
      <c r="T16" s="107">
        <f t="shared" si="3"/>
        <v>0</v>
      </c>
      <c r="W16" s="5"/>
      <c r="X16" s="2" t="s">
        <v>25</v>
      </c>
      <c r="Y16" s="42">
        <f t="shared" si="4"/>
        <v>0</v>
      </c>
      <c r="Z16" s="44">
        <f t="shared" si="5"/>
        <v>0</v>
      </c>
      <c r="AA16" s="15"/>
      <c r="AB16" s="2" t="s">
        <v>26</v>
      </c>
      <c r="AC16" s="42">
        <f t="shared" si="6"/>
        <v>0</v>
      </c>
      <c r="AD16" s="44">
        <f t="shared" si="7"/>
        <v>0</v>
      </c>
      <c r="AE16" s="6"/>
      <c r="AG16" s="78" t="s">
        <v>25</v>
      </c>
      <c r="AH16" s="78">
        <f>SUMIF(従事人員申請書!$C$26:$C$1028,$AG16,従事人員申請書!$G$26:$G$1028)</f>
        <v>0</v>
      </c>
      <c r="AI16" s="79">
        <f>SUMIF(従事人員申請書!$C$26:$C$1028,$AG16,従事人員申請書!$H$26:$H$1028)</f>
        <v>0</v>
      </c>
      <c r="AJ16" s="78">
        <f>従事人員申請書!$D15</f>
        <v>0</v>
      </c>
      <c r="AK16" s="78">
        <f t="shared" si="8"/>
        <v>0</v>
      </c>
      <c r="AL16" s="78">
        <f t="shared" si="9"/>
        <v>0</v>
      </c>
      <c r="AM16" s="78"/>
      <c r="AN16" s="78"/>
    </row>
    <row r="17" spans="1:50" ht="16.8" customHeight="1" x14ac:dyDescent="0.3">
      <c r="A17" s="21"/>
      <c r="B17" s="68"/>
      <c r="C17" s="66" t="s">
        <v>29</v>
      </c>
      <c r="D17" s="25"/>
      <c r="E17" s="336"/>
      <c r="F17" s="337"/>
      <c r="G17" s="66" t="s">
        <v>30</v>
      </c>
      <c r="H17" s="25"/>
      <c r="I17" s="34"/>
      <c r="J17" s="6"/>
      <c r="M17" s="66" t="s">
        <v>27</v>
      </c>
      <c r="N17" s="107">
        <f t="shared" si="10"/>
        <v>0</v>
      </c>
      <c r="O17" s="108">
        <f t="shared" si="0"/>
        <v>0</v>
      </c>
      <c r="P17" s="109">
        <f t="shared" ref="P17:P23" si="11">IFERROR(N17*O17,"")</f>
        <v>0</v>
      </c>
      <c r="Q17" s="66" t="s">
        <v>28</v>
      </c>
      <c r="R17" s="107">
        <f t="shared" si="1"/>
        <v>0</v>
      </c>
      <c r="S17" s="108">
        <f t="shared" si="2"/>
        <v>0</v>
      </c>
      <c r="T17" s="107">
        <f t="shared" si="3"/>
        <v>0</v>
      </c>
      <c r="W17" s="5"/>
      <c r="X17" s="2" t="s">
        <v>27</v>
      </c>
      <c r="Y17" s="42">
        <f t="shared" si="4"/>
        <v>0</v>
      </c>
      <c r="Z17" s="44">
        <f t="shared" si="5"/>
        <v>0</v>
      </c>
      <c r="AA17" s="15"/>
      <c r="AB17" s="2" t="s">
        <v>28</v>
      </c>
      <c r="AC17" s="42">
        <f t="shared" si="6"/>
        <v>0</v>
      </c>
      <c r="AD17" s="44">
        <f t="shared" si="7"/>
        <v>0</v>
      </c>
      <c r="AE17" s="6"/>
      <c r="AG17" s="78" t="s">
        <v>27</v>
      </c>
      <c r="AH17" s="78">
        <f>SUMIF(従事人員申請書!$C$26:$C$1028,$AG17,従事人員申請書!$G$26:$G$1028)</f>
        <v>0</v>
      </c>
      <c r="AI17" s="79">
        <f>SUMIF(従事人員申請書!$C$26:$C$1028,$AG17,従事人員申請書!$H$26:$H$1028)</f>
        <v>0</v>
      </c>
      <c r="AJ17" s="78">
        <f>従事人員申請書!$D16</f>
        <v>0</v>
      </c>
      <c r="AK17" s="78">
        <f t="shared" si="8"/>
        <v>0</v>
      </c>
      <c r="AL17" s="78">
        <f t="shared" si="9"/>
        <v>0</v>
      </c>
      <c r="AM17" s="78"/>
      <c r="AN17" s="78"/>
    </row>
    <row r="18" spans="1:50" ht="16.8" customHeight="1" x14ac:dyDescent="0.3">
      <c r="A18" s="21"/>
      <c r="B18" s="68"/>
      <c r="C18" s="66" t="s">
        <v>31</v>
      </c>
      <c r="D18" s="25"/>
      <c r="E18" s="336"/>
      <c r="F18" s="337"/>
      <c r="G18" s="66" t="s">
        <v>32</v>
      </c>
      <c r="H18" s="25"/>
      <c r="I18" s="34"/>
      <c r="J18" s="6"/>
      <c r="M18" s="66" t="s">
        <v>29</v>
      </c>
      <c r="N18" s="107">
        <f t="shared" si="10"/>
        <v>0</v>
      </c>
      <c r="O18" s="108">
        <f t="shared" si="0"/>
        <v>0</v>
      </c>
      <c r="P18" s="109">
        <f t="shared" si="11"/>
        <v>0</v>
      </c>
      <c r="Q18" s="66" t="s">
        <v>30</v>
      </c>
      <c r="R18" s="107">
        <f t="shared" si="1"/>
        <v>0</v>
      </c>
      <c r="S18" s="108">
        <f t="shared" si="2"/>
        <v>0</v>
      </c>
      <c r="T18" s="107">
        <f t="shared" si="3"/>
        <v>0</v>
      </c>
      <c r="W18" s="5"/>
      <c r="X18" s="2" t="s">
        <v>29</v>
      </c>
      <c r="Y18" s="42">
        <f t="shared" si="4"/>
        <v>0</v>
      </c>
      <c r="Z18" s="44">
        <f t="shared" si="5"/>
        <v>0</v>
      </c>
      <c r="AA18" s="15"/>
      <c r="AB18" s="2" t="s">
        <v>30</v>
      </c>
      <c r="AC18" s="42">
        <f t="shared" si="6"/>
        <v>0</v>
      </c>
      <c r="AD18" s="44">
        <f t="shared" si="7"/>
        <v>0</v>
      </c>
      <c r="AE18" s="6"/>
      <c r="AG18" s="78" t="s">
        <v>29</v>
      </c>
      <c r="AH18" s="78">
        <f>SUMIF(従事人員申請書!$C$26:$C$1028,$AG18,従事人員申請書!$G$26:$G$1028)</f>
        <v>0</v>
      </c>
      <c r="AI18" s="79">
        <f>SUMIF(従事人員申請書!$C$26:$C$1028,$AG18,従事人員申請書!$H$26:$H$1028)</f>
        <v>0</v>
      </c>
      <c r="AJ18" s="78">
        <f>従事人員申請書!$D17</f>
        <v>0</v>
      </c>
      <c r="AK18" s="78">
        <f t="shared" si="8"/>
        <v>0</v>
      </c>
      <c r="AL18" s="78">
        <f t="shared" si="9"/>
        <v>0</v>
      </c>
      <c r="AM18" s="78"/>
      <c r="AN18" s="78"/>
    </row>
    <row r="19" spans="1:50" ht="16.8" customHeight="1" x14ac:dyDescent="0.3">
      <c r="A19" s="21"/>
      <c r="B19" s="68"/>
      <c r="C19" s="66" t="s">
        <v>33</v>
      </c>
      <c r="D19" s="25"/>
      <c r="E19" s="336"/>
      <c r="F19" s="337"/>
      <c r="G19" s="66" t="s">
        <v>34</v>
      </c>
      <c r="H19" s="25"/>
      <c r="I19" s="34"/>
      <c r="J19" s="6"/>
      <c r="K19" s="62"/>
      <c r="M19" s="66" t="s">
        <v>31</v>
      </c>
      <c r="N19" s="107">
        <f t="shared" si="10"/>
        <v>0</v>
      </c>
      <c r="O19" s="108">
        <f t="shared" si="0"/>
        <v>0</v>
      </c>
      <c r="P19" s="109">
        <f t="shared" si="11"/>
        <v>0</v>
      </c>
      <c r="Q19" s="66" t="s">
        <v>32</v>
      </c>
      <c r="R19" s="107">
        <f t="shared" si="1"/>
        <v>0</v>
      </c>
      <c r="S19" s="108">
        <f t="shared" si="2"/>
        <v>0</v>
      </c>
      <c r="T19" s="107">
        <f t="shared" si="3"/>
        <v>0</v>
      </c>
      <c r="W19" s="5"/>
      <c r="X19" s="2" t="s">
        <v>31</v>
      </c>
      <c r="Y19" s="42">
        <f t="shared" si="4"/>
        <v>0</v>
      </c>
      <c r="Z19" s="44">
        <f t="shared" si="5"/>
        <v>0</v>
      </c>
      <c r="AA19" s="15"/>
      <c r="AB19" s="2" t="s">
        <v>32</v>
      </c>
      <c r="AC19" s="42">
        <f t="shared" si="6"/>
        <v>0</v>
      </c>
      <c r="AD19" s="44">
        <f t="shared" si="7"/>
        <v>0</v>
      </c>
      <c r="AE19" s="6"/>
      <c r="AG19" s="78" t="s">
        <v>31</v>
      </c>
      <c r="AH19" s="78">
        <f>SUMIF(従事人員申請書!$C$26:$C$1028,$AG19,従事人員申請書!$G$26:$G$1028)</f>
        <v>0</v>
      </c>
      <c r="AI19" s="79">
        <f>SUMIF(従事人員申請書!$C$26:$C$1028,$AG19,従事人員申請書!$H$26:$H$1028)</f>
        <v>0</v>
      </c>
      <c r="AJ19" s="78">
        <f>従事人員申請書!$D18</f>
        <v>0</v>
      </c>
      <c r="AK19" s="78">
        <f t="shared" si="8"/>
        <v>0</v>
      </c>
      <c r="AL19" s="78">
        <f t="shared" si="9"/>
        <v>0</v>
      </c>
      <c r="AM19" s="78"/>
      <c r="AN19" s="78"/>
    </row>
    <row r="20" spans="1:50" ht="16.8" customHeight="1" x14ac:dyDescent="0.3">
      <c r="A20" s="21"/>
      <c r="B20" s="68"/>
      <c r="C20" s="66" t="s">
        <v>35</v>
      </c>
      <c r="D20" s="25"/>
      <c r="E20" s="336"/>
      <c r="F20" s="337"/>
      <c r="G20" s="66" t="s">
        <v>36</v>
      </c>
      <c r="H20" s="25"/>
      <c r="I20" s="34"/>
      <c r="J20" s="6"/>
      <c r="M20" s="66" t="s">
        <v>33</v>
      </c>
      <c r="N20" s="107">
        <f t="shared" si="10"/>
        <v>0</v>
      </c>
      <c r="O20" s="108">
        <f t="shared" si="0"/>
        <v>0</v>
      </c>
      <c r="P20" s="109">
        <f t="shared" si="11"/>
        <v>0</v>
      </c>
      <c r="Q20" s="66" t="s">
        <v>34</v>
      </c>
      <c r="R20" s="107">
        <f t="shared" si="1"/>
        <v>0</v>
      </c>
      <c r="S20" s="108">
        <f t="shared" si="2"/>
        <v>0</v>
      </c>
      <c r="T20" s="107">
        <f t="shared" si="3"/>
        <v>0</v>
      </c>
      <c r="W20" s="5"/>
      <c r="X20" s="2" t="s">
        <v>33</v>
      </c>
      <c r="Y20" s="42">
        <f t="shared" si="4"/>
        <v>0</v>
      </c>
      <c r="Z20" s="44">
        <f t="shared" si="5"/>
        <v>0</v>
      </c>
      <c r="AA20" s="15"/>
      <c r="AB20" s="2" t="s">
        <v>34</v>
      </c>
      <c r="AC20" s="42">
        <f t="shared" si="6"/>
        <v>0</v>
      </c>
      <c r="AD20" s="44">
        <f t="shared" si="7"/>
        <v>0</v>
      </c>
      <c r="AE20" s="6"/>
      <c r="AG20" s="78" t="s">
        <v>33</v>
      </c>
      <c r="AH20" s="78">
        <f>SUMIF(従事人員申請書!$C$26:$C$1028,$AG20,従事人員申請書!$G$26:$G$1028)</f>
        <v>0</v>
      </c>
      <c r="AI20" s="79">
        <f>SUMIF(従事人員申請書!$C$26:$C$1028,$AG20,従事人員申請書!$H$26:$H$1028)</f>
        <v>0</v>
      </c>
      <c r="AJ20" s="78">
        <f>従事人員申請書!$D19</f>
        <v>0</v>
      </c>
      <c r="AK20" s="78">
        <f t="shared" si="8"/>
        <v>0</v>
      </c>
      <c r="AL20" s="78">
        <f t="shared" si="9"/>
        <v>0</v>
      </c>
      <c r="AM20" s="78"/>
      <c r="AN20" s="78"/>
    </row>
    <row r="21" spans="1:50" ht="16.8" customHeight="1" x14ac:dyDescent="0.3">
      <c r="A21" s="21"/>
      <c r="B21" s="68"/>
      <c r="C21" s="66" t="s">
        <v>37</v>
      </c>
      <c r="D21" s="25"/>
      <c r="E21" s="336"/>
      <c r="F21" s="337"/>
      <c r="G21" s="66" t="s">
        <v>38</v>
      </c>
      <c r="H21" s="25"/>
      <c r="I21" s="34"/>
      <c r="J21" s="6"/>
      <c r="M21" s="66" t="s">
        <v>35</v>
      </c>
      <c r="N21" s="107">
        <f t="shared" si="10"/>
        <v>0</v>
      </c>
      <c r="O21" s="108">
        <f t="shared" si="0"/>
        <v>0</v>
      </c>
      <c r="P21" s="109">
        <f t="shared" si="11"/>
        <v>0</v>
      </c>
      <c r="Q21" s="66" t="s">
        <v>36</v>
      </c>
      <c r="R21" s="107">
        <f t="shared" si="1"/>
        <v>0</v>
      </c>
      <c r="S21" s="108">
        <f t="shared" si="2"/>
        <v>0</v>
      </c>
      <c r="T21" s="107">
        <f t="shared" si="3"/>
        <v>0</v>
      </c>
      <c r="W21" s="5"/>
      <c r="X21" s="2" t="s">
        <v>35</v>
      </c>
      <c r="Y21" s="42">
        <f t="shared" si="4"/>
        <v>0</v>
      </c>
      <c r="Z21" s="44">
        <f t="shared" si="5"/>
        <v>0</v>
      </c>
      <c r="AA21" s="15"/>
      <c r="AB21" s="2" t="s">
        <v>36</v>
      </c>
      <c r="AC21" s="42">
        <f t="shared" si="6"/>
        <v>0</v>
      </c>
      <c r="AD21" s="44">
        <f t="shared" si="7"/>
        <v>0</v>
      </c>
      <c r="AE21" s="6"/>
      <c r="AG21" s="78" t="s">
        <v>35</v>
      </c>
      <c r="AH21" s="78">
        <f>SUMIF(従事人員申請書!$C$26:$C$1028,$AG21,従事人員申請書!$G$26:$G$1028)</f>
        <v>0</v>
      </c>
      <c r="AI21" s="79">
        <f>SUMIF(従事人員申請書!$C$26:$C$1028,$AG21,従事人員申請書!$H$26:$H$1028)</f>
        <v>0</v>
      </c>
      <c r="AJ21" s="78">
        <f>従事人員申請書!$D20</f>
        <v>0</v>
      </c>
      <c r="AK21" s="78">
        <f t="shared" si="8"/>
        <v>0</v>
      </c>
      <c r="AL21" s="78">
        <f t="shared" si="9"/>
        <v>0</v>
      </c>
      <c r="AM21" s="78"/>
      <c r="AN21" s="78"/>
    </row>
    <row r="22" spans="1:50" ht="16.8" customHeight="1" x14ac:dyDescent="0.3">
      <c r="A22" s="21"/>
      <c r="B22" s="68"/>
      <c r="C22" s="66" t="s">
        <v>39</v>
      </c>
      <c r="D22" s="25"/>
      <c r="E22" s="336"/>
      <c r="F22" s="337"/>
      <c r="G22" s="66" t="s">
        <v>40</v>
      </c>
      <c r="H22" s="25"/>
      <c r="I22" s="34"/>
      <c r="J22" s="6"/>
      <c r="M22" s="66" t="s">
        <v>37</v>
      </c>
      <c r="N22" s="107">
        <f t="shared" si="10"/>
        <v>0</v>
      </c>
      <c r="O22" s="108">
        <f t="shared" si="0"/>
        <v>0</v>
      </c>
      <c r="P22" s="109">
        <f t="shared" si="11"/>
        <v>0</v>
      </c>
      <c r="Q22" s="66" t="s">
        <v>38</v>
      </c>
      <c r="R22" s="107">
        <f t="shared" si="1"/>
        <v>0</v>
      </c>
      <c r="S22" s="108">
        <f t="shared" si="2"/>
        <v>0</v>
      </c>
      <c r="T22" s="107">
        <f t="shared" si="3"/>
        <v>0</v>
      </c>
      <c r="W22" s="5"/>
      <c r="X22" s="2" t="s">
        <v>37</v>
      </c>
      <c r="Y22" s="42">
        <f t="shared" si="4"/>
        <v>0</v>
      </c>
      <c r="Z22" s="44">
        <f t="shared" si="5"/>
        <v>0</v>
      </c>
      <c r="AA22" s="15"/>
      <c r="AB22" s="2" t="s">
        <v>38</v>
      </c>
      <c r="AC22" s="42">
        <f t="shared" si="6"/>
        <v>0</v>
      </c>
      <c r="AD22" s="44">
        <f t="shared" si="7"/>
        <v>0</v>
      </c>
      <c r="AE22" s="6"/>
      <c r="AG22" s="78" t="s">
        <v>37</v>
      </c>
      <c r="AH22" s="78">
        <f>SUMIF(従事人員申請書!$C$26:$C$1028,$AG22,従事人員申請書!$G$26:$G$1028)</f>
        <v>0</v>
      </c>
      <c r="AI22" s="79">
        <f>SUMIF(従事人員申請書!$C$26:$C$1028,$AG22,従事人員申請書!$H$26:$H$1028)</f>
        <v>0</v>
      </c>
      <c r="AJ22" s="78">
        <f>従事人員申請書!$D21</f>
        <v>0</v>
      </c>
      <c r="AK22" s="78">
        <f t="shared" si="8"/>
        <v>0</v>
      </c>
      <c r="AL22" s="78">
        <f t="shared" si="9"/>
        <v>0</v>
      </c>
      <c r="AM22" s="78"/>
      <c r="AN22" s="78"/>
    </row>
    <row r="23" spans="1:50" ht="15.6" thickBot="1" x14ac:dyDescent="0.35">
      <c r="A23" s="21"/>
      <c r="B23" s="49"/>
      <c r="C23" s="50"/>
      <c r="D23" s="50"/>
      <c r="E23" s="39"/>
      <c r="F23" s="39"/>
      <c r="G23" s="51"/>
      <c r="H23" s="39"/>
      <c r="I23" s="39"/>
      <c r="J23" s="52"/>
      <c r="L23" s="62"/>
      <c r="M23" s="66" t="s">
        <v>39</v>
      </c>
      <c r="N23" s="107">
        <f t="shared" si="10"/>
        <v>0</v>
      </c>
      <c r="O23" s="108">
        <f t="shared" si="0"/>
        <v>0</v>
      </c>
      <c r="P23" s="109">
        <f t="shared" si="11"/>
        <v>0</v>
      </c>
      <c r="Q23" s="66" t="s">
        <v>40</v>
      </c>
      <c r="R23" s="107">
        <f t="shared" si="1"/>
        <v>0</v>
      </c>
      <c r="S23" s="108">
        <f t="shared" si="2"/>
        <v>0</v>
      </c>
      <c r="T23" s="107">
        <f t="shared" si="3"/>
        <v>0</v>
      </c>
      <c r="W23" s="5"/>
      <c r="X23" s="2" t="s">
        <v>39</v>
      </c>
      <c r="Y23" s="42">
        <f t="shared" si="4"/>
        <v>0</v>
      </c>
      <c r="Z23" s="44">
        <f t="shared" si="5"/>
        <v>0</v>
      </c>
      <c r="AA23" s="15"/>
      <c r="AB23" s="2" t="s">
        <v>40</v>
      </c>
      <c r="AC23" s="42">
        <f t="shared" si="6"/>
        <v>0</v>
      </c>
      <c r="AD23" s="44">
        <f t="shared" si="7"/>
        <v>0</v>
      </c>
      <c r="AE23" s="6"/>
      <c r="AG23" s="78" t="s">
        <v>39</v>
      </c>
      <c r="AH23" s="78">
        <f>SUMIF(従事人員申請書!$C$26:$C$1028,$AG23,従事人員申請書!$G$26:$G$1028)</f>
        <v>0</v>
      </c>
      <c r="AI23" s="79">
        <f>SUMIF(従事人員申請書!$C$26:$C$1028,$AG23,従事人員申請書!$H$26:$H$1028)</f>
        <v>0</v>
      </c>
      <c r="AJ23" s="78">
        <f>従事人員申請書!$D22</f>
        <v>0</v>
      </c>
      <c r="AK23" s="78">
        <f t="shared" si="8"/>
        <v>0</v>
      </c>
      <c r="AL23" s="78">
        <f t="shared" si="9"/>
        <v>0</v>
      </c>
      <c r="AM23" s="78"/>
      <c r="AN23" s="78"/>
    </row>
    <row r="24" spans="1:50" ht="10.199999999999999" customHeight="1" thickBot="1" x14ac:dyDescent="0.35">
      <c r="A24" s="19"/>
      <c r="B24" s="27"/>
      <c r="C24" s="22"/>
      <c r="D24" s="22"/>
      <c r="E24" s="27"/>
      <c r="F24" s="27"/>
      <c r="G24" s="27"/>
      <c r="H24" s="27"/>
      <c r="I24" s="3"/>
      <c r="J24" s="4"/>
      <c r="L24" s="110"/>
      <c r="M24" s="110"/>
      <c r="W24" s="5"/>
      <c r="X24" s="12"/>
      <c r="Y24" s="43"/>
      <c r="Z24" s="43"/>
      <c r="AA24" s="13"/>
      <c r="AB24" s="12"/>
      <c r="AC24" s="43"/>
      <c r="AD24" s="43"/>
      <c r="AE24" s="6"/>
      <c r="AG24" s="78" t="s">
        <v>19</v>
      </c>
      <c r="AH24" s="78">
        <f>SUMIF(従事人員申請書!$C$26:$C$1028,$AG24,従事人員申請書!$G$26:$G$1028)</f>
        <v>0</v>
      </c>
      <c r="AI24" s="79">
        <f>SUMIF(従事人員申請書!$C$26:$C$1028,$AG24,従事人員申請書!$H$26:$H$1028)</f>
        <v>0</v>
      </c>
      <c r="AJ24" s="78">
        <f>従事人員申請書!$H13</f>
        <v>0</v>
      </c>
      <c r="AK24" s="78">
        <f>AH24*AJ24</f>
        <v>0</v>
      </c>
      <c r="AL24" s="78">
        <f t="shared" si="9"/>
        <v>0</v>
      </c>
      <c r="AM24" s="78"/>
      <c r="AN24" s="78"/>
    </row>
    <row r="25" spans="1:50" ht="40.799999999999997" thickBot="1" x14ac:dyDescent="0.35">
      <c r="A25" s="5"/>
      <c r="B25" s="28" t="s">
        <v>41</v>
      </c>
      <c r="C25" s="28" t="s">
        <v>13</v>
      </c>
      <c r="D25" s="28" t="s">
        <v>42</v>
      </c>
      <c r="E25" s="31" t="s">
        <v>43</v>
      </c>
      <c r="F25" s="31" t="s">
        <v>44</v>
      </c>
      <c r="G25" s="53" t="s">
        <v>45</v>
      </c>
      <c r="H25" s="53" t="str">
        <f>IF(従事人員申請書!$E$9=マスター!E4,マスター!F4,IF(従事人員申請書!$E$9=マスター!E5,マスター!F5,マスター!F6))</f>
        <v>全取組期間または各取組期間の報酬額</v>
      </c>
      <c r="I25" s="53" t="s">
        <v>211</v>
      </c>
      <c r="J25" s="6"/>
      <c r="L25" s="127" t="s">
        <v>220</v>
      </c>
      <c r="M25" s="128" t="s">
        <v>184</v>
      </c>
      <c r="N25" s="111" t="s">
        <v>227</v>
      </c>
      <c r="O25" s="112" t="s">
        <v>226</v>
      </c>
      <c r="P25" s="112" t="s">
        <v>225</v>
      </c>
      <c r="Q25" s="113" t="s">
        <v>221</v>
      </c>
      <c r="R25" s="113" t="s">
        <v>222</v>
      </c>
      <c r="S25" s="114" t="s">
        <v>223</v>
      </c>
      <c r="T25" s="125" t="s">
        <v>239</v>
      </c>
      <c r="W25" s="5"/>
      <c r="X25" s="348" t="s">
        <v>12</v>
      </c>
      <c r="Y25" s="349"/>
      <c r="Z25" s="63" t="str">
        <f>IFERROR($AK$34/$AJ$34,"")</f>
        <v/>
      </c>
      <c r="AA25" s="82"/>
      <c r="AE25" s="6"/>
      <c r="AG25" s="78" t="s">
        <v>23</v>
      </c>
      <c r="AH25" s="78">
        <f>SUMIF(従事人員申請書!$C$26:$C$1028,$AG25,従事人員申請書!$G$26:$G$1028)</f>
        <v>0</v>
      </c>
      <c r="AI25" s="79">
        <f>SUMIF(従事人員申請書!$C$26:$C$1028,$AG25,従事人員申請書!$H$26:$H$1028)</f>
        <v>0</v>
      </c>
      <c r="AJ25" s="78">
        <f>従事人員申請書!$H14</f>
        <v>0</v>
      </c>
      <c r="AK25" s="78">
        <f t="shared" si="8"/>
        <v>0</v>
      </c>
      <c r="AL25" s="78">
        <f t="shared" si="9"/>
        <v>0</v>
      </c>
      <c r="AM25" s="78"/>
      <c r="AN25" s="78"/>
      <c r="AP25" t="s">
        <v>46</v>
      </c>
      <c r="AQ25" t="s">
        <v>47</v>
      </c>
      <c r="AR25" t="s">
        <v>48</v>
      </c>
      <c r="AS25" t="s">
        <v>49</v>
      </c>
      <c r="AU25" s="75" t="s">
        <v>50</v>
      </c>
      <c r="AV25" s="75" t="s">
        <v>51</v>
      </c>
      <c r="AW25" s="75" t="s">
        <v>52</v>
      </c>
      <c r="AX25" s="75"/>
    </row>
    <row r="26" spans="1:50" ht="15.6" thickBot="1" x14ac:dyDescent="0.35">
      <c r="A26" s="20"/>
      <c r="B26" s="33">
        <v>1</v>
      </c>
      <c r="C26" s="37"/>
      <c r="D26" s="72"/>
      <c r="E26" s="72"/>
      <c r="F26" s="34"/>
      <c r="G26" s="46"/>
      <c r="H26" s="41"/>
      <c r="I26" s="34"/>
      <c r="J26" s="6"/>
      <c r="K26">
        <v>1</v>
      </c>
      <c r="L26" s="134" t="str">
        <f>IF($C26="","",$C26)</f>
        <v/>
      </c>
      <c r="M26" s="135" t="str">
        <f>IF($D26="","",$D26)</f>
        <v/>
      </c>
      <c r="N26" s="136" t="str" cm="1">
        <f t="array" ref="N26">_xlfn.IFS(AND(F26="",E26=""),"",AND(E26&lt;&gt;"",F26&lt;&gt;""),E26&amp;" "&amp;F26,E26="",F26,F26="",E26)</f>
        <v/>
      </c>
      <c r="O26" s="154">
        <f>$G26</f>
        <v>0</v>
      </c>
      <c r="P26" s="138" t="str">
        <f>IF(ISERROR($H26/$G26)=TRUE,"",$H26/$G26)</f>
        <v/>
      </c>
      <c r="Q26" s="119"/>
      <c r="R26" s="117"/>
      <c r="S26" s="120" t="str">
        <f>IF(R26="","","No."&amp;$B26&amp;"："&amp;R26)</f>
        <v/>
      </c>
      <c r="T26" s="121" t="str" cm="1">
        <f t="array" ref="T26">IF(COUNTIF(重複除外文字列,F26),"",IF(COUNTIFS($C$26:$C$1029,$C26,$F$26:$F$1029,$F26)&gt;1,MATCH($C26&amp;$F26,$C$26:$C$1027&amp;$F$26:$F$1029,0),""))</f>
        <v/>
      </c>
      <c r="W26" s="5"/>
      <c r="X26" s="58"/>
      <c r="Y26" s="39"/>
      <c r="Z26" s="59"/>
      <c r="AA26" s="60"/>
      <c r="AB26" s="61"/>
      <c r="AC26" s="62"/>
      <c r="AD26" s="59"/>
      <c r="AE26" s="6"/>
      <c r="AG26" s="78" t="s">
        <v>26</v>
      </c>
      <c r="AH26" s="78">
        <f>SUMIF(従事人員申請書!$C$26:$C$1028,$AG26,従事人員申請書!$G$26:$G$1028)</f>
        <v>0</v>
      </c>
      <c r="AI26" s="79">
        <f>SUMIF(従事人員申請書!$C$26:$C$1028,$AG26,従事人員申請書!$H$26:$H$1028)</f>
        <v>0</v>
      </c>
      <c r="AJ26" s="78">
        <f>従事人員申請書!$H15</f>
        <v>0</v>
      </c>
      <c r="AK26" s="78">
        <f t="shared" si="8"/>
        <v>0</v>
      </c>
      <c r="AL26" s="78">
        <f t="shared" si="9"/>
        <v>0</v>
      </c>
      <c r="AM26" s="78"/>
      <c r="AN26" s="78"/>
      <c r="AP26">
        <f>IF($C26="",IF(OR($D26&lt;&gt;"",$G26&lt;&gt;0,$H26&lt;&gt;0)=TRUE,1,0),0)</f>
        <v>0</v>
      </c>
      <c r="AQ26">
        <f>IF($D26="",IF(OR($C26&lt;&gt;"",$G26&lt;&gt;0,$H26&lt;&gt;0)=TRUE,1,0),0)</f>
        <v>0</v>
      </c>
      <c r="AR26">
        <f>IF($G26=0,IF(OR($C26&lt;&gt;"",$D26&lt;&gt;0,$H26&lt;&gt;0)=TRUE,1,0),0)</f>
        <v>0</v>
      </c>
      <c r="AS26">
        <f>IF($H26=0,IF(OR($C26&lt;&gt;"",$D26&lt;&gt;"",$G26&lt;&gt;0)=TRUE,1,0),0)</f>
        <v>0</v>
      </c>
      <c r="AU26" s="76"/>
      <c r="AV26" s="77">
        <f t="shared" ref="AV26:AV89" si="12">IFERROR(IF(C26=$AG$7,$AJ$7,VLOOKUP(C26,$AG$14:$AJ$33,4)),0)</f>
        <v>0</v>
      </c>
      <c r="AW26" s="77">
        <f t="shared" ref="AW26:AW89" si="13">IFERROR(H26/G26/AV26,0)</f>
        <v>0</v>
      </c>
      <c r="AX26" s="76"/>
    </row>
    <row r="27" spans="1:50" ht="15.6" thickBot="1" x14ac:dyDescent="0.35">
      <c r="A27" s="20"/>
      <c r="B27" s="33">
        <f>B26+1</f>
        <v>2</v>
      </c>
      <c r="C27" s="37"/>
      <c r="D27" s="72"/>
      <c r="E27" s="72"/>
      <c r="F27" s="34"/>
      <c r="G27" s="46"/>
      <c r="H27" s="41"/>
      <c r="I27" s="34"/>
      <c r="J27" s="6"/>
      <c r="K27">
        <v>2</v>
      </c>
      <c r="L27" s="134" t="str">
        <f t="shared" ref="L27:L90" si="14">IF($C27="","",$C27)</f>
        <v/>
      </c>
      <c r="M27" s="135" t="str">
        <f t="shared" ref="M27:M90" si="15">IF($D27="","",$D27)</f>
        <v/>
      </c>
      <c r="N27" s="136" t="str" cm="1">
        <f t="array" ref="N27">_xlfn.IFS(AND(F27="",E27=""),"",AND(E27&lt;&gt;"",F27&lt;&gt;""),E27&amp;" "&amp;F27,E27="",F27,F27="",E27)</f>
        <v/>
      </c>
      <c r="O27" s="137">
        <f t="shared" ref="O27:O90" si="16">$G27</f>
        <v>0</v>
      </c>
      <c r="P27" s="138" t="str">
        <f t="shared" ref="P27:P90" si="17">IF(ISERROR($H27/$G27)=TRUE,"",$H27/$G27)</f>
        <v/>
      </c>
      <c r="Q27" s="119"/>
      <c r="R27" s="117"/>
      <c r="S27" s="120" t="str">
        <f t="shared" ref="S27:S90" si="18">IF(R27="","","No."&amp;$B27&amp;"："&amp;R27)</f>
        <v/>
      </c>
      <c r="T27" s="121" t="str" cm="1">
        <f t="array" ref="T27">IF(COUNTIF(重複除外文字列,F27),"",IF(COUNTIFS($C$26:$C$1029,$C27,$F$26:$F$1029,$F27)&gt;1,MATCH($C27&amp;$F27,$C$26:$C$1027&amp;$F$26:$F$1029,0),""))</f>
        <v/>
      </c>
      <c r="W27" s="5"/>
      <c r="X27" s="342" t="s">
        <v>53</v>
      </c>
      <c r="Y27" s="343"/>
      <c r="Z27" s="344" t="str">
        <f>IF(AI36="",マスター!O8,IF(AI36=マスター!O4,マスター!O4,IF(AI36&gt;=マスター!J8,マスター!L8,IF(AI36&gt;=マスター!J7,マスター!L7,IF(AI36&gt;=マスター!J6,マスター!L6,IF(AI36&gt;=マスター!J5,マスター!L5,マスター!L4))))))</f>
        <v>従事人員数の入力方法を選択してください。（セル：E9）</v>
      </c>
      <c r="AA27" s="345"/>
      <c r="AB27" s="345"/>
      <c r="AC27" s="346"/>
      <c r="AD27" s="59"/>
      <c r="AE27" s="6"/>
      <c r="AG27" s="78" t="s">
        <v>28</v>
      </c>
      <c r="AH27" s="78">
        <f>SUMIF(従事人員申請書!$C$26:$C$1028,$AG27,従事人員申請書!$G$26:$G$1028)</f>
        <v>0</v>
      </c>
      <c r="AI27" s="79">
        <f>SUMIF(従事人員申請書!$C$26:$C$1028,$AG27,従事人員申請書!$H$26:$H$1028)</f>
        <v>0</v>
      </c>
      <c r="AJ27" s="78">
        <f>従事人員申請書!$H16</f>
        <v>0</v>
      </c>
      <c r="AK27" s="78">
        <f t="shared" si="8"/>
        <v>0</v>
      </c>
      <c r="AL27" s="78">
        <f t="shared" si="9"/>
        <v>0</v>
      </c>
      <c r="AM27" s="78"/>
      <c r="AN27" s="78"/>
      <c r="AP27">
        <f t="shared" ref="AP27:AP90" si="19">IF($C27="",IF(OR($D27&lt;&gt;"",$G27&lt;&gt;0,$H27&lt;&gt;0)=TRUE,1,0),0)</f>
        <v>0</v>
      </c>
      <c r="AQ27">
        <f t="shared" ref="AQ27:AQ90" si="20">IF($D27="",IF(OR($C27&lt;&gt;"",$G27&lt;&gt;0,$H27&lt;&gt;0)=TRUE,1,0),0)</f>
        <v>0</v>
      </c>
      <c r="AR27">
        <f t="shared" ref="AR27:AR90" si="21">IF($G27=0,IF(OR($C27&lt;&gt;"",$D27&lt;&gt;0,$H27&lt;&gt;0)=TRUE,1,0),0)</f>
        <v>0</v>
      </c>
      <c r="AS27">
        <f t="shared" ref="AS27:AS90" si="22">IF($H27=0,IF(OR($C27&lt;&gt;"",$D27&lt;&gt;"",$G27&lt;&gt;0)=TRUE,1,0),0)</f>
        <v>0</v>
      </c>
      <c r="AU27" s="76"/>
      <c r="AV27" s="77">
        <f t="shared" si="12"/>
        <v>0</v>
      </c>
      <c r="AW27" s="77">
        <f t="shared" si="13"/>
        <v>0</v>
      </c>
      <c r="AX27" s="76"/>
    </row>
    <row r="28" spans="1:50" x14ac:dyDescent="0.3">
      <c r="A28" s="20"/>
      <c r="B28" s="33">
        <f t="shared" ref="B28:B74" si="23">B27+1</f>
        <v>3</v>
      </c>
      <c r="C28" s="37"/>
      <c r="D28" s="72"/>
      <c r="E28" s="72"/>
      <c r="F28" s="34"/>
      <c r="G28" s="46"/>
      <c r="H28" s="41"/>
      <c r="I28" s="34"/>
      <c r="J28" s="6"/>
      <c r="K28">
        <v>3</v>
      </c>
      <c r="L28" s="134" t="str">
        <f t="shared" si="14"/>
        <v/>
      </c>
      <c r="M28" s="135" t="str">
        <f t="shared" si="15"/>
        <v/>
      </c>
      <c r="N28" s="136" t="str" cm="1">
        <f t="array" ref="N28">_xlfn.IFS(AND(F28="",E28=""),"",AND(E28&lt;&gt;"",F28&lt;&gt;""),E28&amp;" "&amp;F28,E28="",F28,F28="",E28)</f>
        <v/>
      </c>
      <c r="O28" s="137">
        <f t="shared" si="16"/>
        <v>0</v>
      </c>
      <c r="P28" s="138" t="str">
        <f t="shared" si="17"/>
        <v/>
      </c>
      <c r="Q28" s="119"/>
      <c r="R28" s="117"/>
      <c r="S28" s="120" t="str">
        <f t="shared" si="18"/>
        <v/>
      </c>
      <c r="T28" s="121" t="str" cm="1">
        <f t="array" ref="T28">IF(COUNTIF(重複除外文字列,F28),"",IF(COUNTIFS($C$26:$C$1029,$C28,$F$26:$F$1029,$F28)&gt;1,MATCH($C28&amp;$F28,$C$26:$C$1027&amp;$F$26:$F$1029,0),""))</f>
        <v/>
      </c>
      <c r="W28" s="5"/>
      <c r="X28" s="83" t="str">
        <f>IF(E9="","",IF(E9=マスター!E4,IF(AH34&gt;0,マスター!O5,""),IF(E9=マスター!E5,IF(AH7&gt;0,マスター!O6,""))))</f>
        <v/>
      </c>
      <c r="Y28" s="39"/>
      <c r="Z28" s="59"/>
      <c r="AA28" s="60"/>
      <c r="AB28" s="61"/>
      <c r="AC28" s="62"/>
      <c r="AD28" s="59"/>
      <c r="AE28" s="6"/>
      <c r="AG28" s="78" t="s">
        <v>30</v>
      </c>
      <c r="AH28" s="78">
        <f>SUMIF(従事人員申請書!$C$26:$C$1028,$AG28,従事人員申請書!$G$26:$G$1028)</f>
        <v>0</v>
      </c>
      <c r="AI28" s="79">
        <f>SUMIF(従事人員申請書!$C$26:$C$1028,$AG28,従事人員申請書!$H$26:$H$1028)</f>
        <v>0</v>
      </c>
      <c r="AJ28" s="78">
        <f>従事人員申請書!$H17</f>
        <v>0</v>
      </c>
      <c r="AK28" s="78">
        <f t="shared" si="8"/>
        <v>0</v>
      </c>
      <c r="AL28" s="78">
        <f t="shared" si="9"/>
        <v>0</v>
      </c>
      <c r="AM28" s="78"/>
      <c r="AN28" s="78"/>
      <c r="AP28">
        <f t="shared" si="19"/>
        <v>0</v>
      </c>
      <c r="AQ28">
        <f t="shared" si="20"/>
        <v>0</v>
      </c>
      <c r="AR28">
        <f t="shared" si="21"/>
        <v>0</v>
      </c>
      <c r="AS28">
        <f t="shared" si="22"/>
        <v>0</v>
      </c>
      <c r="AU28" s="76"/>
      <c r="AV28" s="77">
        <f t="shared" si="12"/>
        <v>0</v>
      </c>
      <c r="AW28" s="77">
        <f t="shared" si="13"/>
        <v>0</v>
      </c>
      <c r="AX28" s="76"/>
    </row>
    <row r="29" spans="1:50" x14ac:dyDescent="0.3">
      <c r="A29" s="20"/>
      <c r="B29" s="33">
        <f t="shared" si="23"/>
        <v>4</v>
      </c>
      <c r="C29" s="37"/>
      <c r="D29" s="72"/>
      <c r="E29" s="72"/>
      <c r="F29" s="34"/>
      <c r="G29" s="46"/>
      <c r="H29" s="41"/>
      <c r="I29" s="34"/>
      <c r="J29" s="6"/>
      <c r="K29">
        <v>4</v>
      </c>
      <c r="L29" s="134" t="str">
        <f t="shared" si="14"/>
        <v/>
      </c>
      <c r="M29" s="135" t="str">
        <f t="shared" si="15"/>
        <v/>
      </c>
      <c r="N29" s="136" t="str" cm="1">
        <f t="array" ref="N29">_xlfn.IFS(AND(F29="",E29=""),"",AND(E29&lt;&gt;"",F29&lt;&gt;""),E29&amp;" "&amp;F29,E29="",F29,F29="",E29)</f>
        <v/>
      </c>
      <c r="O29" s="137">
        <f t="shared" si="16"/>
        <v>0</v>
      </c>
      <c r="P29" s="138" t="str">
        <f t="shared" si="17"/>
        <v/>
      </c>
      <c r="Q29" s="119"/>
      <c r="R29" s="117"/>
      <c r="S29" s="120" t="str">
        <f t="shared" si="18"/>
        <v/>
      </c>
      <c r="T29" s="121" t="str" cm="1">
        <f t="array" ref="T29">IF(COUNTIF(重複除外文字列,F29),"",IF(COUNTIFS($C$26:$C$1029,$C29,$F$26:$F$1029,$F29)&gt;1,MATCH($C29&amp;$F29,$C$26:$C$1027&amp;$F$26:$F$1029,0),""))</f>
        <v/>
      </c>
      <c r="W29" s="5"/>
      <c r="X29" s="83" t="str">
        <f>IF(E9=マスター!E5,IF(AL34&gt;0,マスター!O7,""),"")</f>
        <v/>
      </c>
      <c r="Y29" s="39"/>
      <c r="Z29" s="59"/>
      <c r="AA29" s="60"/>
      <c r="AB29" s="61"/>
      <c r="AC29" s="62"/>
      <c r="AD29" s="59"/>
      <c r="AE29" s="6"/>
      <c r="AG29" s="78" t="s">
        <v>32</v>
      </c>
      <c r="AH29" s="78">
        <f>SUMIF(従事人員申請書!$C$26:$C$1028,$AG29,従事人員申請書!$G$26:$G$1028)</f>
        <v>0</v>
      </c>
      <c r="AI29" s="79">
        <f>SUMIF(従事人員申請書!$C$26:$C$1028,$AG29,従事人員申請書!$H$26:$H$1028)</f>
        <v>0</v>
      </c>
      <c r="AJ29" s="78">
        <f>従事人員申請書!$H18</f>
        <v>0</v>
      </c>
      <c r="AK29" s="78">
        <f t="shared" si="8"/>
        <v>0</v>
      </c>
      <c r="AL29" s="78">
        <f t="shared" si="9"/>
        <v>0</v>
      </c>
      <c r="AM29" s="78"/>
      <c r="AN29" s="78"/>
      <c r="AP29">
        <f t="shared" si="19"/>
        <v>0</v>
      </c>
      <c r="AQ29">
        <f t="shared" si="20"/>
        <v>0</v>
      </c>
      <c r="AR29">
        <f t="shared" si="21"/>
        <v>0</v>
      </c>
      <c r="AS29">
        <f t="shared" si="22"/>
        <v>0</v>
      </c>
      <c r="AU29" s="76"/>
      <c r="AV29" s="77">
        <f t="shared" si="12"/>
        <v>0</v>
      </c>
      <c r="AW29" s="77">
        <f t="shared" si="13"/>
        <v>0</v>
      </c>
      <c r="AX29" s="76"/>
    </row>
    <row r="30" spans="1:50" ht="15.6" thickBot="1" x14ac:dyDescent="0.35">
      <c r="A30" s="20"/>
      <c r="B30" s="33">
        <f t="shared" si="23"/>
        <v>5</v>
      </c>
      <c r="C30" s="37"/>
      <c r="D30" s="72"/>
      <c r="E30" s="72"/>
      <c r="F30" s="34"/>
      <c r="G30" s="46"/>
      <c r="H30" s="41"/>
      <c r="I30" s="34"/>
      <c r="J30" s="6"/>
      <c r="K30">
        <v>5</v>
      </c>
      <c r="L30" s="134" t="str">
        <f t="shared" si="14"/>
        <v/>
      </c>
      <c r="M30" s="135" t="str">
        <f t="shared" si="15"/>
        <v/>
      </c>
      <c r="N30" s="136" t="str" cm="1">
        <f t="array" ref="N30">_xlfn.IFS(AND(F30="",E30=""),"",AND(E30&lt;&gt;"",F30&lt;&gt;""),E30&amp;" "&amp;F30,E30="",F30,F30="",E30)</f>
        <v/>
      </c>
      <c r="O30" s="137">
        <f t="shared" si="16"/>
        <v>0</v>
      </c>
      <c r="P30" s="138" t="str">
        <f t="shared" si="17"/>
        <v/>
      </c>
      <c r="Q30" s="119"/>
      <c r="R30" s="117"/>
      <c r="S30" s="120" t="str">
        <f t="shared" si="18"/>
        <v/>
      </c>
      <c r="T30" s="121" t="str" cm="1">
        <f t="array" ref="T30">IF(COUNTIF(重複除外文字列,F30),"",IF(COUNTIFS($C$26:$C$1029,$C30,$F$26:$F$1029,$F30)&gt;1,MATCH($C30&amp;$F30,$C$26:$C$1027&amp;$F$26:$F$1029,0),""))</f>
        <v/>
      </c>
      <c r="W30" s="7"/>
      <c r="X30" s="8"/>
      <c r="Y30" s="8"/>
      <c r="Z30" s="8"/>
      <c r="AA30" s="40"/>
      <c r="AB30" s="8"/>
      <c r="AC30" s="8"/>
      <c r="AD30" s="8"/>
      <c r="AE30" s="9"/>
      <c r="AG30" s="78" t="s">
        <v>34</v>
      </c>
      <c r="AH30" s="78">
        <f>SUMIF(従事人員申請書!$C$26:$C$1028,$AG30,従事人員申請書!$G$26:$G$1028)</f>
        <v>0</v>
      </c>
      <c r="AI30" s="79">
        <f>SUMIF(従事人員申請書!$C$26:$C$1028,$AG30,従事人員申請書!$H$26:$H$1028)</f>
        <v>0</v>
      </c>
      <c r="AJ30" s="78">
        <f>従事人員申請書!$H19</f>
        <v>0</v>
      </c>
      <c r="AK30" s="78">
        <f t="shared" si="8"/>
        <v>0</v>
      </c>
      <c r="AL30" s="78">
        <f t="shared" si="9"/>
        <v>0</v>
      </c>
      <c r="AM30" s="78"/>
      <c r="AN30" s="78"/>
      <c r="AP30">
        <f t="shared" si="19"/>
        <v>0</v>
      </c>
      <c r="AQ30">
        <f t="shared" si="20"/>
        <v>0</v>
      </c>
      <c r="AR30">
        <f t="shared" si="21"/>
        <v>0</v>
      </c>
      <c r="AS30">
        <f t="shared" si="22"/>
        <v>0</v>
      </c>
      <c r="AU30" s="76"/>
      <c r="AV30" s="77">
        <f t="shared" si="12"/>
        <v>0</v>
      </c>
      <c r="AW30" s="77">
        <f t="shared" si="13"/>
        <v>0</v>
      </c>
      <c r="AX30" s="76"/>
    </row>
    <row r="31" spans="1:50" x14ac:dyDescent="0.3">
      <c r="A31" s="20"/>
      <c r="B31" s="33">
        <f t="shared" si="23"/>
        <v>6</v>
      </c>
      <c r="C31" s="37"/>
      <c r="D31" s="72"/>
      <c r="E31" s="72"/>
      <c r="F31" s="34"/>
      <c r="G31" s="46"/>
      <c r="H31" s="41"/>
      <c r="I31" s="34"/>
      <c r="J31" s="6"/>
      <c r="K31">
        <v>6</v>
      </c>
      <c r="L31" s="134" t="str">
        <f t="shared" si="14"/>
        <v/>
      </c>
      <c r="M31" s="135" t="str">
        <f t="shared" si="15"/>
        <v/>
      </c>
      <c r="N31" s="136" t="str" cm="1">
        <f t="array" ref="N31">_xlfn.IFS(AND(F31="",E31=""),"",AND(E31&lt;&gt;"",F31&lt;&gt;""),E31&amp;" "&amp;F31,E31="",F31,F31="",E31)</f>
        <v/>
      </c>
      <c r="O31" s="137">
        <f t="shared" si="16"/>
        <v>0</v>
      </c>
      <c r="P31" s="138" t="str">
        <f t="shared" si="17"/>
        <v/>
      </c>
      <c r="Q31" s="119"/>
      <c r="R31" s="117"/>
      <c r="S31" s="120" t="str">
        <f t="shared" si="18"/>
        <v/>
      </c>
      <c r="T31" s="121" t="str" cm="1">
        <f t="array" ref="T31">IF(COUNTIF(重複除外文字列,F31),"",IF(COUNTIFS($C$26:$C$1029,$C31,$F$26:$F$1029,$F31)&gt;1,MATCH($C31&amp;$F31,$C$26:$C$1027&amp;$F$26:$F$1029,0),""))</f>
        <v/>
      </c>
      <c r="AG31" s="78" t="s">
        <v>36</v>
      </c>
      <c r="AH31" s="78">
        <f>SUMIF(従事人員申請書!$C$26:$C$1028,$AG31,従事人員申請書!$G$26:$G$1028)</f>
        <v>0</v>
      </c>
      <c r="AI31" s="79">
        <f>SUMIF(従事人員申請書!$C$26:$C$1028,$AG31,従事人員申請書!$H$26:$H$1028)</f>
        <v>0</v>
      </c>
      <c r="AJ31" s="78">
        <f>従事人員申請書!$H20</f>
        <v>0</v>
      </c>
      <c r="AK31" s="78">
        <f t="shared" si="8"/>
        <v>0</v>
      </c>
      <c r="AL31" s="78">
        <f t="shared" si="9"/>
        <v>0</v>
      </c>
      <c r="AM31" s="78"/>
      <c r="AN31" s="78"/>
      <c r="AP31">
        <f t="shared" si="19"/>
        <v>0</v>
      </c>
      <c r="AQ31">
        <f t="shared" si="20"/>
        <v>0</v>
      </c>
      <c r="AR31">
        <f t="shared" si="21"/>
        <v>0</v>
      </c>
      <c r="AS31">
        <f t="shared" si="22"/>
        <v>0</v>
      </c>
      <c r="AU31" s="76"/>
      <c r="AV31" s="77">
        <f t="shared" si="12"/>
        <v>0</v>
      </c>
      <c r="AW31" s="77">
        <f t="shared" si="13"/>
        <v>0</v>
      </c>
      <c r="AX31" s="76"/>
    </row>
    <row r="32" spans="1:50" x14ac:dyDescent="0.3">
      <c r="A32" s="20"/>
      <c r="B32" s="33">
        <f t="shared" si="23"/>
        <v>7</v>
      </c>
      <c r="C32" s="37"/>
      <c r="D32" s="72"/>
      <c r="E32" s="72"/>
      <c r="F32" s="34"/>
      <c r="G32" s="46"/>
      <c r="H32" s="41"/>
      <c r="I32" s="34"/>
      <c r="J32" s="6"/>
      <c r="K32">
        <v>7</v>
      </c>
      <c r="L32" s="134" t="str">
        <f t="shared" si="14"/>
        <v/>
      </c>
      <c r="M32" s="135" t="str">
        <f t="shared" si="15"/>
        <v/>
      </c>
      <c r="N32" s="136" t="str" cm="1">
        <f t="array" ref="N32">_xlfn.IFS(AND(F32="",E32=""),"",AND(E32&lt;&gt;"",F32&lt;&gt;""),E32&amp;" "&amp;F32,E32="",F32,F32="",E32)</f>
        <v/>
      </c>
      <c r="O32" s="137">
        <f t="shared" si="16"/>
        <v>0</v>
      </c>
      <c r="P32" s="138" t="str">
        <f t="shared" si="17"/>
        <v/>
      </c>
      <c r="Q32" s="119"/>
      <c r="R32" s="117"/>
      <c r="S32" s="120" t="str">
        <f t="shared" si="18"/>
        <v/>
      </c>
      <c r="T32" s="121" t="str" cm="1">
        <f t="array" ref="T32">IF(COUNTIF(重複除外文字列,F32),"",IF(COUNTIFS($C$26:$C$1029,$C32,$F$26:$F$1029,$F32)&gt;1,MATCH($C32&amp;$F32,$C$26:$C$1027&amp;$F$26:$F$1029,0),""))</f>
        <v/>
      </c>
      <c r="AG32" s="78" t="s">
        <v>38</v>
      </c>
      <c r="AH32" s="78">
        <f>SUMIF(従事人員申請書!$C$26:$C$1028,$AG32,従事人員申請書!$G$26:$G$1028)</f>
        <v>0</v>
      </c>
      <c r="AI32" s="79">
        <f>SUMIF(従事人員申請書!$C$26:$C$1028,$AG32,従事人員申請書!$H$26:$H$1028)</f>
        <v>0</v>
      </c>
      <c r="AJ32" s="78">
        <f>従事人員申請書!$H21</f>
        <v>0</v>
      </c>
      <c r="AK32" s="78">
        <f t="shared" si="8"/>
        <v>0</v>
      </c>
      <c r="AL32" s="78">
        <f t="shared" si="9"/>
        <v>0</v>
      </c>
      <c r="AM32" s="78"/>
      <c r="AN32" s="78"/>
      <c r="AP32">
        <f t="shared" si="19"/>
        <v>0</v>
      </c>
      <c r="AQ32">
        <f t="shared" si="20"/>
        <v>0</v>
      </c>
      <c r="AR32">
        <f t="shared" si="21"/>
        <v>0</v>
      </c>
      <c r="AS32">
        <f t="shared" si="22"/>
        <v>0</v>
      </c>
      <c r="AU32" s="76"/>
      <c r="AV32" s="77">
        <f t="shared" si="12"/>
        <v>0</v>
      </c>
      <c r="AW32" s="77">
        <f t="shared" si="13"/>
        <v>0</v>
      </c>
      <c r="AX32" s="76"/>
    </row>
    <row r="33" spans="1:50" x14ac:dyDescent="0.3">
      <c r="A33" s="20"/>
      <c r="B33" s="33">
        <f t="shared" si="23"/>
        <v>8</v>
      </c>
      <c r="C33" s="37"/>
      <c r="D33" s="72"/>
      <c r="E33" s="72"/>
      <c r="F33" s="34"/>
      <c r="G33" s="46"/>
      <c r="H33" s="41"/>
      <c r="I33" s="34"/>
      <c r="J33" s="6"/>
      <c r="K33">
        <v>8</v>
      </c>
      <c r="L33" s="134" t="str">
        <f t="shared" si="14"/>
        <v/>
      </c>
      <c r="M33" s="135" t="str">
        <f t="shared" si="15"/>
        <v/>
      </c>
      <c r="N33" s="136" t="str" cm="1">
        <f t="array" ref="N33">_xlfn.IFS(AND(F33="",E33=""),"",AND(E33&lt;&gt;"",F33&lt;&gt;""),E33&amp;" "&amp;F33,E33="",F33,F33="",E33)</f>
        <v/>
      </c>
      <c r="O33" s="137">
        <f t="shared" si="16"/>
        <v>0</v>
      </c>
      <c r="P33" s="138" t="str">
        <f t="shared" si="17"/>
        <v/>
      </c>
      <c r="Q33" s="119"/>
      <c r="R33" s="117"/>
      <c r="S33" s="120" t="str">
        <f t="shared" si="18"/>
        <v/>
      </c>
      <c r="T33" s="121" t="str" cm="1">
        <f t="array" ref="T33">IF(COUNTIF(重複除外文字列,F33),"",IF(COUNTIFS($C$26:$C$1029,$C33,$F$26:$F$1029,$F33)&gt;1,MATCH($C33&amp;$F33,$C$26:$C$1027&amp;$F$26:$F$1029,0),""))</f>
        <v/>
      </c>
      <c r="AG33" s="78" t="s">
        <v>40</v>
      </c>
      <c r="AH33" s="78">
        <f>SUMIF(従事人員申請書!$C$26:$C$1028,$AG33,従事人員申請書!$G$26:$G$1028)</f>
        <v>0</v>
      </c>
      <c r="AI33" s="79">
        <f>SUMIF(従事人員申請書!$C$26:$C$1028,$AG33,従事人員申請書!$H$26:$H$1028)</f>
        <v>0</v>
      </c>
      <c r="AJ33" s="78">
        <f>従事人員申請書!$H22</f>
        <v>0</v>
      </c>
      <c r="AK33" s="78">
        <f t="shared" si="8"/>
        <v>0</v>
      </c>
      <c r="AL33" s="78">
        <f t="shared" si="9"/>
        <v>0</v>
      </c>
      <c r="AM33" s="78"/>
      <c r="AN33" s="78"/>
      <c r="AP33">
        <f t="shared" si="19"/>
        <v>0</v>
      </c>
      <c r="AQ33">
        <f t="shared" si="20"/>
        <v>0</v>
      </c>
      <c r="AR33">
        <f t="shared" si="21"/>
        <v>0</v>
      </c>
      <c r="AS33">
        <f t="shared" si="22"/>
        <v>0</v>
      </c>
      <c r="AU33" s="76"/>
      <c r="AV33" s="77">
        <f t="shared" si="12"/>
        <v>0</v>
      </c>
      <c r="AW33" s="77">
        <f t="shared" si="13"/>
        <v>0</v>
      </c>
      <c r="AX33" s="76"/>
    </row>
    <row r="34" spans="1:50" ht="15.45" customHeight="1" x14ac:dyDescent="0.3">
      <c r="A34" s="20"/>
      <c r="B34" s="33">
        <f t="shared" si="23"/>
        <v>9</v>
      </c>
      <c r="C34" s="37"/>
      <c r="D34" s="72"/>
      <c r="E34" s="72"/>
      <c r="F34" s="34"/>
      <c r="G34" s="46"/>
      <c r="H34" s="41"/>
      <c r="I34" s="34"/>
      <c r="J34" s="6"/>
      <c r="K34">
        <v>9</v>
      </c>
      <c r="L34" s="134" t="str">
        <f t="shared" si="14"/>
        <v/>
      </c>
      <c r="M34" s="135" t="str">
        <f t="shared" si="15"/>
        <v/>
      </c>
      <c r="N34" s="136" t="str" cm="1">
        <f t="array" ref="N34">_xlfn.IFS(AND(F34="",E34=""),"",AND(E34&lt;&gt;"",F34&lt;&gt;""),E34&amp;" "&amp;F34,E34="",F34,F34="",E34)</f>
        <v/>
      </c>
      <c r="O34" s="137">
        <f t="shared" si="16"/>
        <v>0</v>
      </c>
      <c r="P34" s="138" t="str">
        <f t="shared" si="17"/>
        <v/>
      </c>
      <c r="Q34" s="119"/>
      <c r="R34" s="117"/>
      <c r="S34" s="120" t="str">
        <f t="shared" si="18"/>
        <v/>
      </c>
      <c r="T34" s="121" t="str" cm="1">
        <f t="array" ref="T34">IF(COUNTIF(重複除外文字列,F34),"",IF(COUNTIFS($C$26:$C$1029,$C34,$F$26:$F$1029,$F34)&gt;1,MATCH($C34&amp;$F34,$C$26:$C$1027&amp;$F$26:$F$1029,0),""))</f>
        <v/>
      </c>
      <c r="AG34" s="78" t="s">
        <v>54</v>
      </c>
      <c r="AH34" s="78">
        <f>SUM(AH14:AH33)</f>
        <v>0</v>
      </c>
      <c r="AI34" s="81">
        <f>SUM(AI14:AI33)</f>
        <v>0</v>
      </c>
      <c r="AJ34" s="78">
        <f>SUM(AJ14:AJ33)</f>
        <v>0</v>
      </c>
      <c r="AK34" s="78">
        <f>SUM(AK14:AK33)</f>
        <v>0</v>
      </c>
      <c r="AL34" s="78">
        <f>SUM(AL14:AL33)</f>
        <v>0</v>
      </c>
      <c r="AM34" s="78"/>
      <c r="AN34" s="78"/>
      <c r="AP34">
        <f t="shared" si="19"/>
        <v>0</v>
      </c>
      <c r="AQ34">
        <f t="shared" si="20"/>
        <v>0</v>
      </c>
      <c r="AR34">
        <f t="shared" si="21"/>
        <v>0</v>
      </c>
      <c r="AS34">
        <f t="shared" si="22"/>
        <v>0</v>
      </c>
      <c r="AU34" s="76"/>
      <c r="AV34" s="77">
        <f t="shared" si="12"/>
        <v>0</v>
      </c>
      <c r="AW34" s="77">
        <f t="shared" si="13"/>
        <v>0</v>
      </c>
      <c r="AX34" s="76"/>
    </row>
    <row r="35" spans="1:50" x14ac:dyDescent="0.3">
      <c r="A35" s="20"/>
      <c r="B35" s="33">
        <f t="shared" si="23"/>
        <v>10</v>
      </c>
      <c r="C35" s="37"/>
      <c r="D35" s="72"/>
      <c r="E35" s="72"/>
      <c r="F35" s="34"/>
      <c r="G35" s="46"/>
      <c r="H35" s="41"/>
      <c r="I35" s="34"/>
      <c r="J35" s="6"/>
      <c r="K35">
        <v>10</v>
      </c>
      <c r="L35" s="134" t="str">
        <f t="shared" si="14"/>
        <v/>
      </c>
      <c r="M35" s="135" t="str">
        <f t="shared" si="15"/>
        <v/>
      </c>
      <c r="N35" s="136" t="str" cm="1">
        <f t="array" ref="N35">_xlfn.IFS(AND(F35="",E35=""),"",AND(E35&lt;&gt;"",F35&lt;&gt;""),E35&amp;" "&amp;F35,E35="",F35,F35="",E35)</f>
        <v/>
      </c>
      <c r="O35" s="137">
        <f t="shared" si="16"/>
        <v>0</v>
      </c>
      <c r="P35" s="138" t="str">
        <f t="shared" si="17"/>
        <v/>
      </c>
      <c r="Q35" s="119"/>
      <c r="R35" s="117"/>
      <c r="S35" s="120" t="str">
        <f t="shared" si="18"/>
        <v/>
      </c>
      <c r="T35" s="121" t="str" cm="1">
        <f t="array" ref="T35">IF(COUNTIF(重複除外文字列,F35),"",IF(COUNTIFS($C$26:$C$1029,$C35,$F$26:$F$1029,$F35)&gt;1,MATCH($C35&amp;$F35,$C$26:$C$1027&amp;$F$26:$F$1029,0),""))</f>
        <v/>
      </c>
      <c r="AG35" s="78"/>
      <c r="AH35" s="78"/>
      <c r="AI35" s="78"/>
      <c r="AJ35" s="78"/>
      <c r="AK35" s="78"/>
      <c r="AL35" s="78"/>
      <c r="AM35" s="78"/>
      <c r="AN35" s="78"/>
      <c r="AP35">
        <f t="shared" si="19"/>
        <v>0</v>
      </c>
      <c r="AQ35">
        <f t="shared" si="20"/>
        <v>0</v>
      </c>
      <c r="AR35">
        <f t="shared" si="21"/>
        <v>0</v>
      </c>
      <c r="AS35">
        <f t="shared" si="22"/>
        <v>0</v>
      </c>
      <c r="AU35" s="76"/>
      <c r="AV35" s="77">
        <f t="shared" si="12"/>
        <v>0</v>
      </c>
      <c r="AW35" s="77">
        <f t="shared" si="13"/>
        <v>0</v>
      </c>
      <c r="AX35" s="76"/>
    </row>
    <row r="36" spans="1:50" x14ac:dyDescent="0.3">
      <c r="A36" s="20"/>
      <c r="B36" s="33">
        <f t="shared" si="23"/>
        <v>11</v>
      </c>
      <c r="C36" s="37"/>
      <c r="D36" s="72"/>
      <c r="E36" s="72"/>
      <c r="F36" s="34"/>
      <c r="G36" s="46"/>
      <c r="H36" s="41"/>
      <c r="I36" s="34"/>
      <c r="J36" s="6"/>
      <c r="K36">
        <v>11</v>
      </c>
      <c r="L36" s="134" t="str">
        <f t="shared" si="14"/>
        <v/>
      </c>
      <c r="M36" s="135" t="str">
        <f t="shared" si="15"/>
        <v/>
      </c>
      <c r="N36" s="136" t="str" cm="1">
        <f t="array" ref="N36">_xlfn.IFS(AND(F36="",E36=""),"",AND(E36&lt;&gt;"",F36&lt;&gt;""),E36&amp;" "&amp;F36,E36="",F36,F36="",E36)</f>
        <v/>
      </c>
      <c r="O36" s="137">
        <f t="shared" si="16"/>
        <v>0</v>
      </c>
      <c r="P36" s="138" t="str">
        <f t="shared" si="17"/>
        <v/>
      </c>
      <c r="Q36" s="119"/>
      <c r="R36" s="122"/>
      <c r="S36" s="120" t="str">
        <f t="shared" si="18"/>
        <v/>
      </c>
      <c r="T36" s="121" t="str" cm="1">
        <f t="array" ref="T36">IF(COUNTIF(重複除外文字列,F36),"",IF(COUNTIFS($C$26:$C$1029,$C36,$F$26:$F$1029,$F36)&gt;1,MATCH($C36&amp;$F36,$C$26:$C$1027&amp;$F$26:$F$1029,0),""))</f>
        <v/>
      </c>
      <c r="AG36" s="80" t="s">
        <v>55</v>
      </c>
      <c r="AH36" s="78"/>
      <c r="AI36" s="80" t="str">
        <f>IF(E9=マスター!E4,Z9,IF(E9=マスター!E5,Z25,マスター!O4))</f>
        <v>従事人員数の入力方法を選択してください。（セル：E9）</v>
      </c>
      <c r="AJ36" s="78"/>
      <c r="AK36" s="78"/>
      <c r="AL36" s="78"/>
      <c r="AM36" s="78"/>
      <c r="AN36" s="78"/>
      <c r="AP36">
        <f t="shared" si="19"/>
        <v>0</v>
      </c>
      <c r="AQ36">
        <f t="shared" si="20"/>
        <v>0</v>
      </c>
      <c r="AR36">
        <f t="shared" si="21"/>
        <v>0</v>
      </c>
      <c r="AS36">
        <f t="shared" si="22"/>
        <v>0</v>
      </c>
      <c r="AU36" s="76"/>
      <c r="AV36" s="77">
        <f t="shared" si="12"/>
        <v>0</v>
      </c>
      <c r="AW36" s="77">
        <f t="shared" si="13"/>
        <v>0</v>
      </c>
      <c r="AX36" s="76"/>
    </row>
    <row r="37" spans="1:50" x14ac:dyDescent="0.3">
      <c r="A37" s="20"/>
      <c r="B37" s="33">
        <f t="shared" si="23"/>
        <v>12</v>
      </c>
      <c r="C37" s="37"/>
      <c r="D37" s="72"/>
      <c r="E37" s="72"/>
      <c r="F37" s="34"/>
      <c r="G37" s="46"/>
      <c r="H37" s="41"/>
      <c r="I37" s="34"/>
      <c r="J37" s="6"/>
      <c r="K37">
        <v>12</v>
      </c>
      <c r="L37" s="134" t="str">
        <f t="shared" si="14"/>
        <v/>
      </c>
      <c r="M37" s="135" t="str">
        <f t="shared" si="15"/>
        <v/>
      </c>
      <c r="N37" s="136" t="str" cm="1">
        <f t="array" ref="N37">_xlfn.IFS(AND(F37="",E37=""),"",AND(E37&lt;&gt;"",F37&lt;&gt;""),E37&amp;" "&amp;F37,E37="",F37,F37="",E37)</f>
        <v/>
      </c>
      <c r="O37" s="137">
        <f t="shared" si="16"/>
        <v>0</v>
      </c>
      <c r="P37" s="138" t="str">
        <f t="shared" si="17"/>
        <v/>
      </c>
      <c r="Q37" s="119"/>
      <c r="R37" s="122"/>
      <c r="S37" s="120" t="str">
        <f t="shared" si="18"/>
        <v/>
      </c>
      <c r="T37" s="121" t="str" cm="1">
        <f t="array" ref="T37">IF(COUNTIF(重複除外文字列,F37),"",IF(COUNTIFS($C$26:$C$1029,$C37,$F$26:$F$1029,$F37)&gt;1,MATCH($C37&amp;$F37,$C$26:$C$1027&amp;$F$26:$F$1029,0),""))</f>
        <v/>
      </c>
      <c r="AP37">
        <f t="shared" si="19"/>
        <v>0</v>
      </c>
      <c r="AQ37">
        <f t="shared" si="20"/>
        <v>0</v>
      </c>
      <c r="AR37">
        <f t="shared" si="21"/>
        <v>0</v>
      </c>
      <c r="AS37">
        <f t="shared" si="22"/>
        <v>0</v>
      </c>
      <c r="AU37" s="76"/>
      <c r="AV37" s="77">
        <f t="shared" si="12"/>
        <v>0</v>
      </c>
      <c r="AW37" s="77">
        <f t="shared" si="13"/>
        <v>0</v>
      </c>
      <c r="AX37" s="76"/>
    </row>
    <row r="38" spans="1:50" x14ac:dyDescent="0.3">
      <c r="A38" s="20"/>
      <c r="B38" s="33">
        <f t="shared" si="23"/>
        <v>13</v>
      </c>
      <c r="C38" s="37"/>
      <c r="D38" s="72"/>
      <c r="E38" s="72"/>
      <c r="F38" s="34"/>
      <c r="G38" s="46"/>
      <c r="H38" s="41"/>
      <c r="I38" s="34"/>
      <c r="J38" s="6"/>
      <c r="K38">
        <v>13</v>
      </c>
      <c r="L38" s="134" t="str">
        <f t="shared" si="14"/>
        <v/>
      </c>
      <c r="M38" s="135" t="str">
        <f t="shared" si="15"/>
        <v/>
      </c>
      <c r="N38" s="136" t="str" cm="1">
        <f t="array" ref="N38">_xlfn.IFS(AND(F38="",E38=""),"",AND(E38&lt;&gt;"",F38&lt;&gt;""),E38&amp;" "&amp;F38,E38="",F38,F38="",E38)</f>
        <v/>
      </c>
      <c r="O38" s="137">
        <f t="shared" si="16"/>
        <v>0</v>
      </c>
      <c r="P38" s="138" t="str">
        <f t="shared" si="17"/>
        <v/>
      </c>
      <c r="Q38" s="119"/>
      <c r="R38" s="122"/>
      <c r="S38" s="120" t="str">
        <f t="shared" si="18"/>
        <v/>
      </c>
      <c r="T38" s="121" t="str" cm="1">
        <f t="array" ref="T38">IF(COUNTIF(重複除外文字列,F38),"",IF(COUNTIFS($C$26:$C$1029,$C38,$F$26:$F$1029,$F38)&gt;1,MATCH($C38&amp;$F38,$C$26:$C$1027&amp;$F$26:$F$1029,0),""))</f>
        <v/>
      </c>
      <c r="AP38">
        <f t="shared" si="19"/>
        <v>0</v>
      </c>
      <c r="AQ38">
        <f t="shared" si="20"/>
        <v>0</v>
      </c>
      <c r="AR38">
        <f t="shared" si="21"/>
        <v>0</v>
      </c>
      <c r="AS38">
        <f t="shared" si="22"/>
        <v>0</v>
      </c>
      <c r="AU38" s="76"/>
      <c r="AV38" s="77">
        <f t="shared" si="12"/>
        <v>0</v>
      </c>
      <c r="AW38" s="77">
        <f t="shared" si="13"/>
        <v>0</v>
      </c>
      <c r="AX38" s="76"/>
    </row>
    <row r="39" spans="1:50" x14ac:dyDescent="0.3">
      <c r="A39" s="20"/>
      <c r="B39" s="33">
        <f t="shared" si="23"/>
        <v>14</v>
      </c>
      <c r="C39" s="37"/>
      <c r="D39" s="72"/>
      <c r="E39" s="72"/>
      <c r="F39" s="34"/>
      <c r="G39" s="46"/>
      <c r="H39" s="41"/>
      <c r="I39" s="34"/>
      <c r="J39" s="6"/>
      <c r="K39">
        <v>14</v>
      </c>
      <c r="L39" s="134" t="str">
        <f t="shared" si="14"/>
        <v/>
      </c>
      <c r="M39" s="135" t="str">
        <f t="shared" si="15"/>
        <v/>
      </c>
      <c r="N39" s="136" t="str" cm="1">
        <f t="array" ref="N39">_xlfn.IFS(AND(F39="",E39=""),"",AND(E39&lt;&gt;"",F39&lt;&gt;""),E39&amp;" "&amp;F39,E39="",F39,F39="",E39)</f>
        <v/>
      </c>
      <c r="O39" s="137">
        <f t="shared" si="16"/>
        <v>0</v>
      </c>
      <c r="P39" s="138" t="str">
        <f t="shared" si="17"/>
        <v/>
      </c>
      <c r="Q39" s="119"/>
      <c r="R39" s="122"/>
      <c r="S39" s="120" t="str">
        <f t="shared" si="18"/>
        <v/>
      </c>
      <c r="T39" s="121" t="str" cm="1">
        <f t="array" ref="T39">IF(COUNTIF(重複除外文字列,F39),"",IF(COUNTIFS($C$26:$C$1029,$C39,$F$26:$F$1029,$F39)&gt;1,MATCH($C39&amp;$F39,$C$26:$C$1027&amp;$F$26:$F$1029,0),""))</f>
        <v/>
      </c>
      <c r="AP39">
        <f t="shared" si="19"/>
        <v>0</v>
      </c>
      <c r="AQ39">
        <f t="shared" si="20"/>
        <v>0</v>
      </c>
      <c r="AR39">
        <f t="shared" si="21"/>
        <v>0</v>
      </c>
      <c r="AS39">
        <f t="shared" si="22"/>
        <v>0</v>
      </c>
      <c r="AU39" s="76"/>
      <c r="AV39" s="77">
        <f t="shared" si="12"/>
        <v>0</v>
      </c>
      <c r="AW39" s="77">
        <f t="shared" si="13"/>
        <v>0</v>
      </c>
      <c r="AX39" s="76"/>
    </row>
    <row r="40" spans="1:50" x14ac:dyDescent="0.3">
      <c r="A40" s="20"/>
      <c r="B40" s="33">
        <f t="shared" si="23"/>
        <v>15</v>
      </c>
      <c r="C40" s="37"/>
      <c r="D40" s="72"/>
      <c r="E40" s="72"/>
      <c r="F40" s="34"/>
      <c r="G40" s="46"/>
      <c r="H40" s="41"/>
      <c r="I40" s="34"/>
      <c r="J40" s="6"/>
      <c r="K40">
        <v>15</v>
      </c>
      <c r="L40" s="134" t="str">
        <f t="shared" si="14"/>
        <v/>
      </c>
      <c r="M40" s="135" t="str">
        <f t="shared" si="15"/>
        <v/>
      </c>
      <c r="N40" s="136" t="str" cm="1">
        <f t="array" ref="N40">_xlfn.IFS(AND(F40="",E40=""),"",AND(E40&lt;&gt;"",F40&lt;&gt;""),E40&amp;" "&amp;F40,E40="",F40,F40="",E40)</f>
        <v/>
      </c>
      <c r="O40" s="137">
        <f t="shared" si="16"/>
        <v>0</v>
      </c>
      <c r="P40" s="138" t="str">
        <f t="shared" si="17"/>
        <v/>
      </c>
      <c r="Q40" s="119"/>
      <c r="R40" s="122"/>
      <c r="S40" s="120" t="str">
        <f t="shared" si="18"/>
        <v/>
      </c>
      <c r="T40" s="121" t="str" cm="1">
        <f t="array" ref="T40">IF(COUNTIF(重複除外文字列,F40),"",IF(COUNTIFS($C$26:$C$1029,$C40,$F$26:$F$1029,$F40)&gt;1,MATCH($C40&amp;$F40,$C$26:$C$1027&amp;$F$26:$F$1029,0),""))</f>
        <v/>
      </c>
      <c r="AP40">
        <f t="shared" si="19"/>
        <v>0</v>
      </c>
      <c r="AQ40">
        <f t="shared" si="20"/>
        <v>0</v>
      </c>
      <c r="AR40">
        <f t="shared" si="21"/>
        <v>0</v>
      </c>
      <c r="AS40">
        <f t="shared" si="22"/>
        <v>0</v>
      </c>
      <c r="AU40" s="76"/>
      <c r="AV40" s="77">
        <f t="shared" si="12"/>
        <v>0</v>
      </c>
      <c r="AW40" s="77">
        <f t="shared" si="13"/>
        <v>0</v>
      </c>
      <c r="AX40" s="76"/>
    </row>
    <row r="41" spans="1:50" x14ac:dyDescent="0.3">
      <c r="A41" s="20"/>
      <c r="B41" s="33">
        <f t="shared" si="23"/>
        <v>16</v>
      </c>
      <c r="C41" s="37"/>
      <c r="D41" s="72"/>
      <c r="E41" s="72"/>
      <c r="F41" s="34"/>
      <c r="G41" s="46"/>
      <c r="H41" s="41"/>
      <c r="I41" s="34"/>
      <c r="J41" s="6"/>
      <c r="K41">
        <v>16</v>
      </c>
      <c r="L41" s="134" t="str">
        <f t="shared" si="14"/>
        <v/>
      </c>
      <c r="M41" s="135" t="str">
        <f t="shared" si="15"/>
        <v/>
      </c>
      <c r="N41" s="136" t="str" cm="1">
        <f t="array" ref="N41">_xlfn.IFS(AND(F41="",E41=""),"",AND(E41&lt;&gt;"",F41&lt;&gt;""),E41&amp;" "&amp;F41,E41="",F41,F41="",E41)</f>
        <v/>
      </c>
      <c r="O41" s="137">
        <f t="shared" si="16"/>
        <v>0</v>
      </c>
      <c r="P41" s="138" t="str">
        <f t="shared" si="17"/>
        <v/>
      </c>
      <c r="Q41" s="119"/>
      <c r="R41" s="122"/>
      <c r="S41" s="120" t="str">
        <f t="shared" si="18"/>
        <v/>
      </c>
      <c r="T41" s="121" t="str" cm="1">
        <f t="array" ref="T41">IF(COUNTIF(重複除外文字列,F41),"",IF(COUNTIFS($C$26:$C$1029,$C41,$F$26:$F$1029,$F41)&gt;1,MATCH($C41&amp;$F41,$C$26:$C$1027&amp;$F$26:$F$1029,0),""))</f>
        <v/>
      </c>
      <c r="AP41">
        <f t="shared" si="19"/>
        <v>0</v>
      </c>
      <c r="AQ41">
        <f t="shared" si="20"/>
        <v>0</v>
      </c>
      <c r="AR41">
        <f t="shared" si="21"/>
        <v>0</v>
      </c>
      <c r="AS41">
        <f t="shared" si="22"/>
        <v>0</v>
      </c>
      <c r="AU41" s="76"/>
      <c r="AV41" s="77">
        <f t="shared" si="12"/>
        <v>0</v>
      </c>
      <c r="AW41" s="77">
        <f t="shared" si="13"/>
        <v>0</v>
      </c>
      <c r="AX41" s="76"/>
    </row>
    <row r="42" spans="1:50" x14ac:dyDescent="0.3">
      <c r="A42" s="20"/>
      <c r="B42" s="33">
        <f t="shared" si="23"/>
        <v>17</v>
      </c>
      <c r="C42" s="37"/>
      <c r="D42" s="72"/>
      <c r="E42" s="72"/>
      <c r="F42" s="34"/>
      <c r="G42" s="46"/>
      <c r="H42" s="41"/>
      <c r="I42" s="34"/>
      <c r="J42" s="6"/>
      <c r="K42">
        <v>17</v>
      </c>
      <c r="L42" s="134" t="str">
        <f t="shared" si="14"/>
        <v/>
      </c>
      <c r="M42" s="135" t="str">
        <f t="shared" si="15"/>
        <v/>
      </c>
      <c r="N42" s="136" t="str" cm="1">
        <f t="array" ref="N42">_xlfn.IFS(AND(F42="",E42=""),"",AND(E42&lt;&gt;"",F42&lt;&gt;""),E42&amp;" "&amp;F42,E42="",F42,F42="",E42)</f>
        <v/>
      </c>
      <c r="O42" s="137">
        <f t="shared" si="16"/>
        <v>0</v>
      </c>
      <c r="P42" s="138" t="str">
        <f t="shared" si="17"/>
        <v/>
      </c>
      <c r="Q42" s="119"/>
      <c r="R42" s="122"/>
      <c r="S42" s="120" t="str">
        <f t="shared" si="18"/>
        <v/>
      </c>
      <c r="T42" s="121" t="str" cm="1">
        <f t="array" ref="T42">IF(COUNTIF(重複除外文字列,F42),"",IF(COUNTIFS($C$26:$C$1029,$C42,$F$26:$F$1029,$F42)&gt;1,MATCH($C42&amp;$F42,$C$26:$C$1027&amp;$F$26:$F$1029,0),""))</f>
        <v/>
      </c>
      <c r="AP42">
        <f t="shared" si="19"/>
        <v>0</v>
      </c>
      <c r="AQ42">
        <f t="shared" si="20"/>
        <v>0</v>
      </c>
      <c r="AR42">
        <f t="shared" si="21"/>
        <v>0</v>
      </c>
      <c r="AS42">
        <f t="shared" si="22"/>
        <v>0</v>
      </c>
      <c r="AU42" s="76"/>
      <c r="AV42" s="77">
        <f t="shared" si="12"/>
        <v>0</v>
      </c>
      <c r="AW42" s="77">
        <f t="shared" si="13"/>
        <v>0</v>
      </c>
      <c r="AX42" s="76"/>
    </row>
    <row r="43" spans="1:50" x14ac:dyDescent="0.3">
      <c r="A43" s="20"/>
      <c r="B43" s="33">
        <f t="shared" si="23"/>
        <v>18</v>
      </c>
      <c r="C43" s="37"/>
      <c r="D43" s="72"/>
      <c r="E43" s="72"/>
      <c r="F43" s="34"/>
      <c r="G43" s="46"/>
      <c r="H43" s="41"/>
      <c r="I43" s="34"/>
      <c r="J43" s="6"/>
      <c r="K43">
        <v>18</v>
      </c>
      <c r="L43" s="134" t="str">
        <f t="shared" si="14"/>
        <v/>
      </c>
      <c r="M43" s="135" t="str">
        <f t="shared" si="15"/>
        <v/>
      </c>
      <c r="N43" s="136" t="str" cm="1">
        <f t="array" ref="N43">_xlfn.IFS(AND(F43="",E43=""),"",AND(E43&lt;&gt;"",F43&lt;&gt;""),E43&amp;" "&amp;F43,E43="",F43,F43="",E43)</f>
        <v/>
      </c>
      <c r="O43" s="137">
        <f t="shared" si="16"/>
        <v>0</v>
      </c>
      <c r="P43" s="138" t="str">
        <f t="shared" si="17"/>
        <v/>
      </c>
      <c r="Q43" s="119"/>
      <c r="R43" s="122"/>
      <c r="S43" s="120" t="str">
        <f t="shared" si="18"/>
        <v/>
      </c>
      <c r="T43" s="121" t="str" cm="1">
        <f t="array" ref="T43">IF(COUNTIF(重複除外文字列,F43),"",IF(COUNTIFS($C$26:$C$1029,$C43,$F$26:$F$1029,$F43)&gt;1,MATCH($C43&amp;$F43,$C$26:$C$1027&amp;$F$26:$F$1029,0),""))</f>
        <v/>
      </c>
      <c r="AP43">
        <f t="shared" si="19"/>
        <v>0</v>
      </c>
      <c r="AQ43">
        <f t="shared" si="20"/>
        <v>0</v>
      </c>
      <c r="AR43">
        <f t="shared" si="21"/>
        <v>0</v>
      </c>
      <c r="AS43">
        <f t="shared" si="22"/>
        <v>0</v>
      </c>
      <c r="AU43" s="76"/>
      <c r="AV43" s="77">
        <f t="shared" si="12"/>
        <v>0</v>
      </c>
      <c r="AW43" s="77">
        <f t="shared" si="13"/>
        <v>0</v>
      </c>
      <c r="AX43" s="76"/>
    </row>
    <row r="44" spans="1:50" x14ac:dyDescent="0.3">
      <c r="A44" s="20"/>
      <c r="B44" s="33">
        <f t="shared" si="23"/>
        <v>19</v>
      </c>
      <c r="C44" s="37"/>
      <c r="D44" s="72"/>
      <c r="E44" s="72"/>
      <c r="F44" s="34"/>
      <c r="G44" s="46"/>
      <c r="H44" s="41"/>
      <c r="I44" s="34"/>
      <c r="J44" s="6"/>
      <c r="K44">
        <v>19</v>
      </c>
      <c r="L44" s="134" t="str">
        <f t="shared" si="14"/>
        <v/>
      </c>
      <c r="M44" s="135" t="str">
        <f t="shared" si="15"/>
        <v/>
      </c>
      <c r="N44" s="136" t="str" cm="1">
        <f t="array" ref="N44">_xlfn.IFS(AND(F44="",E44=""),"",AND(E44&lt;&gt;"",F44&lt;&gt;""),E44&amp;" "&amp;F44,E44="",F44,F44="",E44)</f>
        <v/>
      </c>
      <c r="O44" s="137">
        <f t="shared" si="16"/>
        <v>0</v>
      </c>
      <c r="P44" s="138" t="str">
        <f t="shared" si="17"/>
        <v/>
      </c>
      <c r="Q44" s="119"/>
      <c r="R44" s="122"/>
      <c r="S44" s="120" t="str">
        <f t="shared" si="18"/>
        <v/>
      </c>
      <c r="T44" s="121" t="str" cm="1">
        <f t="array" ref="T44">IF(COUNTIF(重複除外文字列,F44),"",IF(COUNTIFS($C$26:$C$1029,$C44,$F$26:$F$1029,$F44)&gt;1,MATCH($C44&amp;$F44,$C$26:$C$1027&amp;$F$26:$F$1029,0),""))</f>
        <v/>
      </c>
      <c r="AP44">
        <f t="shared" si="19"/>
        <v>0</v>
      </c>
      <c r="AQ44">
        <f t="shared" si="20"/>
        <v>0</v>
      </c>
      <c r="AR44">
        <f t="shared" si="21"/>
        <v>0</v>
      </c>
      <c r="AS44">
        <f t="shared" si="22"/>
        <v>0</v>
      </c>
      <c r="AU44" s="76"/>
      <c r="AV44" s="77">
        <f t="shared" si="12"/>
        <v>0</v>
      </c>
      <c r="AW44" s="77">
        <f t="shared" si="13"/>
        <v>0</v>
      </c>
      <c r="AX44" s="76"/>
    </row>
    <row r="45" spans="1:50" x14ac:dyDescent="0.3">
      <c r="A45" s="20"/>
      <c r="B45" s="33">
        <f t="shared" si="23"/>
        <v>20</v>
      </c>
      <c r="C45" s="37"/>
      <c r="D45" s="72"/>
      <c r="E45" s="72"/>
      <c r="F45" s="34"/>
      <c r="G45" s="46"/>
      <c r="H45" s="41"/>
      <c r="I45" s="34"/>
      <c r="J45" s="6"/>
      <c r="K45">
        <v>20</v>
      </c>
      <c r="L45" s="134" t="str">
        <f t="shared" si="14"/>
        <v/>
      </c>
      <c r="M45" s="135" t="str">
        <f t="shared" si="15"/>
        <v/>
      </c>
      <c r="N45" s="136" t="str" cm="1">
        <f t="array" ref="N45">_xlfn.IFS(AND(F45="",E45=""),"",AND(E45&lt;&gt;"",F45&lt;&gt;""),E45&amp;" "&amp;F45,E45="",F45,F45="",E45)</f>
        <v/>
      </c>
      <c r="O45" s="137">
        <f t="shared" si="16"/>
        <v>0</v>
      </c>
      <c r="P45" s="138" t="str">
        <f t="shared" si="17"/>
        <v/>
      </c>
      <c r="Q45" s="119"/>
      <c r="R45" s="122"/>
      <c r="S45" s="120" t="str">
        <f t="shared" si="18"/>
        <v/>
      </c>
      <c r="T45" s="121" t="str" cm="1">
        <f t="array" ref="T45">IF(COUNTIF(重複除外文字列,F45),"",IF(COUNTIFS($C$26:$C$1029,$C45,$F$26:$F$1029,$F45)&gt;1,MATCH($C45&amp;$F45,$C$26:$C$1027&amp;$F$26:$F$1029,0),""))</f>
        <v/>
      </c>
      <c r="AP45">
        <f t="shared" si="19"/>
        <v>0</v>
      </c>
      <c r="AQ45">
        <f t="shared" si="20"/>
        <v>0</v>
      </c>
      <c r="AR45">
        <f t="shared" si="21"/>
        <v>0</v>
      </c>
      <c r="AS45">
        <f t="shared" si="22"/>
        <v>0</v>
      </c>
      <c r="AU45" s="76"/>
      <c r="AV45" s="77">
        <f t="shared" si="12"/>
        <v>0</v>
      </c>
      <c r="AW45" s="77">
        <f t="shared" si="13"/>
        <v>0</v>
      </c>
      <c r="AX45" s="76"/>
    </row>
    <row r="46" spans="1:50" x14ac:dyDescent="0.3">
      <c r="A46" s="20"/>
      <c r="B46" s="33">
        <f t="shared" si="23"/>
        <v>21</v>
      </c>
      <c r="C46" s="37"/>
      <c r="D46" s="72"/>
      <c r="E46" s="72"/>
      <c r="F46" s="34"/>
      <c r="G46" s="46"/>
      <c r="H46" s="41"/>
      <c r="I46" s="34"/>
      <c r="J46" s="6"/>
      <c r="K46">
        <v>21</v>
      </c>
      <c r="L46" s="134" t="str">
        <f t="shared" si="14"/>
        <v/>
      </c>
      <c r="M46" s="135" t="str">
        <f t="shared" si="15"/>
        <v/>
      </c>
      <c r="N46" s="136" t="str" cm="1">
        <f t="array" ref="N46">_xlfn.IFS(AND(F46="",E46=""),"",AND(E46&lt;&gt;"",F46&lt;&gt;""),E46&amp;" "&amp;F46,E46="",F46,F46="",E46)</f>
        <v/>
      </c>
      <c r="O46" s="137">
        <f t="shared" si="16"/>
        <v>0</v>
      </c>
      <c r="P46" s="138" t="str">
        <f t="shared" si="17"/>
        <v/>
      </c>
      <c r="Q46" s="119"/>
      <c r="R46" s="122"/>
      <c r="S46" s="120" t="str">
        <f t="shared" si="18"/>
        <v/>
      </c>
      <c r="T46" s="121" t="str" cm="1">
        <f t="array" ref="T46">IF(COUNTIF(重複除外文字列,F46),"",IF(COUNTIFS($C$26:$C$1029,$C46,$F$26:$F$1029,$F46)&gt;1,MATCH($C46&amp;$F46,$C$26:$C$1027&amp;$F$26:$F$1029,0),""))</f>
        <v/>
      </c>
      <c r="AP46">
        <f t="shared" si="19"/>
        <v>0</v>
      </c>
      <c r="AQ46">
        <f t="shared" si="20"/>
        <v>0</v>
      </c>
      <c r="AR46">
        <f t="shared" si="21"/>
        <v>0</v>
      </c>
      <c r="AS46">
        <f t="shared" si="22"/>
        <v>0</v>
      </c>
      <c r="AU46" s="76"/>
      <c r="AV46" s="77">
        <f t="shared" si="12"/>
        <v>0</v>
      </c>
      <c r="AW46" s="77">
        <f t="shared" si="13"/>
        <v>0</v>
      </c>
      <c r="AX46" s="76"/>
    </row>
    <row r="47" spans="1:50" x14ac:dyDescent="0.3">
      <c r="A47" s="20"/>
      <c r="B47" s="33">
        <f t="shared" si="23"/>
        <v>22</v>
      </c>
      <c r="C47" s="37"/>
      <c r="D47" s="72"/>
      <c r="E47" s="72"/>
      <c r="F47" s="34"/>
      <c r="G47" s="46"/>
      <c r="H47" s="41"/>
      <c r="I47" s="34"/>
      <c r="J47" s="6"/>
      <c r="K47">
        <v>22</v>
      </c>
      <c r="L47" s="134" t="str">
        <f t="shared" si="14"/>
        <v/>
      </c>
      <c r="M47" s="135" t="str">
        <f t="shared" si="15"/>
        <v/>
      </c>
      <c r="N47" s="136" t="str" cm="1">
        <f t="array" ref="N47">_xlfn.IFS(AND(F47="",E47=""),"",AND(E47&lt;&gt;"",F47&lt;&gt;""),E47&amp;" "&amp;F47,E47="",F47,F47="",E47)</f>
        <v/>
      </c>
      <c r="O47" s="137">
        <f t="shared" si="16"/>
        <v>0</v>
      </c>
      <c r="P47" s="138" t="str">
        <f t="shared" si="17"/>
        <v/>
      </c>
      <c r="Q47" s="119"/>
      <c r="R47" s="122"/>
      <c r="S47" s="120" t="str">
        <f t="shared" si="18"/>
        <v/>
      </c>
      <c r="T47" s="121" t="str" cm="1">
        <f t="array" ref="T47">IF(COUNTIF(重複除外文字列,F47),"",IF(COUNTIFS($C$26:$C$1029,$C47,$F$26:$F$1029,$F47)&gt;1,MATCH($C47&amp;$F47,$C$26:$C$1027&amp;$F$26:$F$1029,0),""))</f>
        <v/>
      </c>
      <c r="AP47">
        <f t="shared" si="19"/>
        <v>0</v>
      </c>
      <c r="AQ47">
        <f t="shared" si="20"/>
        <v>0</v>
      </c>
      <c r="AR47">
        <f t="shared" si="21"/>
        <v>0</v>
      </c>
      <c r="AS47">
        <f t="shared" si="22"/>
        <v>0</v>
      </c>
      <c r="AU47" s="76"/>
      <c r="AV47" s="77">
        <f t="shared" si="12"/>
        <v>0</v>
      </c>
      <c r="AW47" s="77">
        <f t="shared" si="13"/>
        <v>0</v>
      </c>
      <c r="AX47" s="76"/>
    </row>
    <row r="48" spans="1:50" x14ac:dyDescent="0.3">
      <c r="A48" s="20"/>
      <c r="B48" s="33">
        <f t="shared" si="23"/>
        <v>23</v>
      </c>
      <c r="C48" s="37"/>
      <c r="D48" s="72"/>
      <c r="E48" s="72"/>
      <c r="F48" s="34"/>
      <c r="G48" s="46"/>
      <c r="H48" s="41"/>
      <c r="I48" s="34"/>
      <c r="J48" s="6"/>
      <c r="K48">
        <v>23</v>
      </c>
      <c r="L48" s="134" t="str">
        <f t="shared" si="14"/>
        <v/>
      </c>
      <c r="M48" s="135" t="str">
        <f t="shared" si="15"/>
        <v/>
      </c>
      <c r="N48" s="136" t="str" cm="1">
        <f t="array" ref="N48">_xlfn.IFS(AND(F48="",E48=""),"",AND(E48&lt;&gt;"",F48&lt;&gt;""),E48&amp;" "&amp;F48,E48="",F48,F48="",E48)</f>
        <v/>
      </c>
      <c r="O48" s="137">
        <f t="shared" si="16"/>
        <v>0</v>
      </c>
      <c r="P48" s="138" t="str">
        <f t="shared" si="17"/>
        <v/>
      </c>
      <c r="Q48" s="119"/>
      <c r="R48" s="122"/>
      <c r="S48" s="120" t="str">
        <f t="shared" si="18"/>
        <v/>
      </c>
      <c r="T48" s="121" t="str" cm="1">
        <f t="array" ref="T48">IF(COUNTIF(重複除外文字列,F48),"",IF(COUNTIFS($C$26:$C$1029,$C48,$F$26:$F$1029,$F48)&gt;1,MATCH($C48&amp;$F48,$C$26:$C$1027&amp;$F$26:$F$1029,0),""))</f>
        <v/>
      </c>
      <c r="AP48">
        <f t="shared" si="19"/>
        <v>0</v>
      </c>
      <c r="AQ48">
        <f t="shared" si="20"/>
        <v>0</v>
      </c>
      <c r="AR48">
        <f t="shared" si="21"/>
        <v>0</v>
      </c>
      <c r="AS48">
        <f t="shared" si="22"/>
        <v>0</v>
      </c>
      <c r="AU48" s="76"/>
      <c r="AV48" s="77">
        <f t="shared" si="12"/>
        <v>0</v>
      </c>
      <c r="AW48" s="77">
        <f t="shared" si="13"/>
        <v>0</v>
      </c>
      <c r="AX48" s="76"/>
    </row>
    <row r="49" spans="1:50" x14ac:dyDescent="0.3">
      <c r="A49" s="20"/>
      <c r="B49" s="33">
        <f t="shared" si="23"/>
        <v>24</v>
      </c>
      <c r="C49" s="37"/>
      <c r="D49" s="72"/>
      <c r="E49" s="72"/>
      <c r="F49" s="34"/>
      <c r="G49" s="46"/>
      <c r="H49" s="41"/>
      <c r="I49" s="34"/>
      <c r="J49" s="6"/>
      <c r="K49">
        <v>24</v>
      </c>
      <c r="L49" s="134" t="str">
        <f t="shared" si="14"/>
        <v/>
      </c>
      <c r="M49" s="135" t="str">
        <f t="shared" si="15"/>
        <v/>
      </c>
      <c r="N49" s="136" t="str" cm="1">
        <f t="array" ref="N49">_xlfn.IFS(AND(F49="",E49=""),"",AND(E49&lt;&gt;"",F49&lt;&gt;""),E49&amp;" "&amp;F49,E49="",F49,F49="",E49)</f>
        <v/>
      </c>
      <c r="O49" s="137">
        <f t="shared" si="16"/>
        <v>0</v>
      </c>
      <c r="P49" s="138" t="str">
        <f t="shared" si="17"/>
        <v/>
      </c>
      <c r="Q49" s="119"/>
      <c r="R49" s="122"/>
      <c r="S49" s="120" t="str">
        <f t="shared" si="18"/>
        <v/>
      </c>
      <c r="T49" s="121" t="str" cm="1">
        <f t="array" ref="T49">IF(COUNTIF(重複除外文字列,F49),"",IF(COUNTIFS($C$26:$C$1029,$C49,$F$26:$F$1029,$F49)&gt;1,MATCH($C49&amp;$F49,$C$26:$C$1027&amp;$F$26:$F$1029,0),""))</f>
        <v/>
      </c>
      <c r="AP49">
        <f t="shared" si="19"/>
        <v>0</v>
      </c>
      <c r="AQ49">
        <f t="shared" si="20"/>
        <v>0</v>
      </c>
      <c r="AR49">
        <f t="shared" si="21"/>
        <v>0</v>
      </c>
      <c r="AS49">
        <f t="shared" si="22"/>
        <v>0</v>
      </c>
      <c r="AU49" s="76"/>
      <c r="AV49" s="77">
        <f t="shared" si="12"/>
        <v>0</v>
      </c>
      <c r="AW49" s="77">
        <f t="shared" si="13"/>
        <v>0</v>
      </c>
      <c r="AX49" s="76"/>
    </row>
    <row r="50" spans="1:50" x14ac:dyDescent="0.3">
      <c r="A50" s="20"/>
      <c r="B50" s="33">
        <f t="shared" si="23"/>
        <v>25</v>
      </c>
      <c r="C50" s="37"/>
      <c r="D50" s="72"/>
      <c r="E50" s="72"/>
      <c r="F50" s="34"/>
      <c r="G50" s="46"/>
      <c r="H50" s="41"/>
      <c r="I50" s="34"/>
      <c r="J50" s="6"/>
      <c r="K50">
        <v>25</v>
      </c>
      <c r="L50" s="134" t="str">
        <f t="shared" si="14"/>
        <v/>
      </c>
      <c r="M50" s="135" t="str">
        <f t="shared" si="15"/>
        <v/>
      </c>
      <c r="N50" s="136" t="str" cm="1">
        <f t="array" ref="N50">_xlfn.IFS(AND(F50="",E50=""),"",AND(E50&lt;&gt;"",F50&lt;&gt;""),E50&amp;" "&amp;F50,E50="",F50,F50="",E50)</f>
        <v/>
      </c>
      <c r="O50" s="137">
        <f t="shared" si="16"/>
        <v>0</v>
      </c>
      <c r="P50" s="138" t="str">
        <f t="shared" si="17"/>
        <v/>
      </c>
      <c r="Q50" s="119"/>
      <c r="R50" s="122"/>
      <c r="S50" s="120" t="str">
        <f t="shared" si="18"/>
        <v/>
      </c>
      <c r="T50" s="121" t="str" cm="1">
        <f t="array" ref="T50">IF(COUNTIF(重複除外文字列,F50),"",IF(COUNTIFS($C$26:$C$1029,$C50,$F$26:$F$1029,$F50)&gt;1,MATCH($C50&amp;$F50,$C$26:$C$1027&amp;$F$26:$F$1029,0),""))</f>
        <v/>
      </c>
      <c r="AP50">
        <f t="shared" si="19"/>
        <v>0</v>
      </c>
      <c r="AQ50">
        <f t="shared" si="20"/>
        <v>0</v>
      </c>
      <c r="AR50">
        <f t="shared" si="21"/>
        <v>0</v>
      </c>
      <c r="AS50">
        <f t="shared" si="22"/>
        <v>0</v>
      </c>
      <c r="AU50" s="76"/>
      <c r="AV50" s="77">
        <f t="shared" si="12"/>
        <v>0</v>
      </c>
      <c r="AW50" s="77">
        <f t="shared" si="13"/>
        <v>0</v>
      </c>
      <c r="AX50" s="76"/>
    </row>
    <row r="51" spans="1:50" x14ac:dyDescent="0.3">
      <c r="A51" s="20"/>
      <c r="B51" s="33">
        <f t="shared" si="23"/>
        <v>26</v>
      </c>
      <c r="C51" s="37"/>
      <c r="D51" s="72"/>
      <c r="E51" s="72"/>
      <c r="F51" s="34"/>
      <c r="G51" s="46"/>
      <c r="H51" s="41"/>
      <c r="I51" s="34"/>
      <c r="J51" s="6"/>
      <c r="K51">
        <v>26</v>
      </c>
      <c r="L51" s="134" t="str">
        <f t="shared" si="14"/>
        <v/>
      </c>
      <c r="M51" s="135" t="str">
        <f t="shared" si="15"/>
        <v/>
      </c>
      <c r="N51" s="136" t="str" cm="1">
        <f t="array" ref="N51">_xlfn.IFS(AND(F51="",E51=""),"",AND(E51&lt;&gt;"",F51&lt;&gt;""),E51&amp;" "&amp;F51,E51="",F51,F51="",E51)</f>
        <v/>
      </c>
      <c r="O51" s="137">
        <f t="shared" si="16"/>
        <v>0</v>
      </c>
      <c r="P51" s="138" t="str">
        <f t="shared" si="17"/>
        <v/>
      </c>
      <c r="Q51" s="119"/>
      <c r="R51" s="122"/>
      <c r="S51" s="120" t="str">
        <f t="shared" si="18"/>
        <v/>
      </c>
      <c r="T51" s="121" t="str" cm="1">
        <f t="array" ref="T51">IF(COUNTIF(重複除外文字列,F51),"",IF(COUNTIFS($C$26:$C$1029,$C51,$F$26:$F$1029,$F51)&gt;1,MATCH($C51&amp;$F51,$C$26:$C$1027&amp;$F$26:$F$1029,0),""))</f>
        <v/>
      </c>
      <c r="AP51">
        <f t="shared" si="19"/>
        <v>0</v>
      </c>
      <c r="AQ51">
        <f t="shared" si="20"/>
        <v>0</v>
      </c>
      <c r="AR51">
        <f t="shared" si="21"/>
        <v>0</v>
      </c>
      <c r="AS51">
        <f t="shared" si="22"/>
        <v>0</v>
      </c>
      <c r="AU51" s="76"/>
      <c r="AV51" s="77">
        <f t="shared" si="12"/>
        <v>0</v>
      </c>
      <c r="AW51" s="77">
        <f t="shared" si="13"/>
        <v>0</v>
      </c>
      <c r="AX51" s="76"/>
    </row>
    <row r="52" spans="1:50" x14ac:dyDescent="0.3">
      <c r="A52" s="20"/>
      <c r="B52" s="33">
        <f t="shared" si="23"/>
        <v>27</v>
      </c>
      <c r="C52" s="37"/>
      <c r="D52" s="72"/>
      <c r="E52" s="72"/>
      <c r="F52" s="34"/>
      <c r="G52" s="46"/>
      <c r="H52" s="41"/>
      <c r="I52" s="34"/>
      <c r="J52" s="6"/>
      <c r="K52">
        <v>27</v>
      </c>
      <c r="L52" s="134" t="str">
        <f t="shared" si="14"/>
        <v/>
      </c>
      <c r="M52" s="135" t="str">
        <f t="shared" si="15"/>
        <v/>
      </c>
      <c r="N52" s="136" t="str" cm="1">
        <f t="array" ref="N52">_xlfn.IFS(AND(F52="",E52=""),"",AND(E52&lt;&gt;"",F52&lt;&gt;""),E52&amp;" "&amp;F52,E52="",F52,F52="",E52)</f>
        <v/>
      </c>
      <c r="O52" s="137">
        <f t="shared" si="16"/>
        <v>0</v>
      </c>
      <c r="P52" s="138" t="str">
        <f t="shared" si="17"/>
        <v/>
      </c>
      <c r="Q52" s="119"/>
      <c r="R52" s="122"/>
      <c r="S52" s="120" t="str">
        <f t="shared" si="18"/>
        <v/>
      </c>
      <c r="T52" s="121" t="str" cm="1">
        <f t="array" ref="T52">IF(COUNTIF(重複除外文字列,F52),"",IF(COUNTIFS($C$26:$C$1029,$C52,$F$26:$F$1029,$F52)&gt;1,MATCH($C52&amp;$F52,$C$26:$C$1027&amp;$F$26:$F$1029,0),""))</f>
        <v/>
      </c>
      <c r="AP52">
        <f t="shared" si="19"/>
        <v>0</v>
      </c>
      <c r="AQ52">
        <f t="shared" si="20"/>
        <v>0</v>
      </c>
      <c r="AR52">
        <f t="shared" si="21"/>
        <v>0</v>
      </c>
      <c r="AS52">
        <f t="shared" si="22"/>
        <v>0</v>
      </c>
      <c r="AU52" s="76"/>
      <c r="AV52" s="77">
        <f t="shared" si="12"/>
        <v>0</v>
      </c>
      <c r="AW52" s="77">
        <f t="shared" si="13"/>
        <v>0</v>
      </c>
      <c r="AX52" s="76"/>
    </row>
    <row r="53" spans="1:50" x14ac:dyDescent="0.3">
      <c r="A53" s="20"/>
      <c r="B53" s="33">
        <f t="shared" si="23"/>
        <v>28</v>
      </c>
      <c r="C53" s="37"/>
      <c r="D53" s="72"/>
      <c r="E53" s="72"/>
      <c r="F53" s="34"/>
      <c r="G53" s="46"/>
      <c r="H53" s="41"/>
      <c r="I53" s="34"/>
      <c r="J53" s="6"/>
      <c r="K53">
        <v>28</v>
      </c>
      <c r="L53" s="134" t="str">
        <f t="shared" si="14"/>
        <v/>
      </c>
      <c r="M53" s="135" t="str">
        <f t="shared" si="15"/>
        <v/>
      </c>
      <c r="N53" s="136" t="str" cm="1">
        <f t="array" ref="N53">_xlfn.IFS(AND(F53="",E53=""),"",AND(E53&lt;&gt;"",F53&lt;&gt;""),E53&amp;" "&amp;F53,E53="",F53,F53="",E53)</f>
        <v/>
      </c>
      <c r="O53" s="137">
        <f t="shared" si="16"/>
        <v>0</v>
      </c>
      <c r="P53" s="138" t="str">
        <f t="shared" si="17"/>
        <v/>
      </c>
      <c r="Q53" s="119"/>
      <c r="R53" s="122"/>
      <c r="S53" s="120" t="str">
        <f t="shared" si="18"/>
        <v/>
      </c>
      <c r="T53" s="121" t="str" cm="1">
        <f t="array" ref="T53">IF(COUNTIF(重複除外文字列,F53),"",IF(COUNTIFS($C$26:$C$1029,$C53,$F$26:$F$1029,$F53)&gt;1,MATCH($C53&amp;$F53,$C$26:$C$1027&amp;$F$26:$F$1029,0),""))</f>
        <v/>
      </c>
      <c r="AP53">
        <f t="shared" si="19"/>
        <v>0</v>
      </c>
      <c r="AQ53">
        <f t="shared" si="20"/>
        <v>0</v>
      </c>
      <c r="AR53">
        <f t="shared" si="21"/>
        <v>0</v>
      </c>
      <c r="AS53">
        <f t="shared" si="22"/>
        <v>0</v>
      </c>
      <c r="AU53" s="76"/>
      <c r="AV53" s="77">
        <f t="shared" si="12"/>
        <v>0</v>
      </c>
      <c r="AW53" s="77">
        <f t="shared" si="13"/>
        <v>0</v>
      </c>
      <c r="AX53" s="76"/>
    </row>
    <row r="54" spans="1:50" x14ac:dyDescent="0.3">
      <c r="A54" s="20"/>
      <c r="B54" s="33">
        <f t="shared" si="23"/>
        <v>29</v>
      </c>
      <c r="C54" s="37"/>
      <c r="D54" s="72"/>
      <c r="E54" s="72"/>
      <c r="F54" s="34"/>
      <c r="G54" s="46"/>
      <c r="H54" s="41"/>
      <c r="I54" s="34"/>
      <c r="J54" s="6"/>
      <c r="K54">
        <v>29</v>
      </c>
      <c r="L54" s="134" t="str">
        <f t="shared" si="14"/>
        <v/>
      </c>
      <c r="M54" s="135" t="str">
        <f t="shared" si="15"/>
        <v/>
      </c>
      <c r="N54" s="136" t="str" cm="1">
        <f t="array" ref="N54">_xlfn.IFS(AND(F54="",E54=""),"",AND(E54&lt;&gt;"",F54&lt;&gt;""),E54&amp;" "&amp;F54,E54="",F54,F54="",E54)</f>
        <v/>
      </c>
      <c r="O54" s="137">
        <f t="shared" si="16"/>
        <v>0</v>
      </c>
      <c r="P54" s="138" t="str">
        <f t="shared" si="17"/>
        <v/>
      </c>
      <c r="Q54" s="119"/>
      <c r="R54" s="122"/>
      <c r="S54" s="120" t="str">
        <f t="shared" si="18"/>
        <v/>
      </c>
      <c r="T54" s="121" t="str" cm="1">
        <f t="array" ref="T54">IF(COUNTIF(重複除外文字列,F54),"",IF(COUNTIFS($C$26:$C$1029,$C54,$F$26:$F$1029,$F54)&gt;1,MATCH($C54&amp;$F54,$C$26:$C$1027&amp;$F$26:$F$1029,0),""))</f>
        <v/>
      </c>
      <c r="AP54">
        <f t="shared" si="19"/>
        <v>0</v>
      </c>
      <c r="AQ54">
        <f t="shared" si="20"/>
        <v>0</v>
      </c>
      <c r="AR54">
        <f t="shared" si="21"/>
        <v>0</v>
      </c>
      <c r="AS54">
        <f t="shared" si="22"/>
        <v>0</v>
      </c>
      <c r="AU54" s="76"/>
      <c r="AV54" s="77">
        <f t="shared" si="12"/>
        <v>0</v>
      </c>
      <c r="AW54" s="77">
        <f t="shared" si="13"/>
        <v>0</v>
      </c>
      <c r="AX54" s="76"/>
    </row>
    <row r="55" spans="1:50" x14ac:dyDescent="0.3">
      <c r="A55" s="20"/>
      <c r="B55" s="33">
        <f t="shared" si="23"/>
        <v>30</v>
      </c>
      <c r="C55" s="37"/>
      <c r="D55" s="72"/>
      <c r="E55" s="72"/>
      <c r="F55" s="34"/>
      <c r="G55" s="46"/>
      <c r="H55" s="41"/>
      <c r="I55" s="34"/>
      <c r="J55" s="6"/>
      <c r="K55">
        <v>30</v>
      </c>
      <c r="L55" s="134" t="str">
        <f t="shared" si="14"/>
        <v/>
      </c>
      <c r="M55" s="135" t="str">
        <f t="shared" si="15"/>
        <v/>
      </c>
      <c r="N55" s="136" t="str" cm="1">
        <f t="array" ref="N55">_xlfn.IFS(AND(F55="",E55=""),"",AND(E55&lt;&gt;"",F55&lt;&gt;""),E55&amp;" "&amp;F55,E55="",F55,F55="",E55)</f>
        <v/>
      </c>
      <c r="O55" s="137">
        <f t="shared" si="16"/>
        <v>0</v>
      </c>
      <c r="P55" s="138" t="str">
        <f t="shared" si="17"/>
        <v/>
      </c>
      <c r="Q55" s="119"/>
      <c r="R55" s="122"/>
      <c r="S55" s="120" t="str">
        <f t="shared" si="18"/>
        <v/>
      </c>
      <c r="T55" s="121" t="str" cm="1">
        <f t="array" ref="T55">IF(COUNTIF(重複除外文字列,F55),"",IF(COUNTIFS($C$26:$C$1029,$C55,$F$26:$F$1029,$F55)&gt;1,MATCH($C55&amp;$F55,$C$26:$C$1027&amp;$F$26:$F$1029,0),""))</f>
        <v/>
      </c>
      <c r="AP55">
        <f t="shared" si="19"/>
        <v>0</v>
      </c>
      <c r="AQ55">
        <f t="shared" si="20"/>
        <v>0</v>
      </c>
      <c r="AR55">
        <f t="shared" si="21"/>
        <v>0</v>
      </c>
      <c r="AS55">
        <f t="shared" si="22"/>
        <v>0</v>
      </c>
      <c r="AU55" s="76"/>
      <c r="AV55" s="77">
        <f t="shared" si="12"/>
        <v>0</v>
      </c>
      <c r="AW55" s="77">
        <f t="shared" si="13"/>
        <v>0</v>
      </c>
      <c r="AX55" s="76"/>
    </row>
    <row r="56" spans="1:50" x14ac:dyDescent="0.3">
      <c r="A56" s="20"/>
      <c r="B56" s="33">
        <f t="shared" si="23"/>
        <v>31</v>
      </c>
      <c r="C56" s="37"/>
      <c r="D56" s="72"/>
      <c r="E56" s="72"/>
      <c r="F56" s="34"/>
      <c r="G56" s="46"/>
      <c r="H56" s="41"/>
      <c r="I56" s="34"/>
      <c r="J56" s="6"/>
      <c r="K56">
        <v>31</v>
      </c>
      <c r="L56" s="134" t="str">
        <f t="shared" si="14"/>
        <v/>
      </c>
      <c r="M56" s="135" t="str">
        <f t="shared" si="15"/>
        <v/>
      </c>
      <c r="N56" s="136" t="str" cm="1">
        <f t="array" ref="N56">_xlfn.IFS(AND(F56="",E56=""),"",AND(E56&lt;&gt;"",F56&lt;&gt;""),E56&amp;" "&amp;F56,E56="",F56,F56="",E56)</f>
        <v/>
      </c>
      <c r="O56" s="137">
        <f t="shared" si="16"/>
        <v>0</v>
      </c>
      <c r="P56" s="138" t="str">
        <f t="shared" si="17"/>
        <v/>
      </c>
      <c r="Q56" s="119"/>
      <c r="R56" s="122"/>
      <c r="S56" s="120" t="str">
        <f t="shared" si="18"/>
        <v/>
      </c>
      <c r="T56" s="121" t="str" cm="1">
        <f t="array" ref="T56">IF(COUNTIF(重複除外文字列,F56),"",IF(COUNTIFS($C$26:$C$1029,$C56,$F$26:$F$1029,$F56)&gt;1,MATCH($C56&amp;$F56,$C$26:$C$1027&amp;$F$26:$F$1029,0),""))</f>
        <v/>
      </c>
      <c r="AP56">
        <f t="shared" si="19"/>
        <v>0</v>
      </c>
      <c r="AQ56">
        <f t="shared" si="20"/>
        <v>0</v>
      </c>
      <c r="AR56">
        <f t="shared" si="21"/>
        <v>0</v>
      </c>
      <c r="AS56">
        <f t="shared" si="22"/>
        <v>0</v>
      </c>
      <c r="AU56" s="76"/>
      <c r="AV56" s="77">
        <f t="shared" si="12"/>
        <v>0</v>
      </c>
      <c r="AW56" s="77">
        <f t="shared" si="13"/>
        <v>0</v>
      </c>
      <c r="AX56" s="76"/>
    </row>
    <row r="57" spans="1:50" x14ac:dyDescent="0.3">
      <c r="A57" s="20"/>
      <c r="B57" s="33">
        <f t="shared" si="23"/>
        <v>32</v>
      </c>
      <c r="C57" s="37"/>
      <c r="D57" s="72"/>
      <c r="E57" s="72"/>
      <c r="F57" s="34"/>
      <c r="G57" s="46"/>
      <c r="H57" s="41"/>
      <c r="I57" s="34"/>
      <c r="J57" s="6"/>
      <c r="K57">
        <v>32</v>
      </c>
      <c r="L57" s="134" t="str">
        <f t="shared" si="14"/>
        <v/>
      </c>
      <c r="M57" s="135" t="str">
        <f t="shared" si="15"/>
        <v/>
      </c>
      <c r="N57" s="136" t="str" cm="1">
        <f t="array" ref="N57">_xlfn.IFS(AND(F57="",E57=""),"",AND(E57&lt;&gt;"",F57&lt;&gt;""),E57&amp;" "&amp;F57,E57="",F57,F57="",E57)</f>
        <v/>
      </c>
      <c r="O57" s="137">
        <f t="shared" si="16"/>
        <v>0</v>
      </c>
      <c r="P57" s="138" t="str">
        <f t="shared" si="17"/>
        <v/>
      </c>
      <c r="Q57" s="119"/>
      <c r="R57" s="122"/>
      <c r="S57" s="120" t="str">
        <f t="shared" si="18"/>
        <v/>
      </c>
      <c r="T57" s="121" t="str" cm="1">
        <f t="array" ref="T57">IF(COUNTIF(重複除外文字列,F57),"",IF(COUNTIFS($C$26:$C$1029,$C57,$F$26:$F$1029,$F57)&gt;1,MATCH($C57&amp;$F57,$C$26:$C$1027&amp;$F$26:$F$1029,0),""))</f>
        <v/>
      </c>
      <c r="AP57">
        <f t="shared" si="19"/>
        <v>0</v>
      </c>
      <c r="AQ57">
        <f t="shared" si="20"/>
        <v>0</v>
      </c>
      <c r="AR57">
        <f t="shared" si="21"/>
        <v>0</v>
      </c>
      <c r="AS57">
        <f t="shared" si="22"/>
        <v>0</v>
      </c>
      <c r="AU57" s="76"/>
      <c r="AV57" s="77">
        <f t="shared" si="12"/>
        <v>0</v>
      </c>
      <c r="AW57" s="77">
        <f t="shared" si="13"/>
        <v>0</v>
      </c>
      <c r="AX57" s="76"/>
    </row>
    <row r="58" spans="1:50" x14ac:dyDescent="0.3">
      <c r="A58" s="20"/>
      <c r="B58" s="33">
        <f t="shared" si="23"/>
        <v>33</v>
      </c>
      <c r="C58" s="37"/>
      <c r="D58" s="72"/>
      <c r="E58" s="72"/>
      <c r="F58" s="34"/>
      <c r="G58" s="46"/>
      <c r="H58" s="41"/>
      <c r="I58" s="34"/>
      <c r="J58" s="6"/>
      <c r="K58">
        <v>33</v>
      </c>
      <c r="L58" s="134" t="str">
        <f t="shared" si="14"/>
        <v/>
      </c>
      <c r="M58" s="135" t="str">
        <f t="shared" si="15"/>
        <v/>
      </c>
      <c r="N58" s="136" t="str" cm="1">
        <f t="array" ref="N58">_xlfn.IFS(AND(F58="",E58=""),"",AND(E58&lt;&gt;"",F58&lt;&gt;""),E58&amp;" "&amp;F58,E58="",F58,F58="",E58)</f>
        <v/>
      </c>
      <c r="O58" s="137">
        <f t="shared" si="16"/>
        <v>0</v>
      </c>
      <c r="P58" s="138" t="str">
        <f t="shared" si="17"/>
        <v/>
      </c>
      <c r="Q58" s="119"/>
      <c r="R58" s="122"/>
      <c r="S58" s="120" t="str">
        <f t="shared" si="18"/>
        <v/>
      </c>
      <c r="T58" s="121" t="str" cm="1">
        <f t="array" ref="T58">IF(COUNTIF(重複除外文字列,F58),"",IF(COUNTIFS($C$26:$C$1029,$C58,$F$26:$F$1029,$F58)&gt;1,MATCH($C58&amp;$F58,$C$26:$C$1027&amp;$F$26:$F$1029,0),""))</f>
        <v/>
      </c>
      <c r="AP58">
        <f t="shared" si="19"/>
        <v>0</v>
      </c>
      <c r="AQ58">
        <f t="shared" si="20"/>
        <v>0</v>
      </c>
      <c r="AR58">
        <f t="shared" si="21"/>
        <v>0</v>
      </c>
      <c r="AS58">
        <f t="shared" si="22"/>
        <v>0</v>
      </c>
      <c r="AU58" s="76"/>
      <c r="AV58" s="77">
        <f t="shared" si="12"/>
        <v>0</v>
      </c>
      <c r="AW58" s="77">
        <f t="shared" si="13"/>
        <v>0</v>
      </c>
      <c r="AX58" s="76"/>
    </row>
    <row r="59" spans="1:50" x14ac:dyDescent="0.3">
      <c r="A59" s="20"/>
      <c r="B59" s="33">
        <f t="shared" si="23"/>
        <v>34</v>
      </c>
      <c r="C59" s="37"/>
      <c r="D59" s="72"/>
      <c r="E59" s="72"/>
      <c r="F59" s="34"/>
      <c r="G59" s="46"/>
      <c r="H59" s="41"/>
      <c r="I59" s="34"/>
      <c r="J59" s="6"/>
      <c r="K59">
        <v>34</v>
      </c>
      <c r="L59" s="134" t="str">
        <f t="shared" si="14"/>
        <v/>
      </c>
      <c r="M59" s="135" t="str">
        <f t="shared" si="15"/>
        <v/>
      </c>
      <c r="N59" s="136" t="str" cm="1">
        <f t="array" ref="N59">_xlfn.IFS(AND(F59="",E59=""),"",AND(E59&lt;&gt;"",F59&lt;&gt;""),E59&amp;" "&amp;F59,E59="",F59,F59="",E59)</f>
        <v/>
      </c>
      <c r="O59" s="137">
        <f t="shared" si="16"/>
        <v>0</v>
      </c>
      <c r="P59" s="138" t="str">
        <f t="shared" si="17"/>
        <v/>
      </c>
      <c r="Q59" s="119"/>
      <c r="R59" s="122"/>
      <c r="S59" s="120" t="str">
        <f t="shared" si="18"/>
        <v/>
      </c>
      <c r="T59" s="121" t="str" cm="1">
        <f t="array" ref="T59">IF(COUNTIF(重複除外文字列,F59),"",IF(COUNTIFS($C$26:$C$1029,$C59,$F$26:$F$1029,$F59)&gt;1,MATCH($C59&amp;$F59,$C$26:$C$1027&amp;$F$26:$F$1029,0),""))</f>
        <v/>
      </c>
      <c r="AP59">
        <f t="shared" si="19"/>
        <v>0</v>
      </c>
      <c r="AQ59">
        <f t="shared" si="20"/>
        <v>0</v>
      </c>
      <c r="AR59">
        <f t="shared" si="21"/>
        <v>0</v>
      </c>
      <c r="AS59">
        <f t="shared" si="22"/>
        <v>0</v>
      </c>
      <c r="AU59" s="76"/>
      <c r="AV59" s="77">
        <f t="shared" si="12"/>
        <v>0</v>
      </c>
      <c r="AW59" s="77">
        <f t="shared" si="13"/>
        <v>0</v>
      </c>
      <c r="AX59" s="76"/>
    </row>
    <row r="60" spans="1:50" x14ac:dyDescent="0.3">
      <c r="A60" s="20"/>
      <c r="B60" s="33">
        <f t="shared" si="23"/>
        <v>35</v>
      </c>
      <c r="C60" s="37"/>
      <c r="D60" s="72"/>
      <c r="E60" s="72"/>
      <c r="F60" s="34"/>
      <c r="G60" s="46"/>
      <c r="H60" s="41"/>
      <c r="I60" s="34"/>
      <c r="J60" s="6"/>
      <c r="K60">
        <v>35</v>
      </c>
      <c r="L60" s="134" t="str">
        <f t="shared" si="14"/>
        <v/>
      </c>
      <c r="M60" s="135" t="str">
        <f t="shared" si="15"/>
        <v/>
      </c>
      <c r="N60" s="136" t="str" cm="1">
        <f t="array" ref="N60">_xlfn.IFS(AND(F60="",E60=""),"",AND(E60&lt;&gt;"",F60&lt;&gt;""),E60&amp;" "&amp;F60,E60="",F60,F60="",E60)</f>
        <v/>
      </c>
      <c r="O60" s="137">
        <f t="shared" si="16"/>
        <v>0</v>
      </c>
      <c r="P60" s="138" t="str">
        <f t="shared" si="17"/>
        <v/>
      </c>
      <c r="Q60" s="119"/>
      <c r="R60" s="122"/>
      <c r="S60" s="120" t="str">
        <f t="shared" si="18"/>
        <v/>
      </c>
      <c r="T60" s="121" t="str" cm="1">
        <f t="array" ref="T60">IF(COUNTIF(重複除外文字列,F60),"",IF(COUNTIFS($C$26:$C$1029,$C60,$F$26:$F$1029,$F60)&gt;1,MATCH($C60&amp;$F60,$C$26:$C$1027&amp;$F$26:$F$1029,0),""))</f>
        <v/>
      </c>
      <c r="AP60">
        <f t="shared" si="19"/>
        <v>0</v>
      </c>
      <c r="AQ60">
        <f t="shared" si="20"/>
        <v>0</v>
      </c>
      <c r="AR60">
        <f t="shared" si="21"/>
        <v>0</v>
      </c>
      <c r="AS60">
        <f t="shared" si="22"/>
        <v>0</v>
      </c>
      <c r="AU60" s="76"/>
      <c r="AV60" s="77">
        <f t="shared" si="12"/>
        <v>0</v>
      </c>
      <c r="AW60" s="77">
        <f t="shared" si="13"/>
        <v>0</v>
      </c>
      <c r="AX60" s="76"/>
    </row>
    <row r="61" spans="1:50" x14ac:dyDescent="0.3">
      <c r="A61" s="20"/>
      <c r="B61" s="33">
        <f t="shared" si="23"/>
        <v>36</v>
      </c>
      <c r="C61" s="37"/>
      <c r="D61" s="72"/>
      <c r="E61" s="72"/>
      <c r="F61" s="34"/>
      <c r="G61" s="46"/>
      <c r="H61" s="41"/>
      <c r="I61" s="34"/>
      <c r="J61" s="6"/>
      <c r="K61">
        <v>36</v>
      </c>
      <c r="L61" s="134" t="str">
        <f t="shared" si="14"/>
        <v/>
      </c>
      <c r="M61" s="135" t="str">
        <f t="shared" si="15"/>
        <v/>
      </c>
      <c r="N61" s="136" t="str" cm="1">
        <f t="array" ref="N61">_xlfn.IFS(AND(F61="",E61=""),"",AND(E61&lt;&gt;"",F61&lt;&gt;""),E61&amp;" "&amp;F61,E61="",F61,F61="",E61)</f>
        <v/>
      </c>
      <c r="O61" s="137">
        <f t="shared" si="16"/>
        <v>0</v>
      </c>
      <c r="P61" s="138" t="str">
        <f t="shared" si="17"/>
        <v/>
      </c>
      <c r="Q61" s="119"/>
      <c r="R61" s="122"/>
      <c r="S61" s="120" t="str">
        <f t="shared" si="18"/>
        <v/>
      </c>
      <c r="T61" s="121" t="str" cm="1">
        <f t="array" ref="T61">IF(COUNTIF(重複除外文字列,F61),"",IF(COUNTIFS($C$26:$C$1029,$C61,$F$26:$F$1029,$F61)&gt;1,MATCH($C61&amp;$F61,$C$26:$C$1027&amp;$F$26:$F$1029,0),""))</f>
        <v/>
      </c>
      <c r="AP61">
        <f t="shared" si="19"/>
        <v>0</v>
      </c>
      <c r="AQ61">
        <f t="shared" si="20"/>
        <v>0</v>
      </c>
      <c r="AR61">
        <f t="shared" si="21"/>
        <v>0</v>
      </c>
      <c r="AS61">
        <f t="shared" si="22"/>
        <v>0</v>
      </c>
      <c r="AU61" s="76"/>
      <c r="AV61" s="77">
        <f t="shared" si="12"/>
        <v>0</v>
      </c>
      <c r="AW61" s="77">
        <f t="shared" si="13"/>
        <v>0</v>
      </c>
      <c r="AX61" s="76"/>
    </row>
    <row r="62" spans="1:50" x14ac:dyDescent="0.3">
      <c r="A62" s="20"/>
      <c r="B62" s="33">
        <f>B61+1</f>
        <v>37</v>
      </c>
      <c r="C62" s="37"/>
      <c r="D62" s="72"/>
      <c r="E62" s="72"/>
      <c r="F62" s="34"/>
      <c r="G62" s="46"/>
      <c r="H62" s="41"/>
      <c r="I62" s="34"/>
      <c r="J62" s="6"/>
      <c r="K62">
        <v>37</v>
      </c>
      <c r="L62" s="134" t="str">
        <f t="shared" si="14"/>
        <v/>
      </c>
      <c r="M62" s="135" t="str">
        <f t="shared" si="15"/>
        <v/>
      </c>
      <c r="N62" s="136" t="str" cm="1">
        <f t="array" ref="N62">_xlfn.IFS(AND(F62="",E62=""),"",AND(E62&lt;&gt;"",F62&lt;&gt;""),E62&amp;" "&amp;F62,E62="",F62,F62="",E62)</f>
        <v/>
      </c>
      <c r="O62" s="137">
        <f t="shared" si="16"/>
        <v>0</v>
      </c>
      <c r="P62" s="138" t="str">
        <f t="shared" si="17"/>
        <v/>
      </c>
      <c r="Q62" s="119"/>
      <c r="R62" s="122"/>
      <c r="S62" s="120" t="str">
        <f t="shared" si="18"/>
        <v/>
      </c>
      <c r="T62" s="121" t="str" cm="1">
        <f t="array" ref="T62">IF(COUNTIF(重複除外文字列,F62),"",IF(COUNTIFS($C$26:$C$1029,$C62,$F$26:$F$1029,$F62)&gt;1,MATCH($C62&amp;$F62,$C$26:$C$1027&amp;$F$26:$F$1029,0),""))</f>
        <v/>
      </c>
      <c r="AP62">
        <f t="shared" si="19"/>
        <v>0</v>
      </c>
      <c r="AQ62">
        <f t="shared" si="20"/>
        <v>0</v>
      </c>
      <c r="AR62">
        <f t="shared" si="21"/>
        <v>0</v>
      </c>
      <c r="AS62">
        <f t="shared" si="22"/>
        <v>0</v>
      </c>
      <c r="AU62" s="76"/>
      <c r="AV62" s="77">
        <f t="shared" si="12"/>
        <v>0</v>
      </c>
      <c r="AW62" s="77">
        <f t="shared" si="13"/>
        <v>0</v>
      </c>
      <c r="AX62" s="76"/>
    </row>
    <row r="63" spans="1:50" x14ac:dyDescent="0.3">
      <c r="A63" s="20"/>
      <c r="B63" s="33">
        <f t="shared" si="23"/>
        <v>38</v>
      </c>
      <c r="C63" s="37"/>
      <c r="D63" s="72"/>
      <c r="E63" s="72"/>
      <c r="F63" s="34"/>
      <c r="G63" s="46"/>
      <c r="H63" s="41"/>
      <c r="I63" s="34"/>
      <c r="J63" s="6"/>
      <c r="K63">
        <v>38</v>
      </c>
      <c r="L63" s="134" t="str">
        <f t="shared" si="14"/>
        <v/>
      </c>
      <c r="M63" s="135" t="str">
        <f t="shared" si="15"/>
        <v/>
      </c>
      <c r="N63" s="136" t="str" cm="1">
        <f t="array" ref="N63">_xlfn.IFS(AND(F63="",E63=""),"",AND(E63&lt;&gt;"",F63&lt;&gt;""),E63&amp;" "&amp;F63,E63="",F63,F63="",E63)</f>
        <v/>
      </c>
      <c r="O63" s="137">
        <f t="shared" si="16"/>
        <v>0</v>
      </c>
      <c r="P63" s="138" t="str">
        <f t="shared" si="17"/>
        <v/>
      </c>
      <c r="Q63" s="119"/>
      <c r="R63" s="122"/>
      <c r="S63" s="120" t="str">
        <f t="shared" si="18"/>
        <v/>
      </c>
      <c r="T63" s="121" t="str" cm="1">
        <f t="array" ref="T63">IF(COUNTIF(重複除外文字列,F63),"",IF(COUNTIFS($C$26:$C$1029,$C63,$F$26:$F$1029,$F63)&gt;1,MATCH($C63&amp;$F63,$C$26:$C$1027&amp;$F$26:$F$1029,0),""))</f>
        <v/>
      </c>
      <c r="AP63">
        <f t="shared" si="19"/>
        <v>0</v>
      </c>
      <c r="AQ63">
        <f t="shared" si="20"/>
        <v>0</v>
      </c>
      <c r="AR63">
        <f t="shared" si="21"/>
        <v>0</v>
      </c>
      <c r="AS63">
        <f t="shared" si="22"/>
        <v>0</v>
      </c>
      <c r="AU63" s="76"/>
      <c r="AV63" s="77">
        <f t="shared" si="12"/>
        <v>0</v>
      </c>
      <c r="AW63" s="77">
        <f t="shared" si="13"/>
        <v>0</v>
      </c>
      <c r="AX63" s="76"/>
    </row>
    <row r="64" spans="1:50" x14ac:dyDescent="0.3">
      <c r="A64" s="20"/>
      <c r="B64" s="33">
        <f t="shared" si="23"/>
        <v>39</v>
      </c>
      <c r="C64" s="37"/>
      <c r="D64" s="72"/>
      <c r="E64" s="72"/>
      <c r="F64" s="34"/>
      <c r="G64" s="46"/>
      <c r="H64" s="41"/>
      <c r="I64" s="34"/>
      <c r="J64" s="6"/>
      <c r="K64">
        <v>39</v>
      </c>
      <c r="L64" s="134" t="str">
        <f t="shared" si="14"/>
        <v/>
      </c>
      <c r="M64" s="135" t="str">
        <f t="shared" si="15"/>
        <v/>
      </c>
      <c r="N64" s="136" t="str" cm="1">
        <f t="array" ref="N64">_xlfn.IFS(AND(F64="",E64=""),"",AND(E64&lt;&gt;"",F64&lt;&gt;""),E64&amp;" "&amp;F64,E64="",F64,F64="",E64)</f>
        <v/>
      </c>
      <c r="O64" s="137">
        <f t="shared" si="16"/>
        <v>0</v>
      </c>
      <c r="P64" s="138" t="str">
        <f t="shared" si="17"/>
        <v/>
      </c>
      <c r="Q64" s="119"/>
      <c r="R64" s="122"/>
      <c r="S64" s="120" t="str">
        <f t="shared" si="18"/>
        <v/>
      </c>
      <c r="T64" s="121" t="str" cm="1">
        <f t="array" ref="T64">IF(COUNTIF(重複除外文字列,F64),"",IF(COUNTIFS($C$26:$C$1029,$C64,$F$26:$F$1029,$F64)&gt;1,MATCH($C64&amp;$F64,$C$26:$C$1027&amp;$F$26:$F$1029,0),""))</f>
        <v/>
      </c>
      <c r="AP64">
        <f t="shared" si="19"/>
        <v>0</v>
      </c>
      <c r="AQ64">
        <f t="shared" si="20"/>
        <v>0</v>
      </c>
      <c r="AR64">
        <f t="shared" si="21"/>
        <v>0</v>
      </c>
      <c r="AS64">
        <f t="shared" si="22"/>
        <v>0</v>
      </c>
      <c r="AU64" s="76"/>
      <c r="AV64" s="77">
        <f t="shared" si="12"/>
        <v>0</v>
      </c>
      <c r="AW64" s="77">
        <f t="shared" si="13"/>
        <v>0</v>
      </c>
      <c r="AX64" s="76"/>
    </row>
    <row r="65" spans="1:50" x14ac:dyDescent="0.3">
      <c r="A65" s="20"/>
      <c r="B65" s="33">
        <f t="shared" si="23"/>
        <v>40</v>
      </c>
      <c r="C65" s="37"/>
      <c r="D65" s="72"/>
      <c r="E65" s="72"/>
      <c r="F65" s="34"/>
      <c r="G65" s="46"/>
      <c r="H65" s="41"/>
      <c r="I65" s="34"/>
      <c r="J65" s="6"/>
      <c r="K65">
        <v>40</v>
      </c>
      <c r="L65" s="134" t="str">
        <f t="shared" si="14"/>
        <v/>
      </c>
      <c r="M65" s="135" t="str">
        <f t="shared" si="15"/>
        <v/>
      </c>
      <c r="N65" s="136" t="str" cm="1">
        <f t="array" ref="N65">_xlfn.IFS(AND(F65="",E65=""),"",AND(E65&lt;&gt;"",F65&lt;&gt;""),E65&amp;" "&amp;F65,E65="",F65,F65="",E65)</f>
        <v/>
      </c>
      <c r="O65" s="137">
        <f t="shared" si="16"/>
        <v>0</v>
      </c>
      <c r="P65" s="138" t="str">
        <f t="shared" si="17"/>
        <v/>
      </c>
      <c r="Q65" s="119"/>
      <c r="R65" s="122"/>
      <c r="S65" s="120" t="str">
        <f t="shared" si="18"/>
        <v/>
      </c>
      <c r="T65" s="121" t="str" cm="1">
        <f t="array" ref="T65">IF(COUNTIF(重複除外文字列,F65),"",IF(COUNTIFS($C$26:$C$1029,$C65,$F$26:$F$1029,$F65)&gt;1,MATCH($C65&amp;$F65,$C$26:$C$1027&amp;$F$26:$F$1029,0),""))</f>
        <v/>
      </c>
      <c r="AP65">
        <f t="shared" si="19"/>
        <v>0</v>
      </c>
      <c r="AQ65">
        <f t="shared" si="20"/>
        <v>0</v>
      </c>
      <c r="AR65">
        <f t="shared" si="21"/>
        <v>0</v>
      </c>
      <c r="AS65">
        <f t="shared" si="22"/>
        <v>0</v>
      </c>
      <c r="AU65" s="76"/>
      <c r="AV65" s="77">
        <f t="shared" si="12"/>
        <v>0</v>
      </c>
      <c r="AW65" s="77">
        <f t="shared" si="13"/>
        <v>0</v>
      </c>
      <c r="AX65" s="76"/>
    </row>
    <row r="66" spans="1:50" x14ac:dyDescent="0.3">
      <c r="A66" s="20"/>
      <c r="B66" s="33">
        <f t="shared" si="23"/>
        <v>41</v>
      </c>
      <c r="C66" s="37"/>
      <c r="D66" s="72"/>
      <c r="E66" s="72"/>
      <c r="F66" s="34"/>
      <c r="G66" s="46"/>
      <c r="H66" s="41"/>
      <c r="I66" s="34"/>
      <c r="J66" s="6"/>
      <c r="K66">
        <v>41</v>
      </c>
      <c r="L66" s="134" t="str">
        <f t="shared" si="14"/>
        <v/>
      </c>
      <c r="M66" s="135" t="str">
        <f t="shared" si="15"/>
        <v/>
      </c>
      <c r="N66" s="136" t="str" cm="1">
        <f t="array" ref="N66">_xlfn.IFS(AND(F66="",E66=""),"",AND(E66&lt;&gt;"",F66&lt;&gt;""),E66&amp;" "&amp;F66,E66="",F66,F66="",E66)</f>
        <v/>
      </c>
      <c r="O66" s="137">
        <f t="shared" si="16"/>
        <v>0</v>
      </c>
      <c r="P66" s="138" t="str">
        <f t="shared" si="17"/>
        <v/>
      </c>
      <c r="Q66" s="119"/>
      <c r="R66" s="122"/>
      <c r="S66" s="120" t="str">
        <f t="shared" si="18"/>
        <v/>
      </c>
      <c r="T66" s="121" t="str" cm="1">
        <f t="array" ref="T66">IF(COUNTIF(重複除外文字列,F66),"",IF(COUNTIFS($C$26:$C$1029,$C66,$F$26:$F$1029,$F66)&gt;1,MATCH($C66&amp;$F66,$C$26:$C$1027&amp;$F$26:$F$1029,0),""))</f>
        <v/>
      </c>
      <c r="AP66">
        <f t="shared" si="19"/>
        <v>0</v>
      </c>
      <c r="AQ66">
        <f t="shared" si="20"/>
        <v>0</v>
      </c>
      <c r="AR66">
        <f t="shared" si="21"/>
        <v>0</v>
      </c>
      <c r="AS66">
        <f t="shared" si="22"/>
        <v>0</v>
      </c>
      <c r="AU66" s="76"/>
      <c r="AV66" s="77">
        <f t="shared" si="12"/>
        <v>0</v>
      </c>
      <c r="AW66" s="77">
        <f t="shared" si="13"/>
        <v>0</v>
      </c>
      <c r="AX66" s="76"/>
    </row>
    <row r="67" spans="1:50" x14ac:dyDescent="0.3">
      <c r="A67" s="20"/>
      <c r="B67" s="33">
        <f t="shared" si="23"/>
        <v>42</v>
      </c>
      <c r="C67" s="37"/>
      <c r="D67" s="72"/>
      <c r="E67" s="72"/>
      <c r="F67" s="34"/>
      <c r="G67" s="46"/>
      <c r="H67" s="41"/>
      <c r="I67" s="34"/>
      <c r="J67" s="6"/>
      <c r="K67">
        <v>42</v>
      </c>
      <c r="L67" s="134" t="str">
        <f t="shared" si="14"/>
        <v/>
      </c>
      <c r="M67" s="135" t="str">
        <f t="shared" si="15"/>
        <v/>
      </c>
      <c r="N67" s="136" t="str" cm="1">
        <f t="array" ref="N67">_xlfn.IFS(AND(F67="",E67=""),"",AND(E67&lt;&gt;"",F67&lt;&gt;""),E67&amp;" "&amp;F67,E67="",F67,F67="",E67)</f>
        <v/>
      </c>
      <c r="O67" s="137">
        <f t="shared" si="16"/>
        <v>0</v>
      </c>
      <c r="P67" s="138" t="str">
        <f t="shared" si="17"/>
        <v/>
      </c>
      <c r="Q67" s="119"/>
      <c r="R67" s="122"/>
      <c r="S67" s="120" t="str">
        <f t="shared" si="18"/>
        <v/>
      </c>
      <c r="T67" s="121" t="str" cm="1">
        <f t="array" ref="T67">IF(COUNTIF(重複除外文字列,F67),"",IF(COUNTIFS($C$26:$C$1029,$C67,$F$26:$F$1029,$F67)&gt;1,MATCH($C67&amp;$F67,$C$26:$C$1027&amp;$F$26:$F$1029,0),""))</f>
        <v/>
      </c>
      <c r="AP67">
        <f t="shared" si="19"/>
        <v>0</v>
      </c>
      <c r="AQ67">
        <f t="shared" si="20"/>
        <v>0</v>
      </c>
      <c r="AR67">
        <f t="shared" si="21"/>
        <v>0</v>
      </c>
      <c r="AS67">
        <f t="shared" si="22"/>
        <v>0</v>
      </c>
      <c r="AU67" s="76"/>
      <c r="AV67" s="77">
        <f t="shared" si="12"/>
        <v>0</v>
      </c>
      <c r="AW67" s="77">
        <f t="shared" si="13"/>
        <v>0</v>
      </c>
      <c r="AX67" s="76"/>
    </row>
    <row r="68" spans="1:50" x14ac:dyDescent="0.3">
      <c r="A68" s="20"/>
      <c r="B68" s="33">
        <f t="shared" si="23"/>
        <v>43</v>
      </c>
      <c r="C68" s="37"/>
      <c r="D68" s="72"/>
      <c r="E68" s="72"/>
      <c r="F68" s="34"/>
      <c r="G68" s="46"/>
      <c r="H68" s="41"/>
      <c r="I68" s="34"/>
      <c r="J68" s="6"/>
      <c r="K68">
        <v>43</v>
      </c>
      <c r="L68" s="134" t="str">
        <f t="shared" si="14"/>
        <v/>
      </c>
      <c r="M68" s="135" t="str">
        <f t="shared" si="15"/>
        <v/>
      </c>
      <c r="N68" s="136" t="str" cm="1">
        <f t="array" ref="N68">_xlfn.IFS(AND(F68="",E68=""),"",AND(E68&lt;&gt;"",F68&lt;&gt;""),E68&amp;" "&amp;F68,E68="",F68,F68="",E68)</f>
        <v/>
      </c>
      <c r="O68" s="137">
        <f t="shared" si="16"/>
        <v>0</v>
      </c>
      <c r="P68" s="138" t="str">
        <f t="shared" si="17"/>
        <v/>
      </c>
      <c r="Q68" s="119"/>
      <c r="R68" s="122"/>
      <c r="S68" s="120" t="str">
        <f t="shared" si="18"/>
        <v/>
      </c>
      <c r="T68" s="121" t="str" cm="1">
        <f t="array" ref="T68">IF(COUNTIF(重複除外文字列,F68),"",IF(COUNTIFS($C$26:$C$1029,$C68,$F$26:$F$1029,$F68)&gt;1,MATCH($C68&amp;$F68,$C$26:$C$1027&amp;$F$26:$F$1029,0),""))</f>
        <v/>
      </c>
      <c r="AP68">
        <f t="shared" si="19"/>
        <v>0</v>
      </c>
      <c r="AQ68">
        <f t="shared" si="20"/>
        <v>0</v>
      </c>
      <c r="AR68">
        <f t="shared" si="21"/>
        <v>0</v>
      </c>
      <c r="AS68">
        <f t="shared" si="22"/>
        <v>0</v>
      </c>
      <c r="AU68" s="76"/>
      <c r="AV68" s="77">
        <f t="shared" si="12"/>
        <v>0</v>
      </c>
      <c r="AW68" s="77">
        <f t="shared" si="13"/>
        <v>0</v>
      </c>
      <c r="AX68" s="76"/>
    </row>
    <row r="69" spans="1:50" x14ac:dyDescent="0.3">
      <c r="A69" s="20"/>
      <c r="B69" s="33">
        <f t="shared" si="23"/>
        <v>44</v>
      </c>
      <c r="C69" s="37"/>
      <c r="D69" s="72"/>
      <c r="E69" s="72"/>
      <c r="F69" s="34"/>
      <c r="G69" s="46"/>
      <c r="H69" s="41"/>
      <c r="I69" s="34"/>
      <c r="J69" s="6"/>
      <c r="K69">
        <v>44</v>
      </c>
      <c r="L69" s="134" t="str">
        <f t="shared" si="14"/>
        <v/>
      </c>
      <c r="M69" s="135" t="str">
        <f t="shared" si="15"/>
        <v/>
      </c>
      <c r="N69" s="136" t="str" cm="1">
        <f t="array" ref="N69">_xlfn.IFS(AND(F69="",E69=""),"",AND(E69&lt;&gt;"",F69&lt;&gt;""),E69&amp;" "&amp;F69,E69="",F69,F69="",E69)</f>
        <v/>
      </c>
      <c r="O69" s="137">
        <f t="shared" si="16"/>
        <v>0</v>
      </c>
      <c r="P69" s="138" t="str">
        <f t="shared" si="17"/>
        <v/>
      </c>
      <c r="Q69" s="119"/>
      <c r="R69" s="122"/>
      <c r="S69" s="120" t="str">
        <f t="shared" si="18"/>
        <v/>
      </c>
      <c r="T69" s="121" t="str" cm="1">
        <f t="array" ref="T69">IF(COUNTIF(重複除外文字列,F69),"",IF(COUNTIFS($C$26:$C$1029,$C69,$F$26:$F$1029,$F69)&gt;1,MATCH($C69&amp;$F69,$C$26:$C$1027&amp;$F$26:$F$1029,0),""))</f>
        <v/>
      </c>
      <c r="AP69">
        <f t="shared" si="19"/>
        <v>0</v>
      </c>
      <c r="AQ69">
        <f t="shared" si="20"/>
        <v>0</v>
      </c>
      <c r="AR69">
        <f t="shared" si="21"/>
        <v>0</v>
      </c>
      <c r="AS69">
        <f t="shared" si="22"/>
        <v>0</v>
      </c>
      <c r="AU69" s="76"/>
      <c r="AV69" s="77">
        <f t="shared" si="12"/>
        <v>0</v>
      </c>
      <c r="AW69" s="77">
        <f t="shared" si="13"/>
        <v>0</v>
      </c>
      <c r="AX69" s="76"/>
    </row>
    <row r="70" spans="1:50" x14ac:dyDescent="0.3">
      <c r="A70" s="20"/>
      <c r="B70" s="33">
        <f t="shared" si="23"/>
        <v>45</v>
      </c>
      <c r="C70" s="37"/>
      <c r="D70" s="72"/>
      <c r="E70" s="72"/>
      <c r="F70" s="34"/>
      <c r="G70" s="46"/>
      <c r="H70" s="41"/>
      <c r="I70" s="34"/>
      <c r="J70" s="6"/>
      <c r="K70">
        <v>45</v>
      </c>
      <c r="L70" s="134" t="str">
        <f t="shared" si="14"/>
        <v/>
      </c>
      <c r="M70" s="135" t="str">
        <f t="shared" si="15"/>
        <v/>
      </c>
      <c r="N70" s="136" t="str" cm="1">
        <f t="array" ref="N70">_xlfn.IFS(AND(F70="",E70=""),"",AND(E70&lt;&gt;"",F70&lt;&gt;""),E70&amp;" "&amp;F70,E70="",F70,F70="",E70)</f>
        <v/>
      </c>
      <c r="O70" s="137">
        <f t="shared" si="16"/>
        <v>0</v>
      </c>
      <c r="P70" s="138" t="str">
        <f t="shared" si="17"/>
        <v/>
      </c>
      <c r="Q70" s="119"/>
      <c r="R70" s="122"/>
      <c r="S70" s="120" t="str">
        <f t="shared" si="18"/>
        <v/>
      </c>
      <c r="T70" s="121" t="str" cm="1">
        <f t="array" ref="T70">IF(COUNTIF(重複除外文字列,F70),"",IF(COUNTIFS($C$26:$C$1029,$C70,$F$26:$F$1029,$F70)&gt;1,MATCH($C70&amp;$F70,$C$26:$C$1027&amp;$F$26:$F$1029,0),""))</f>
        <v/>
      </c>
      <c r="AP70">
        <f t="shared" si="19"/>
        <v>0</v>
      </c>
      <c r="AQ70">
        <f t="shared" si="20"/>
        <v>0</v>
      </c>
      <c r="AR70">
        <f t="shared" si="21"/>
        <v>0</v>
      </c>
      <c r="AS70">
        <f t="shared" si="22"/>
        <v>0</v>
      </c>
      <c r="AU70" s="76"/>
      <c r="AV70" s="77">
        <f t="shared" si="12"/>
        <v>0</v>
      </c>
      <c r="AW70" s="77">
        <f t="shared" si="13"/>
        <v>0</v>
      </c>
      <c r="AX70" s="76"/>
    </row>
    <row r="71" spans="1:50" x14ac:dyDescent="0.3">
      <c r="A71" s="20"/>
      <c r="B71" s="33">
        <f t="shared" si="23"/>
        <v>46</v>
      </c>
      <c r="C71" s="37"/>
      <c r="D71" s="72"/>
      <c r="E71" s="72"/>
      <c r="F71" s="34"/>
      <c r="G71" s="46"/>
      <c r="H71" s="41"/>
      <c r="I71" s="34"/>
      <c r="J71" s="6"/>
      <c r="K71">
        <v>46</v>
      </c>
      <c r="L71" s="134" t="str">
        <f t="shared" si="14"/>
        <v/>
      </c>
      <c r="M71" s="135" t="str">
        <f t="shared" si="15"/>
        <v/>
      </c>
      <c r="N71" s="136" t="str" cm="1">
        <f t="array" ref="N71">_xlfn.IFS(AND(F71="",E71=""),"",AND(E71&lt;&gt;"",F71&lt;&gt;""),E71&amp;" "&amp;F71,E71="",F71,F71="",E71)</f>
        <v/>
      </c>
      <c r="O71" s="137">
        <f t="shared" si="16"/>
        <v>0</v>
      </c>
      <c r="P71" s="138" t="str">
        <f t="shared" si="17"/>
        <v/>
      </c>
      <c r="Q71" s="119"/>
      <c r="R71" s="122"/>
      <c r="S71" s="120" t="str">
        <f t="shared" si="18"/>
        <v/>
      </c>
      <c r="T71" s="121" t="str" cm="1">
        <f t="array" ref="T71">IF(COUNTIF(重複除外文字列,F71),"",IF(COUNTIFS($C$26:$C$1029,$C71,$F$26:$F$1029,$F71)&gt;1,MATCH($C71&amp;$F71,$C$26:$C$1027&amp;$F$26:$F$1029,0),""))</f>
        <v/>
      </c>
      <c r="AP71">
        <f t="shared" si="19"/>
        <v>0</v>
      </c>
      <c r="AQ71">
        <f t="shared" si="20"/>
        <v>0</v>
      </c>
      <c r="AR71">
        <f t="shared" si="21"/>
        <v>0</v>
      </c>
      <c r="AS71">
        <f t="shared" si="22"/>
        <v>0</v>
      </c>
      <c r="AU71" s="76"/>
      <c r="AV71" s="77">
        <f t="shared" si="12"/>
        <v>0</v>
      </c>
      <c r="AW71" s="77">
        <f t="shared" si="13"/>
        <v>0</v>
      </c>
      <c r="AX71" s="76"/>
    </row>
    <row r="72" spans="1:50" x14ac:dyDescent="0.3">
      <c r="A72" s="20"/>
      <c r="B72" s="33">
        <f t="shared" si="23"/>
        <v>47</v>
      </c>
      <c r="C72" s="37"/>
      <c r="D72" s="72"/>
      <c r="E72" s="72"/>
      <c r="F72" s="34"/>
      <c r="G72" s="46"/>
      <c r="H72" s="41"/>
      <c r="I72" s="34"/>
      <c r="J72" s="6"/>
      <c r="K72">
        <v>47</v>
      </c>
      <c r="L72" s="134" t="str">
        <f t="shared" si="14"/>
        <v/>
      </c>
      <c r="M72" s="135" t="str">
        <f t="shared" si="15"/>
        <v/>
      </c>
      <c r="N72" s="136" t="str" cm="1">
        <f t="array" ref="N72">_xlfn.IFS(AND(F72="",E72=""),"",AND(E72&lt;&gt;"",F72&lt;&gt;""),E72&amp;" "&amp;F72,E72="",F72,F72="",E72)</f>
        <v/>
      </c>
      <c r="O72" s="137">
        <f t="shared" si="16"/>
        <v>0</v>
      </c>
      <c r="P72" s="138" t="str">
        <f t="shared" si="17"/>
        <v/>
      </c>
      <c r="Q72" s="119"/>
      <c r="R72" s="122"/>
      <c r="S72" s="120" t="str">
        <f t="shared" si="18"/>
        <v/>
      </c>
      <c r="T72" s="121" t="str" cm="1">
        <f t="array" ref="T72">IF(COUNTIF(重複除外文字列,F72),"",IF(COUNTIFS($C$26:$C$1029,$C72,$F$26:$F$1029,$F72)&gt;1,MATCH($C72&amp;$F72,$C$26:$C$1027&amp;$F$26:$F$1029,0),""))</f>
        <v/>
      </c>
      <c r="AP72">
        <f t="shared" si="19"/>
        <v>0</v>
      </c>
      <c r="AQ72">
        <f t="shared" si="20"/>
        <v>0</v>
      </c>
      <c r="AR72">
        <f t="shared" si="21"/>
        <v>0</v>
      </c>
      <c r="AS72">
        <f t="shared" si="22"/>
        <v>0</v>
      </c>
      <c r="AU72" s="76"/>
      <c r="AV72" s="77">
        <f t="shared" si="12"/>
        <v>0</v>
      </c>
      <c r="AW72" s="77">
        <f t="shared" si="13"/>
        <v>0</v>
      </c>
      <c r="AX72" s="76"/>
    </row>
    <row r="73" spans="1:50" x14ac:dyDescent="0.3">
      <c r="A73" s="20"/>
      <c r="B73" s="33">
        <f t="shared" si="23"/>
        <v>48</v>
      </c>
      <c r="C73" s="37"/>
      <c r="D73" s="72"/>
      <c r="E73" s="72"/>
      <c r="F73" s="34"/>
      <c r="G73" s="46"/>
      <c r="H73" s="41"/>
      <c r="I73" s="34"/>
      <c r="J73" s="6"/>
      <c r="K73">
        <v>48</v>
      </c>
      <c r="L73" s="134" t="str">
        <f t="shared" si="14"/>
        <v/>
      </c>
      <c r="M73" s="135" t="str">
        <f t="shared" si="15"/>
        <v/>
      </c>
      <c r="N73" s="136" t="str" cm="1">
        <f t="array" ref="N73">_xlfn.IFS(AND(F73="",E73=""),"",AND(E73&lt;&gt;"",F73&lt;&gt;""),E73&amp;" "&amp;F73,E73="",F73,F73="",E73)</f>
        <v/>
      </c>
      <c r="O73" s="137">
        <f t="shared" si="16"/>
        <v>0</v>
      </c>
      <c r="P73" s="138" t="str">
        <f t="shared" si="17"/>
        <v/>
      </c>
      <c r="Q73" s="119"/>
      <c r="R73" s="122"/>
      <c r="S73" s="120" t="str">
        <f t="shared" si="18"/>
        <v/>
      </c>
      <c r="T73" s="121" t="str" cm="1">
        <f t="array" ref="T73">IF(COUNTIF(重複除外文字列,F73),"",IF(COUNTIFS($C$26:$C$1029,$C73,$F$26:$F$1029,$F73)&gt;1,MATCH($C73&amp;$F73,$C$26:$C$1027&amp;$F$26:$F$1029,0),""))</f>
        <v/>
      </c>
      <c r="AP73">
        <f t="shared" si="19"/>
        <v>0</v>
      </c>
      <c r="AQ73">
        <f t="shared" si="20"/>
        <v>0</v>
      </c>
      <c r="AR73">
        <f t="shared" si="21"/>
        <v>0</v>
      </c>
      <c r="AS73">
        <f t="shared" si="22"/>
        <v>0</v>
      </c>
      <c r="AU73" s="76"/>
      <c r="AV73" s="77">
        <f t="shared" si="12"/>
        <v>0</v>
      </c>
      <c r="AW73" s="77">
        <f t="shared" si="13"/>
        <v>0</v>
      </c>
      <c r="AX73" s="76"/>
    </row>
    <row r="74" spans="1:50" x14ac:dyDescent="0.3">
      <c r="A74" s="20"/>
      <c r="B74" s="33">
        <f t="shared" si="23"/>
        <v>49</v>
      </c>
      <c r="C74" s="37"/>
      <c r="D74" s="72"/>
      <c r="E74" s="72"/>
      <c r="F74" s="34"/>
      <c r="G74" s="46"/>
      <c r="H74" s="41"/>
      <c r="I74" s="34"/>
      <c r="J74" s="6"/>
      <c r="K74">
        <v>49</v>
      </c>
      <c r="L74" s="134" t="str">
        <f t="shared" si="14"/>
        <v/>
      </c>
      <c r="M74" s="135" t="str">
        <f t="shared" si="15"/>
        <v/>
      </c>
      <c r="N74" s="136" t="str" cm="1">
        <f t="array" ref="N74">_xlfn.IFS(AND(F74="",E74=""),"",AND(E74&lt;&gt;"",F74&lt;&gt;""),E74&amp;" "&amp;F74,E74="",F74,F74="",E74)</f>
        <v/>
      </c>
      <c r="O74" s="137">
        <f t="shared" si="16"/>
        <v>0</v>
      </c>
      <c r="P74" s="138" t="str">
        <f t="shared" si="17"/>
        <v/>
      </c>
      <c r="Q74" s="119"/>
      <c r="R74" s="122"/>
      <c r="S74" s="120" t="str">
        <f t="shared" si="18"/>
        <v/>
      </c>
      <c r="T74" s="121" t="str" cm="1">
        <f t="array" ref="T74">IF(COUNTIF(重複除外文字列,F74),"",IF(COUNTIFS($C$26:$C$1029,$C74,$F$26:$F$1029,$F74)&gt;1,MATCH($C74&amp;$F74,$C$26:$C$1027&amp;$F$26:$F$1029,0),""))</f>
        <v/>
      </c>
      <c r="AP74">
        <f t="shared" si="19"/>
        <v>0</v>
      </c>
      <c r="AQ74">
        <f t="shared" si="20"/>
        <v>0</v>
      </c>
      <c r="AR74">
        <f t="shared" si="21"/>
        <v>0</v>
      </c>
      <c r="AS74">
        <f t="shared" si="22"/>
        <v>0</v>
      </c>
      <c r="AU74" s="76"/>
      <c r="AV74" s="77">
        <f t="shared" si="12"/>
        <v>0</v>
      </c>
      <c r="AW74" s="77">
        <f t="shared" si="13"/>
        <v>0</v>
      </c>
      <c r="AX74" s="76"/>
    </row>
    <row r="75" spans="1:50" x14ac:dyDescent="0.3">
      <c r="A75" s="20"/>
      <c r="B75" s="33">
        <f t="shared" ref="B75:B139" si="24">B74+1</f>
        <v>50</v>
      </c>
      <c r="C75" s="37"/>
      <c r="D75" s="72"/>
      <c r="E75" s="72"/>
      <c r="F75" s="34"/>
      <c r="G75" s="46"/>
      <c r="H75" s="41"/>
      <c r="I75" s="34"/>
      <c r="J75" s="6"/>
      <c r="K75">
        <v>50</v>
      </c>
      <c r="L75" s="134" t="str">
        <f t="shared" si="14"/>
        <v/>
      </c>
      <c r="M75" s="135" t="str">
        <f t="shared" si="15"/>
        <v/>
      </c>
      <c r="N75" s="136" t="str" cm="1">
        <f t="array" ref="N75">_xlfn.IFS(AND(F75="",E75=""),"",AND(E75&lt;&gt;"",F75&lt;&gt;""),E75&amp;" "&amp;F75,E75="",F75,F75="",E75)</f>
        <v/>
      </c>
      <c r="O75" s="137">
        <f t="shared" si="16"/>
        <v>0</v>
      </c>
      <c r="P75" s="138" t="str">
        <f t="shared" si="17"/>
        <v/>
      </c>
      <c r="Q75" s="119"/>
      <c r="R75" s="122"/>
      <c r="S75" s="120" t="str">
        <f t="shared" si="18"/>
        <v/>
      </c>
      <c r="T75" s="121" t="str" cm="1">
        <f t="array" ref="T75">IF(COUNTIF(重複除外文字列,F75),"",IF(COUNTIFS($C$26:$C$1029,$C75,$F$26:$F$1029,$F75)&gt;1,MATCH($C75&amp;$F75,$C$26:$C$1027&amp;$F$26:$F$1029,0),""))</f>
        <v/>
      </c>
      <c r="AP75">
        <f t="shared" si="19"/>
        <v>0</v>
      </c>
      <c r="AQ75">
        <f t="shared" si="20"/>
        <v>0</v>
      </c>
      <c r="AR75">
        <f t="shared" si="21"/>
        <v>0</v>
      </c>
      <c r="AS75">
        <f t="shared" si="22"/>
        <v>0</v>
      </c>
      <c r="AU75" s="76"/>
      <c r="AV75" s="77">
        <f t="shared" si="12"/>
        <v>0</v>
      </c>
      <c r="AW75" s="77">
        <f t="shared" si="13"/>
        <v>0</v>
      </c>
      <c r="AX75" s="76"/>
    </row>
    <row r="76" spans="1:50" hidden="1" outlineLevel="1" x14ac:dyDescent="0.3">
      <c r="A76" s="20"/>
      <c r="B76" s="33">
        <f>B75+1</f>
        <v>51</v>
      </c>
      <c r="C76" s="37"/>
      <c r="D76" s="72"/>
      <c r="E76" s="72"/>
      <c r="F76" s="34"/>
      <c r="G76" s="46"/>
      <c r="H76" s="41"/>
      <c r="I76" s="34"/>
      <c r="J76" s="6"/>
      <c r="K76">
        <v>51</v>
      </c>
      <c r="L76" s="134" t="str">
        <f t="shared" si="14"/>
        <v/>
      </c>
      <c r="M76" s="135" t="str">
        <f t="shared" si="15"/>
        <v/>
      </c>
      <c r="N76" s="136" t="str" cm="1">
        <f t="array" ref="N76">_xlfn.IFS(AND(F76="",E76=""),"",AND(E76&lt;&gt;"",F76&lt;&gt;""),E76&amp;" "&amp;F76,E76="",F76,F76="",E76)</f>
        <v/>
      </c>
      <c r="O76" s="137">
        <f t="shared" si="16"/>
        <v>0</v>
      </c>
      <c r="P76" s="138" t="str">
        <f t="shared" si="17"/>
        <v/>
      </c>
      <c r="Q76" s="119"/>
      <c r="R76" s="122"/>
      <c r="S76" s="120" t="str">
        <f t="shared" si="18"/>
        <v/>
      </c>
      <c r="T76" s="121" t="str" cm="1">
        <f t="array" ref="T76">IF(COUNTIF(重複除外文字列,F76),"",IF(COUNTIFS($C$26:$C$1029,$C76,$F$26:$F$1029,$F76)&gt;1,MATCH($C76&amp;$F76,$C$26:$C$1027&amp;$F$26:$F$1029,0),""))</f>
        <v/>
      </c>
      <c r="AP76">
        <f t="shared" si="19"/>
        <v>0</v>
      </c>
      <c r="AQ76">
        <f t="shared" si="20"/>
        <v>0</v>
      </c>
      <c r="AR76">
        <f t="shared" si="21"/>
        <v>0</v>
      </c>
      <c r="AS76">
        <f t="shared" si="22"/>
        <v>0</v>
      </c>
      <c r="AU76" s="76"/>
      <c r="AV76" s="77">
        <f t="shared" si="12"/>
        <v>0</v>
      </c>
      <c r="AW76" s="77">
        <f t="shared" si="13"/>
        <v>0</v>
      </c>
      <c r="AX76" s="76"/>
    </row>
    <row r="77" spans="1:50" hidden="1" outlineLevel="1" x14ac:dyDescent="0.3">
      <c r="A77" s="20"/>
      <c r="B77" s="33">
        <f t="shared" si="24"/>
        <v>52</v>
      </c>
      <c r="C77" s="37"/>
      <c r="D77" s="72"/>
      <c r="E77" s="72"/>
      <c r="F77" s="34"/>
      <c r="G77" s="46"/>
      <c r="H77" s="41"/>
      <c r="I77" s="34"/>
      <c r="J77" s="6"/>
      <c r="K77">
        <v>52</v>
      </c>
      <c r="L77" s="134" t="str">
        <f t="shared" si="14"/>
        <v/>
      </c>
      <c r="M77" s="135" t="str">
        <f t="shared" si="15"/>
        <v/>
      </c>
      <c r="N77" s="136" t="str" cm="1">
        <f t="array" ref="N77">_xlfn.IFS(AND(F77="",E77=""),"",AND(E77&lt;&gt;"",F77&lt;&gt;""),E77&amp;" "&amp;F77,E77="",F77,F77="",E77)</f>
        <v/>
      </c>
      <c r="O77" s="137">
        <f t="shared" si="16"/>
        <v>0</v>
      </c>
      <c r="P77" s="138" t="str">
        <f t="shared" si="17"/>
        <v/>
      </c>
      <c r="Q77" s="119"/>
      <c r="R77" s="122"/>
      <c r="S77" s="120" t="str">
        <f t="shared" si="18"/>
        <v/>
      </c>
      <c r="T77" s="121" t="str" cm="1">
        <f t="array" ref="T77">IF(COUNTIF(重複除外文字列,F77),"",IF(COUNTIFS($C$26:$C$1029,$C77,$F$26:$F$1029,$F77)&gt;1,MATCH($C77&amp;$F77,$C$26:$C$1027&amp;$F$26:$F$1029,0),""))</f>
        <v/>
      </c>
      <c r="AP77">
        <f t="shared" si="19"/>
        <v>0</v>
      </c>
      <c r="AQ77">
        <f t="shared" si="20"/>
        <v>0</v>
      </c>
      <c r="AR77">
        <f t="shared" si="21"/>
        <v>0</v>
      </c>
      <c r="AS77">
        <f t="shared" si="22"/>
        <v>0</v>
      </c>
      <c r="AU77" s="76"/>
      <c r="AV77" s="77">
        <f t="shared" si="12"/>
        <v>0</v>
      </c>
      <c r="AW77" s="77">
        <f t="shared" si="13"/>
        <v>0</v>
      </c>
      <c r="AX77" s="76"/>
    </row>
    <row r="78" spans="1:50" hidden="1" outlineLevel="1" x14ac:dyDescent="0.3">
      <c r="A78" s="20"/>
      <c r="B78" s="33">
        <f t="shared" si="24"/>
        <v>53</v>
      </c>
      <c r="C78" s="37"/>
      <c r="D78" s="72"/>
      <c r="E78" s="72"/>
      <c r="F78" s="34"/>
      <c r="G78" s="46"/>
      <c r="H78" s="41"/>
      <c r="I78" s="34"/>
      <c r="J78" s="6"/>
      <c r="K78">
        <v>53</v>
      </c>
      <c r="L78" s="134" t="str">
        <f t="shared" si="14"/>
        <v/>
      </c>
      <c r="M78" s="135" t="str">
        <f t="shared" si="15"/>
        <v/>
      </c>
      <c r="N78" s="136" t="str" cm="1">
        <f t="array" ref="N78">_xlfn.IFS(AND(F78="",E78=""),"",AND(E78&lt;&gt;"",F78&lt;&gt;""),E78&amp;" "&amp;F78,E78="",F78,F78="",E78)</f>
        <v/>
      </c>
      <c r="O78" s="137">
        <f t="shared" si="16"/>
        <v>0</v>
      </c>
      <c r="P78" s="138" t="str">
        <f t="shared" si="17"/>
        <v/>
      </c>
      <c r="Q78" s="119"/>
      <c r="R78" s="122"/>
      <c r="S78" s="120" t="str">
        <f t="shared" si="18"/>
        <v/>
      </c>
      <c r="T78" s="121" t="str" cm="1">
        <f t="array" ref="T78">IF(COUNTIF(重複除外文字列,F78),"",IF(COUNTIFS($C$26:$C$1029,$C78,$F$26:$F$1029,$F78)&gt;1,MATCH($C78&amp;$F78,$C$26:$C$1027&amp;$F$26:$F$1029,0),""))</f>
        <v/>
      </c>
      <c r="AP78">
        <f t="shared" si="19"/>
        <v>0</v>
      </c>
      <c r="AQ78">
        <f t="shared" si="20"/>
        <v>0</v>
      </c>
      <c r="AR78">
        <f t="shared" si="21"/>
        <v>0</v>
      </c>
      <c r="AS78">
        <f t="shared" si="22"/>
        <v>0</v>
      </c>
      <c r="AU78" s="76"/>
      <c r="AV78" s="77">
        <f t="shared" si="12"/>
        <v>0</v>
      </c>
      <c r="AW78" s="77">
        <f t="shared" si="13"/>
        <v>0</v>
      </c>
      <c r="AX78" s="76"/>
    </row>
    <row r="79" spans="1:50" hidden="1" outlineLevel="1" x14ac:dyDescent="0.3">
      <c r="A79" s="20"/>
      <c r="B79" s="33">
        <f t="shared" si="24"/>
        <v>54</v>
      </c>
      <c r="C79" s="37"/>
      <c r="D79" s="72"/>
      <c r="E79" s="72"/>
      <c r="F79" s="34"/>
      <c r="G79" s="46"/>
      <c r="H79" s="41"/>
      <c r="I79" s="34"/>
      <c r="J79" s="6"/>
      <c r="K79">
        <v>54</v>
      </c>
      <c r="L79" s="134" t="str">
        <f t="shared" si="14"/>
        <v/>
      </c>
      <c r="M79" s="135" t="str">
        <f t="shared" si="15"/>
        <v/>
      </c>
      <c r="N79" s="136" t="str" cm="1">
        <f t="array" ref="N79">_xlfn.IFS(AND(F79="",E79=""),"",AND(E79&lt;&gt;"",F79&lt;&gt;""),E79&amp;" "&amp;F79,E79="",F79,F79="",E79)</f>
        <v/>
      </c>
      <c r="O79" s="137">
        <f t="shared" si="16"/>
        <v>0</v>
      </c>
      <c r="P79" s="138" t="str">
        <f t="shared" si="17"/>
        <v/>
      </c>
      <c r="Q79" s="119"/>
      <c r="R79" s="122"/>
      <c r="S79" s="120" t="str">
        <f t="shared" si="18"/>
        <v/>
      </c>
      <c r="T79" s="121" t="str" cm="1">
        <f t="array" ref="T79">IF(COUNTIF(重複除外文字列,F79),"",IF(COUNTIFS($C$26:$C$1029,$C79,$F$26:$F$1029,$F79)&gt;1,MATCH($C79&amp;$F79,$C$26:$C$1027&amp;$F$26:$F$1029,0),""))</f>
        <v/>
      </c>
      <c r="AP79">
        <f t="shared" si="19"/>
        <v>0</v>
      </c>
      <c r="AQ79">
        <f t="shared" si="20"/>
        <v>0</v>
      </c>
      <c r="AR79">
        <f t="shared" si="21"/>
        <v>0</v>
      </c>
      <c r="AS79">
        <f t="shared" si="22"/>
        <v>0</v>
      </c>
      <c r="AU79" s="76"/>
      <c r="AV79" s="77">
        <f t="shared" si="12"/>
        <v>0</v>
      </c>
      <c r="AW79" s="77">
        <f t="shared" si="13"/>
        <v>0</v>
      </c>
      <c r="AX79" s="76"/>
    </row>
    <row r="80" spans="1:50" hidden="1" outlineLevel="1" x14ac:dyDescent="0.3">
      <c r="A80" s="20"/>
      <c r="B80" s="33">
        <f t="shared" si="24"/>
        <v>55</v>
      </c>
      <c r="C80" s="37"/>
      <c r="D80" s="72"/>
      <c r="E80" s="72"/>
      <c r="F80" s="34"/>
      <c r="G80" s="46"/>
      <c r="H80" s="41"/>
      <c r="I80" s="34"/>
      <c r="J80" s="6"/>
      <c r="K80">
        <v>55</v>
      </c>
      <c r="L80" s="134" t="str">
        <f t="shared" si="14"/>
        <v/>
      </c>
      <c r="M80" s="135" t="str">
        <f t="shared" si="15"/>
        <v/>
      </c>
      <c r="N80" s="136" t="str" cm="1">
        <f t="array" ref="N80">_xlfn.IFS(AND(F80="",E80=""),"",AND(E80&lt;&gt;"",F80&lt;&gt;""),E80&amp;" "&amp;F80,E80="",F80,F80="",E80)</f>
        <v/>
      </c>
      <c r="O80" s="137">
        <f t="shared" si="16"/>
        <v>0</v>
      </c>
      <c r="P80" s="138" t="str">
        <f t="shared" si="17"/>
        <v/>
      </c>
      <c r="Q80" s="119"/>
      <c r="R80" s="122"/>
      <c r="S80" s="120" t="str">
        <f t="shared" si="18"/>
        <v/>
      </c>
      <c r="T80" s="121" t="str" cm="1">
        <f t="array" ref="T80">IF(COUNTIF(重複除外文字列,F80),"",IF(COUNTIFS($C$26:$C$1029,$C80,$F$26:$F$1029,$F80)&gt;1,MATCH($C80&amp;$F80,$C$26:$C$1027&amp;$F$26:$F$1029,0),""))</f>
        <v/>
      </c>
      <c r="AP80">
        <f t="shared" si="19"/>
        <v>0</v>
      </c>
      <c r="AQ80">
        <f t="shared" si="20"/>
        <v>0</v>
      </c>
      <c r="AR80">
        <f t="shared" si="21"/>
        <v>0</v>
      </c>
      <c r="AS80">
        <f t="shared" si="22"/>
        <v>0</v>
      </c>
      <c r="AU80" s="76"/>
      <c r="AV80" s="77">
        <f t="shared" si="12"/>
        <v>0</v>
      </c>
      <c r="AW80" s="77">
        <f t="shared" si="13"/>
        <v>0</v>
      </c>
      <c r="AX80" s="76"/>
    </row>
    <row r="81" spans="1:50" hidden="1" outlineLevel="1" x14ac:dyDescent="0.3">
      <c r="A81" s="20"/>
      <c r="B81" s="33">
        <f t="shared" si="24"/>
        <v>56</v>
      </c>
      <c r="C81" s="37"/>
      <c r="D81" s="72"/>
      <c r="E81" s="72"/>
      <c r="F81" s="34"/>
      <c r="G81" s="46"/>
      <c r="H81" s="41"/>
      <c r="I81" s="34"/>
      <c r="J81" s="6"/>
      <c r="K81">
        <v>56</v>
      </c>
      <c r="L81" s="134" t="str">
        <f t="shared" si="14"/>
        <v/>
      </c>
      <c r="M81" s="135" t="str">
        <f t="shared" si="15"/>
        <v/>
      </c>
      <c r="N81" s="136" t="str" cm="1">
        <f t="array" ref="N81">_xlfn.IFS(AND(F81="",E81=""),"",AND(E81&lt;&gt;"",F81&lt;&gt;""),E81&amp;" "&amp;F81,E81="",F81,F81="",E81)</f>
        <v/>
      </c>
      <c r="O81" s="137">
        <f t="shared" si="16"/>
        <v>0</v>
      </c>
      <c r="P81" s="138" t="str">
        <f t="shared" si="17"/>
        <v/>
      </c>
      <c r="Q81" s="119"/>
      <c r="R81" s="122"/>
      <c r="S81" s="120" t="str">
        <f t="shared" si="18"/>
        <v/>
      </c>
      <c r="T81" s="121" t="str" cm="1">
        <f t="array" ref="T81">IF(COUNTIF(重複除外文字列,F81),"",IF(COUNTIFS($C$26:$C$1029,$C81,$F$26:$F$1029,$F81)&gt;1,MATCH($C81&amp;$F81,$C$26:$C$1027&amp;$F$26:$F$1029,0),""))</f>
        <v/>
      </c>
      <c r="AP81">
        <f t="shared" si="19"/>
        <v>0</v>
      </c>
      <c r="AQ81">
        <f t="shared" si="20"/>
        <v>0</v>
      </c>
      <c r="AR81">
        <f t="shared" si="21"/>
        <v>0</v>
      </c>
      <c r="AS81">
        <f t="shared" si="22"/>
        <v>0</v>
      </c>
      <c r="AU81" s="76"/>
      <c r="AV81" s="77">
        <f t="shared" si="12"/>
        <v>0</v>
      </c>
      <c r="AW81" s="77">
        <f t="shared" si="13"/>
        <v>0</v>
      </c>
      <c r="AX81" s="76"/>
    </row>
    <row r="82" spans="1:50" hidden="1" outlineLevel="1" x14ac:dyDescent="0.3">
      <c r="A82" s="20"/>
      <c r="B82" s="33">
        <f t="shared" si="24"/>
        <v>57</v>
      </c>
      <c r="C82" s="37"/>
      <c r="D82" s="72"/>
      <c r="E82" s="72"/>
      <c r="F82" s="34"/>
      <c r="G82" s="46"/>
      <c r="H82" s="41"/>
      <c r="I82" s="34"/>
      <c r="J82" s="6"/>
      <c r="K82">
        <v>57</v>
      </c>
      <c r="L82" s="134" t="str">
        <f t="shared" si="14"/>
        <v/>
      </c>
      <c r="M82" s="135" t="str">
        <f t="shared" si="15"/>
        <v/>
      </c>
      <c r="N82" s="136" t="str" cm="1">
        <f t="array" ref="N82">_xlfn.IFS(AND(F82="",E82=""),"",AND(E82&lt;&gt;"",F82&lt;&gt;""),E82&amp;" "&amp;F82,E82="",F82,F82="",E82)</f>
        <v/>
      </c>
      <c r="O82" s="137">
        <f t="shared" si="16"/>
        <v>0</v>
      </c>
      <c r="P82" s="138" t="str">
        <f t="shared" si="17"/>
        <v/>
      </c>
      <c r="Q82" s="119"/>
      <c r="R82" s="122"/>
      <c r="S82" s="120" t="str">
        <f t="shared" si="18"/>
        <v/>
      </c>
      <c r="T82" s="121" t="str" cm="1">
        <f t="array" ref="T82">IF(COUNTIF(重複除外文字列,F82),"",IF(COUNTIFS($C$26:$C$1029,$C82,$F$26:$F$1029,$F82)&gt;1,MATCH($C82&amp;$F82,$C$26:$C$1027&amp;$F$26:$F$1029,0),""))</f>
        <v/>
      </c>
      <c r="AP82">
        <f t="shared" si="19"/>
        <v>0</v>
      </c>
      <c r="AQ82">
        <f t="shared" si="20"/>
        <v>0</v>
      </c>
      <c r="AR82">
        <f t="shared" si="21"/>
        <v>0</v>
      </c>
      <c r="AS82">
        <f t="shared" si="22"/>
        <v>0</v>
      </c>
      <c r="AU82" s="76"/>
      <c r="AV82" s="77">
        <f t="shared" si="12"/>
        <v>0</v>
      </c>
      <c r="AW82" s="77">
        <f t="shared" si="13"/>
        <v>0</v>
      </c>
      <c r="AX82" s="76"/>
    </row>
    <row r="83" spans="1:50" hidden="1" outlineLevel="1" x14ac:dyDescent="0.3">
      <c r="A83" s="20"/>
      <c r="B83" s="33">
        <f t="shared" si="24"/>
        <v>58</v>
      </c>
      <c r="C83" s="37"/>
      <c r="D83" s="72"/>
      <c r="E83" s="72"/>
      <c r="F83" s="34"/>
      <c r="G83" s="46"/>
      <c r="H83" s="41"/>
      <c r="I83" s="34"/>
      <c r="J83" s="6"/>
      <c r="K83">
        <v>58</v>
      </c>
      <c r="L83" s="134" t="str">
        <f t="shared" si="14"/>
        <v/>
      </c>
      <c r="M83" s="135" t="str">
        <f t="shared" si="15"/>
        <v/>
      </c>
      <c r="N83" s="136" t="str" cm="1">
        <f t="array" ref="N83">_xlfn.IFS(AND(F83="",E83=""),"",AND(E83&lt;&gt;"",F83&lt;&gt;""),E83&amp;" "&amp;F83,E83="",F83,F83="",E83)</f>
        <v/>
      </c>
      <c r="O83" s="137">
        <f t="shared" si="16"/>
        <v>0</v>
      </c>
      <c r="P83" s="138" t="str">
        <f t="shared" si="17"/>
        <v/>
      </c>
      <c r="Q83" s="119"/>
      <c r="R83" s="122"/>
      <c r="S83" s="120" t="str">
        <f t="shared" si="18"/>
        <v/>
      </c>
      <c r="T83" s="121" t="str" cm="1">
        <f t="array" ref="T83">IF(COUNTIF(重複除外文字列,F83),"",IF(COUNTIFS($C$26:$C$1029,$C83,$F$26:$F$1029,$F83)&gt;1,MATCH($C83&amp;$F83,$C$26:$C$1027&amp;$F$26:$F$1029,0),""))</f>
        <v/>
      </c>
      <c r="AP83">
        <f t="shared" si="19"/>
        <v>0</v>
      </c>
      <c r="AQ83">
        <f t="shared" si="20"/>
        <v>0</v>
      </c>
      <c r="AR83">
        <f t="shared" si="21"/>
        <v>0</v>
      </c>
      <c r="AS83">
        <f t="shared" si="22"/>
        <v>0</v>
      </c>
      <c r="AU83" s="76"/>
      <c r="AV83" s="77">
        <f t="shared" si="12"/>
        <v>0</v>
      </c>
      <c r="AW83" s="77">
        <f t="shared" si="13"/>
        <v>0</v>
      </c>
      <c r="AX83" s="76"/>
    </row>
    <row r="84" spans="1:50" hidden="1" outlineLevel="1" x14ac:dyDescent="0.3">
      <c r="A84" s="20"/>
      <c r="B84" s="33">
        <f t="shared" si="24"/>
        <v>59</v>
      </c>
      <c r="C84" s="37"/>
      <c r="D84" s="72"/>
      <c r="E84" s="72"/>
      <c r="F84" s="34"/>
      <c r="G84" s="46"/>
      <c r="H84" s="41"/>
      <c r="I84" s="34"/>
      <c r="J84" s="6"/>
      <c r="K84">
        <v>59</v>
      </c>
      <c r="L84" s="134" t="str">
        <f t="shared" si="14"/>
        <v/>
      </c>
      <c r="M84" s="135" t="str">
        <f t="shared" si="15"/>
        <v/>
      </c>
      <c r="N84" s="136" t="str" cm="1">
        <f t="array" ref="N84">_xlfn.IFS(AND(F84="",E84=""),"",AND(E84&lt;&gt;"",F84&lt;&gt;""),E84&amp;" "&amp;F84,E84="",F84,F84="",E84)</f>
        <v/>
      </c>
      <c r="O84" s="137">
        <f t="shared" si="16"/>
        <v>0</v>
      </c>
      <c r="P84" s="138" t="str">
        <f t="shared" si="17"/>
        <v/>
      </c>
      <c r="Q84" s="119"/>
      <c r="R84" s="122"/>
      <c r="S84" s="120" t="str">
        <f t="shared" si="18"/>
        <v/>
      </c>
      <c r="T84" s="121" t="str" cm="1">
        <f t="array" ref="T84">IF(COUNTIF(重複除外文字列,F84),"",IF(COUNTIFS($C$26:$C$1029,$C84,$F$26:$F$1029,$F84)&gt;1,MATCH($C84&amp;$F84,$C$26:$C$1027&amp;$F$26:$F$1029,0),""))</f>
        <v/>
      </c>
      <c r="AP84">
        <f t="shared" si="19"/>
        <v>0</v>
      </c>
      <c r="AQ84">
        <f t="shared" si="20"/>
        <v>0</v>
      </c>
      <c r="AR84">
        <f t="shared" si="21"/>
        <v>0</v>
      </c>
      <c r="AS84">
        <f t="shared" si="22"/>
        <v>0</v>
      </c>
      <c r="AU84" s="76"/>
      <c r="AV84" s="77">
        <f t="shared" si="12"/>
        <v>0</v>
      </c>
      <c r="AW84" s="77">
        <f t="shared" si="13"/>
        <v>0</v>
      </c>
      <c r="AX84" s="76"/>
    </row>
    <row r="85" spans="1:50" hidden="1" outlineLevel="1" x14ac:dyDescent="0.3">
      <c r="A85" s="20"/>
      <c r="B85" s="33">
        <f t="shared" si="24"/>
        <v>60</v>
      </c>
      <c r="C85" s="37"/>
      <c r="D85" s="72"/>
      <c r="E85" s="72"/>
      <c r="F85" s="34"/>
      <c r="G85" s="46"/>
      <c r="H85" s="41"/>
      <c r="I85" s="34"/>
      <c r="J85" s="6"/>
      <c r="K85">
        <v>60</v>
      </c>
      <c r="L85" s="134" t="str">
        <f t="shared" si="14"/>
        <v/>
      </c>
      <c r="M85" s="135" t="str">
        <f t="shared" si="15"/>
        <v/>
      </c>
      <c r="N85" s="136" t="str" cm="1">
        <f t="array" ref="N85">_xlfn.IFS(AND(F85="",E85=""),"",AND(E85&lt;&gt;"",F85&lt;&gt;""),E85&amp;" "&amp;F85,E85="",F85,F85="",E85)</f>
        <v/>
      </c>
      <c r="O85" s="137">
        <f t="shared" si="16"/>
        <v>0</v>
      </c>
      <c r="P85" s="138" t="str">
        <f t="shared" si="17"/>
        <v/>
      </c>
      <c r="Q85" s="119"/>
      <c r="R85" s="122"/>
      <c r="S85" s="120" t="str">
        <f t="shared" si="18"/>
        <v/>
      </c>
      <c r="T85" s="121" t="str" cm="1">
        <f t="array" ref="T85">IF(COUNTIF(重複除外文字列,F85),"",IF(COUNTIFS($C$26:$C$1029,$C85,$F$26:$F$1029,$F85)&gt;1,MATCH($C85&amp;$F85,$C$26:$C$1027&amp;$F$26:$F$1029,0),""))</f>
        <v/>
      </c>
      <c r="AP85">
        <f t="shared" si="19"/>
        <v>0</v>
      </c>
      <c r="AQ85">
        <f t="shared" si="20"/>
        <v>0</v>
      </c>
      <c r="AR85">
        <f t="shared" si="21"/>
        <v>0</v>
      </c>
      <c r="AS85">
        <f t="shared" si="22"/>
        <v>0</v>
      </c>
      <c r="AU85" s="76"/>
      <c r="AV85" s="77">
        <f t="shared" si="12"/>
        <v>0</v>
      </c>
      <c r="AW85" s="77">
        <f t="shared" si="13"/>
        <v>0</v>
      </c>
      <c r="AX85" s="76"/>
    </row>
    <row r="86" spans="1:50" hidden="1" outlineLevel="1" x14ac:dyDescent="0.3">
      <c r="A86" s="20"/>
      <c r="B86" s="33">
        <f t="shared" si="24"/>
        <v>61</v>
      </c>
      <c r="C86" s="37"/>
      <c r="D86" s="72"/>
      <c r="E86" s="72"/>
      <c r="F86" s="34"/>
      <c r="G86" s="46"/>
      <c r="H86" s="41"/>
      <c r="I86" s="34"/>
      <c r="J86" s="6"/>
      <c r="K86">
        <v>61</v>
      </c>
      <c r="L86" s="134" t="str">
        <f t="shared" si="14"/>
        <v/>
      </c>
      <c r="M86" s="135" t="str">
        <f t="shared" si="15"/>
        <v/>
      </c>
      <c r="N86" s="136" t="str" cm="1">
        <f t="array" ref="N86">_xlfn.IFS(AND(F86="",E86=""),"",AND(E86&lt;&gt;"",F86&lt;&gt;""),E86&amp;" "&amp;F86,E86="",F86,F86="",E86)</f>
        <v/>
      </c>
      <c r="O86" s="137">
        <f t="shared" si="16"/>
        <v>0</v>
      </c>
      <c r="P86" s="138" t="str">
        <f t="shared" si="17"/>
        <v/>
      </c>
      <c r="Q86" s="119"/>
      <c r="R86" s="122"/>
      <c r="S86" s="120" t="str">
        <f t="shared" si="18"/>
        <v/>
      </c>
      <c r="T86" s="121" t="str" cm="1">
        <f t="array" ref="T86">IF(COUNTIF(重複除外文字列,F86),"",IF(COUNTIFS($C$26:$C$1029,$C86,$F$26:$F$1029,$F86)&gt;1,MATCH($C86&amp;$F86,$C$26:$C$1027&amp;$F$26:$F$1029,0),""))</f>
        <v/>
      </c>
      <c r="AP86">
        <f t="shared" si="19"/>
        <v>0</v>
      </c>
      <c r="AQ86">
        <f t="shared" si="20"/>
        <v>0</v>
      </c>
      <c r="AR86">
        <f t="shared" si="21"/>
        <v>0</v>
      </c>
      <c r="AS86">
        <f t="shared" si="22"/>
        <v>0</v>
      </c>
      <c r="AU86" s="76"/>
      <c r="AV86" s="77">
        <f t="shared" si="12"/>
        <v>0</v>
      </c>
      <c r="AW86" s="77">
        <f t="shared" si="13"/>
        <v>0</v>
      </c>
      <c r="AX86" s="76"/>
    </row>
    <row r="87" spans="1:50" hidden="1" outlineLevel="1" x14ac:dyDescent="0.3">
      <c r="A87" s="20"/>
      <c r="B87" s="33">
        <f t="shared" si="24"/>
        <v>62</v>
      </c>
      <c r="C87" s="37"/>
      <c r="D87" s="72"/>
      <c r="E87" s="72"/>
      <c r="F87" s="34"/>
      <c r="G87" s="46"/>
      <c r="H87" s="41"/>
      <c r="I87" s="34"/>
      <c r="J87" s="6"/>
      <c r="K87">
        <v>62</v>
      </c>
      <c r="L87" s="134" t="str">
        <f t="shared" si="14"/>
        <v/>
      </c>
      <c r="M87" s="135" t="str">
        <f t="shared" si="15"/>
        <v/>
      </c>
      <c r="N87" s="136" t="str" cm="1">
        <f t="array" ref="N87">_xlfn.IFS(AND(F87="",E87=""),"",AND(E87&lt;&gt;"",F87&lt;&gt;""),E87&amp;" "&amp;F87,E87="",F87,F87="",E87)</f>
        <v/>
      </c>
      <c r="O87" s="137">
        <f t="shared" si="16"/>
        <v>0</v>
      </c>
      <c r="P87" s="138" t="str">
        <f t="shared" si="17"/>
        <v/>
      </c>
      <c r="Q87" s="119"/>
      <c r="R87" s="122"/>
      <c r="S87" s="120" t="str">
        <f t="shared" si="18"/>
        <v/>
      </c>
      <c r="T87" s="121" t="str" cm="1">
        <f t="array" ref="T87">IF(COUNTIF(重複除外文字列,F87),"",IF(COUNTIFS($C$26:$C$1029,$C87,$F$26:$F$1029,$F87)&gt;1,MATCH($C87&amp;$F87,$C$26:$C$1027&amp;$F$26:$F$1029,0),""))</f>
        <v/>
      </c>
      <c r="AP87">
        <f t="shared" si="19"/>
        <v>0</v>
      </c>
      <c r="AQ87">
        <f t="shared" si="20"/>
        <v>0</v>
      </c>
      <c r="AR87">
        <f t="shared" si="21"/>
        <v>0</v>
      </c>
      <c r="AS87">
        <f t="shared" si="22"/>
        <v>0</v>
      </c>
      <c r="AU87" s="76"/>
      <c r="AV87" s="77">
        <f t="shared" si="12"/>
        <v>0</v>
      </c>
      <c r="AW87" s="77">
        <f t="shared" si="13"/>
        <v>0</v>
      </c>
      <c r="AX87" s="76"/>
    </row>
    <row r="88" spans="1:50" hidden="1" outlineLevel="1" x14ac:dyDescent="0.3">
      <c r="A88" s="20"/>
      <c r="B88" s="33">
        <f t="shared" si="24"/>
        <v>63</v>
      </c>
      <c r="C88" s="37"/>
      <c r="D88" s="72"/>
      <c r="E88" s="72"/>
      <c r="F88" s="34"/>
      <c r="G88" s="46"/>
      <c r="H88" s="41"/>
      <c r="I88" s="34"/>
      <c r="J88" s="6"/>
      <c r="K88">
        <v>63</v>
      </c>
      <c r="L88" s="134" t="str">
        <f t="shared" si="14"/>
        <v/>
      </c>
      <c r="M88" s="135" t="str">
        <f t="shared" si="15"/>
        <v/>
      </c>
      <c r="N88" s="136" t="str" cm="1">
        <f t="array" ref="N88">_xlfn.IFS(AND(F88="",E88=""),"",AND(E88&lt;&gt;"",F88&lt;&gt;""),E88&amp;" "&amp;F88,E88="",F88,F88="",E88)</f>
        <v/>
      </c>
      <c r="O88" s="137">
        <f t="shared" si="16"/>
        <v>0</v>
      </c>
      <c r="P88" s="138" t="str">
        <f t="shared" si="17"/>
        <v/>
      </c>
      <c r="Q88" s="119"/>
      <c r="R88" s="122"/>
      <c r="S88" s="120" t="str">
        <f t="shared" si="18"/>
        <v/>
      </c>
      <c r="T88" s="121" t="str" cm="1">
        <f t="array" ref="T88">IF(COUNTIF(重複除外文字列,F88),"",IF(COUNTIFS($C$26:$C$1029,$C88,$F$26:$F$1029,$F88)&gt;1,MATCH($C88&amp;$F88,$C$26:$C$1027&amp;$F$26:$F$1029,0),""))</f>
        <v/>
      </c>
      <c r="AP88">
        <f t="shared" si="19"/>
        <v>0</v>
      </c>
      <c r="AQ88">
        <f t="shared" si="20"/>
        <v>0</v>
      </c>
      <c r="AR88">
        <f t="shared" si="21"/>
        <v>0</v>
      </c>
      <c r="AS88">
        <f t="shared" si="22"/>
        <v>0</v>
      </c>
      <c r="AU88" s="76"/>
      <c r="AV88" s="77">
        <f t="shared" si="12"/>
        <v>0</v>
      </c>
      <c r="AW88" s="77">
        <f t="shared" si="13"/>
        <v>0</v>
      </c>
      <c r="AX88" s="76"/>
    </row>
    <row r="89" spans="1:50" hidden="1" outlineLevel="1" x14ac:dyDescent="0.3">
      <c r="A89" s="20"/>
      <c r="B89" s="33">
        <f t="shared" si="24"/>
        <v>64</v>
      </c>
      <c r="C89" s="37"/>
      <c r="D89" s="72"/>
      <c r="E89" s="72"/>
      <c r="F89" s="34"/>
      <c r="G89" s="46"/>
      <c r="H89" s="41"/>
      <c r="I89" s="34"/>
      <c r="J89" s="6"/>
      <c r="K89">
        <v>64</v>
      </c>
      <c r="L89" s="134" t="str">
        <f t="shared" si="14"/>
        <v/>
      </c>
      <c r="M89" s="135" t="str">
        <f t="shared" si="15"/>
        <v/>
      </c>
      <c r="N89" s="136" t="str" cm="1">
        <f t="array" ref="N89">_xlfn.IFS(AND(F89="",E89=""),"",AND(E89&lt;&gt;"",F89&lt;&gt;""),E89&amp;" "&amp;F89,E89="",F89,F89="",E89)</f>
        <v/>
      </c>
      <c r="O89" s="137">
        <f t="shared" si="16"/>
        <v>0</v>
      </c>
      <c r="P89" s="138" t="str">
        <f t="shared" si="17"/>
        <v/>
      </c>
      <c r="Q89" s="119"/>
      <c r="R89" s="122"/>
      <c r="S89" s="120" t="str">
        <f t="shared" si="18"/>
        <v/>
      </c>
      <c r="T89" s="121" t="str" cm="1">
        <f t="array" ref="T89">IF(COUNTIF(重複除外文字列,F89),"",IF(COUNTIFS($C$26:$C$1029,$C89,$F$26:$F$1029,$F89)&gt;1,MATCH($C89&amp;$F89,$C$26:$C$1027&amp;$F$26:$F$1029,0),""))</f>
        <v/>
      </c>
      <c r="AP89">
        <f t="shared" si="19"/>
        <v>0</v>
      </c>
      <c r="AQ89">
        <f t="shared" si="20"/>
        <v>0</v>
      </c>
      <c r="AR89">
        <f t="shared" si="21"/>
        <v>0</v>
      </c>
      <c r="AS89">
        <f t="shared" si="22"/>
        <v>0</v>
      </c>
      <c r="AU89" s="76"/>
      <c r="AV89" s="77">
        <f t="shared" si="12"/>
        <v>0</v>
      </c>
      <c r="AW89" s="77">
        <f t="shared" si="13"/>
        <v>0</v>
      </c>
      <c r="AX89" s="76"/>
    </row>
    <row r="90" spans="1:50" hidden="1" outlineLevel="1" x14ac:dyDescent="0.3">
      <c r="A90" s="20"/>
      <c r="B90" s="33">
        <f t="shared" si="24"/>
        <v>65</v>
      </c>
      <c r="C90" s="37"/>
      <c r="D90" s="72"/>
      <c r="E90" s="72"/>
      <c r="F90" s="34"/>
      <c r="G90" s="46"/>
      <c r="H90" s="41"/>
      <c r="I90" s="34"/>
      <c r="J90" s="6"/>
      <c r="K90">
        <v>65</v>
      </c>
      <c r="L90" s="134" t="str">
        <f t="shared" si="14"/>
        <v/>
      </c>
      <c r="M90" s="135" t="str">
        <f t="shared" si="15"/>
        <v/>
      </c>
      <c r="N90" s="136" t="str" cm="1">
        <f t="array" ref="N90">_xlfn.IFS(AND(F90="",E90=""),"",AND(E90&lt;&gt;"",F90&lt;&gt;""),E90&amp;" "&amp;F90,E90="",F90,F90="",E90)</f>
        <v/>
      </c>
      <c r="O90" s="137">
        <f t="shared" si="16"/>
        <v>0</v>
      </c>
      <c r="P90" s="138" t="str">
        <f t="shared" si="17"/>
        <v/>
      </c>
      <c r="Q90" s="119"/>
      <c r="R90" s="122"/>
      <c r="S90" s="120" t="str">
        <f t="shared" si="18"/>
        <v/>
      </c>
      <c r="T90" s="121" t="str" cm="1">
        <f t="array" ref="T90">IF(COUNTIF(重複除外文字列,F90),"",IF(COUNTIFS($C$26:$C$1029,$C90,$F$26:$F$1029,$F90)&gt;1,MATCH($C90&amp;$F90,$C$26:$C$1027&amp;$F$26:$F$1029,0),""))</f>
        <v/>
      </c>
      <c r="AP90">
        <f t="shared" si="19"/>
        <v>0</v>
      </c>
      <c r="AQ90">
        <f t="shared" si="20"/>
        <v>0</v>
      </c>
      <c r="AR90">
        <f t="shared" si="21"/>
        <v>0</v>
      </c>
      <c r="AS90">
        <f t="shared" si="22"/>
        <v>0</v>
      </c>
      <c r="AU90" s="76"/>
      <c r="AV90" s="77">
        <f t="shared" ref="AV90:AV153" si="25">IFERROR(IF(C90=$AG$7,$AJ$7,VLOOKUP(C90,$AG$14:$AJ$33,4)),0)</f>
        <v>0</v>
      </c>
      <c r="AW90" s="77">
        <f t="shared" ref="AW90:AW153" si="26">IFERROR(H90/G90/AV90,0)</f>
        <v>0</v>
      </c>
      <c r="AX90" s="76"/>
    </row>
    <row r="91" spans="1:50" hidden="1" outlineLevel="1" x14ac:dyDescent="0.3">
      <c r="A91" s="20"/>
      <c r="B91" s="33">
        <f t="shared" si="24"/>
        <v>66</v>
      </c>
      <c r="C91" s="37"/>
      <c r="D91" s="72"/>
      <c r="E91" s="72"/>
      <c r="F91" s="34"/>
      <c r="G91" s="46"/>
      <c r="H91" s="41"/>
      <c r="I91" s="34"/>
      <c r="J91" s="6"/>
      <c r="K91">
        <v>66</v>
      </c>
      <c r="L91" s="134" t="str">
        <f t="shared" ref="L91:L154" si="27">IF($C91="","",$C91)</f>
        <v/>
      </c>
      <c r="M91" s="135" t="str">
        <f t="shared" ref="M91:M154" si="28">IF($D91="","",$D91)</f>
        <v/>
      </c>
      <c r="N91" s="136" t="str" cm="1">
        <f t="array" ref="N91">_xlfn.IFS(AND(F91="",E91=""),"",AND(E91&lt;&gt;"",F91&lt;&gt;""),E91&amp;" "&amp;F91,E91="",F91,F91="",E91)</f>
        <v/>
      </c>
      <c r="O91" s="137">
        <f t="shared" ref="O91:O154" si="29">$G91</f>
        <v>0</v>
      </c>
      <c r="P91" s="138" t="str">
        <f t="shared" ref="P91:P154" si="30">IF(ISERROR($H91/$G91)=TRUE,"",$H91/$G91)</f>
        <v/>
      </c>
      <c r="Q91" s="119"/>
      <c r="R91" s="122"/>
      <c r="S91" s="120" t="str">
        <f t="shared" ref="S91:S154" si="31">IF(R91="","","No."&amp;$B91&amp;"："&amp;R91)</f>
        <v/>
      </c>
      <c r="T91" s="121" t="str" cm="1">
        <f t="array" ref="T91">IF(COUNTIF(重複除外文字列,F91),"",IF(COUNTIFS($C$26:$C$1029,$C91,$F$26:$F$1029,$F91)&gt;1,MATCH($C91&amp;$F91,$C$26:$C$1027&amp;$F$26:$F$1029,0),""))</f>
        <v/>
      </c>
      <c r="AP91">
        <f t="shared" ref="AP91:AP154" si="32">IF($C91="",IF(OR($D91&lt;&gt;"",$G91&lt;&gt;0,$H91&lt;&gt;0)=TRUE,1,0),0)</f>
        <v>0</v>
      </c>
      <c r="AQ91">
        <f t="shared" ref="AQ91:AQ154" si="33">IF($D91="",IF(OR($C91&lt;&gt;"",$G91&lt;&gt;0,$H91&lt;&gt;0)=TRUE,1,0),0)</f>
        <v>0</v>
      </c>
      <c r="AR91">
        <f t="shared" ref="AR91:AR154" si="34">IF($G91=0,IF(OR($C91&lt;&gt;"",$D91&lt;&gt;0,$H91&lt;&gt;0)=TRUE,1,0),0)</f>
        <v>0</v>
      </c>
      <c r="AS91">
        <f t="shared" ref="AS91:AS154" si="35">IF($H91=0,IF(OR($C91&lt;&gt;"",$D91&lt;&gt;"",$G91&lt;&gt;0)=TRUE,1,0),0)</f>
        <v>0</v>
      </c>
      <c r="AU91" s="76"/>
      <c r="AV91" s="77">
        <f t="shared" si="25"/>
        <v>0</v>
      </c>
      <c r="AW91" s="77">
        <f t="shared" si="26"/>
        <v>0</v>
      </c>
      <c r="AX91" s="76"/>
    </row>
    <row r="92" spans="1:50" hidden="1" outlineLevel="1" x14ac:dyDescent="0.3">
      <c r="A92" s="20"/>
      <c r="B92" s="33">
        <f t="shared" si="24"/>
        <v>67</v>
      </c>
      <c r="C92" s="37"/>
      <c r="D92" s="72"/>
      <c r="E92" s="72"/>
      <c r="F92" s="34"/>
      <c r="G92" s="46"/>
      <c r="H92" s="41"/>
      <c r="I92" s="34"/>
      <c r="J92" s="6"/>
      <c r="K92">
        <v>67</v>
      </c>
      <c r="L92" s="134" t="str">
        <f t="shared" si="27"/>
        <v/>
      </c>
      <c r="M92" s="135" t="str">
        <f t="shared" si="28"/>
        <v/>
      </c>
      <c r="N92" s="136" t="str" cm="1">
        <f t="array" ref="N92">_xlfn.IFS(AND(F92="",E92=""),"",AND(E92&lt;&gt;"",F92&lt;&gt;""),E92&amp;" "&amp;F92,E92="",F92,F92="",E92)</f>
        <v/>
      </c>
      <c r="O92" s="137">
        <f t="shared" si="29"/>
        <v>0</v>
      </c>
      <c r="P92" s="138" t="str">
        <f t="shared" si="30"/>
        <v/>
      </c>
      <c r="Q92" s="119"/>
      <c r="R92" s="122"/>
      <c r="S92" s="120" t="str">
        <f t="shared" si="31"/>
        <v/>
      </c>
      <c r="T92" s="121" t="str" cm="1">
        <f t="array" ref="T92">IF(COUNTIF(重複除外文字列,F92),"",IF(COUNTIFS($C$26:$C$1029,$C92,$F$26:$F$1029,$F92)&gt;1,MATCH($C92&amp;$F92,$C$26:$C$1027&amp;$F$26:$F$1029,0),""))</f>
        <v/>
      </c>
      <c r="AP92">
        <f t="shared" si="32"/>
        <v>0</v>
      </c>
      <c r="AQ92">
        <f t="shared" si="33"/>
        <v>0</v>
      </c>
      <c r="AR92">
        <f t="shared" si="34"/>
        <v>0</v>
      </c>
      <c r="AS92">
        <f t="shared" si="35"/>
        <v>0</v>
      </c>
      <c r="AU92" s="76"/>
      <c r="AV92" s="77">
        <f t="shared" si="25"/>
        <v>0</v>
      </c>
      <c r="AW92" s="77">
        <f t="shared" si="26"/>
        <v>0</v>
      </c>
      <c r="AX92" s="76"/>
    </row>
    <row r="93" spans="1:50" hidden="1" outlineLevel="1" x14ac:dyDescent="0.3">
      <c r="A93" s="20"/>
      <c r="B93" s="33">
        <f t="shared" si="24"/>
        <v>68</v>
      </c>
      <c r="C93" s="37"/>
      <c r="D93" s="72"/>
      <c r="E93" s="72"/>
      <c r="F93" s="34"/>
      <c r="G93" s="46"/>
      <c r="H93" s="41"/>
      <c r="I93" s="34"/>
      <c r="J93" s="6"/>
      <c r="K93">
        <v>68</v>
      </c>
      <c r="L93" s="134" t="str">
        <f t="shared" si="27"/>
        <v/>
      </c>
      <c r="M93" s="135" t="str">
        <f t="shared" si="28"/>
        <v/>
      </c>
      <c r="N93" s="136" t="str" cm="1">
        <f t="array" ref="N93">_xlfn.IFS(AND(F93="",E93=""),"",AND(E93&lt;&gt;"",F93&lt;&gt;""),E93&amp;" "&amp;F93,E93="",F93,F93="",E93)</f>
        <v/>
      </c>
      <c r="O93" s="137">
        <f t="shared" si="29"/>
        <v>0</v>
      </c>
      <c r="P93" s="138" t="str">
        <f t="shared" si="30"/>
        <v/>
      </c>
      <c r="Q93" s="119"/>
      <c r="R93" s="122"/>
      <c r="S93" s="120" t="str">
        <f t="shared" si="31"/>
        <v/>
      </c>
      <c r="T93" s="121" t="str" cm="1">
        <f t="array" ref="T93">IF(COUNTIF(重複除外文字列,F93),"",IF(COUNTIFS($C$26:$C$1029,$C93,$F$26:$F$1029,$F93)&gt;1,MATCH($C93&amp;$F93,$C$26:$C$1027&amp;$F$26:$F$1029,0),""))</f>
        <v/>
      </c>
      <c r="AP93">
        <f t="shared" si="32"/>
        <v>0</v>
      </c>
      <c r="AQ93">
        <f t="shared" si="33"/>
        <v>0</v>
      </c>
      <c r="AR93">
        <f t="shared" si="34"/>
        <v>0</v>
      </c>
      <c r="AS93">
        <f t="shared" si="35"/>
        <v>0</v>
      </c>
      <c r="AU93" s="76"/>
      <c r="AV93" s="77">
        <f t="shared" si="25"/>
        <v>0</v>
      </c>
      <c r="AW93" s="77">
        <f t="shared" si="26"/>
        <v>0</v>
      </c>
      <c r="AX93" s="76"/>
    </row>
    <row r="94" spans="1:50" hidden="1" outlineLevel="1" x14ac:dyDescent="0.3">
      <c r="A94" s="20"/>
      <c r="B94" s="33">
        <f t="shared" si="24"/>
        <v>69</v>
      </c>
      <c r="C94" s="37"/>
      <c r="D94" s="72"/>
      <c r="E94" s="72"/>
      <c r="F94" s="34"/>
      <c r="G94" s="46"/>
      <c r="H94" s="41"/>
      <c r="I94" s="34"/>
      <c r="J94" s="6"/>
      <c r="K94">
        <v>69</v>
      </c>
      <c r="L94" s="134" t="str">
        <f t="shared" si="27"/>
        <v/>
      </c>
      <c r="M94" s="135" t="str">
        <f t="shared" si="28"/>
        <v/>
      </c>
      <c r="N94" s="136" t="str" cm="1">
        <f t="array" ref="N94">_xlfn.IFS(AND(F94="",E94=""),"",AND(E94&lt;&gt;"",F94&lt;&gt;""),E94&amp;" "&amp;F94,E94="",F94,F94="",E94)</f>
        <v/>
      </c>
      <c r="O94" s="137">
        <f t="shared" si="29"/>
        <v>0</v>
      </c>
      <c r="P94" s="138" t="str">
        <f t="shared" si="30"/>
        <v/>
      </c>
      <c r="Q94" s="119"/>
      <c r="R94" s="122"/>
      <c r="S94" s="120" t="str">
        <f t="shared" si="31"/>
        <v/>
      </c>
      <c r="T94" s="121" t="str" cm="1">
        <f t="array" ref="T94">IF(COUNTIF(重複除外文字列,F94),"",IF(COUNTIFS($C$26:$C$1029,$C94,$F$26:$F$1029,$F94)&gt;1,MATCH($C94&amp;$F94,$C$26:$C$1027&amp;$F$26:$F$1029,0),""))</f>
        <v/>
      </c>
      <c r="AP94">
        <f t="shared" si="32"/>
        <v>0</v>
      </c>
      <c r="AQ94">
        <f t="shared" si="33"/>
        <v>0</v>
      </c>
      <c r="AR94">
        <f t="shared" si="34"/>
        <v>0</v>
      </c>
      <c r="AS94">
        <f t="shared" si="35"/>
        <v>0</v>
      </c>
      <c r="AU94" s="76"/>
      <c r="AV94" s="77">
        <f t="shared" si="25"/>
        <v>0</v>
      </c>
      <c r="AW94" s="77">
        <f t="shared" si="26"/>
        <v>0</v>
      </c>
      <c r="AX94" s="76"/>
    </row>
    <row r="95" spans="1:50" hidden="1" outlineLevel="1" x14ac:dyDescent="0.3">
      <c r="A95" s="20"/>
      <c r="B95" s="33">
        <f t="shared" si="24"/>
        <v>70</v>
      </c>
      <c r="C95" s="37"/>
      <c r="D95" s="72"/>
      <c r="E95" s="72"/>
      <c r="F95" s="34"/>
      <c r="G95" s="46"/>
      <c r="H95" s="41"/>
      <c r="I95" s="34"/>
      <c r="J95" s="6"/>
      <c r="K95">
        <v>70</v>
      </c>
      <c r="L95" s="134" t="str">
        <f t="shared" si="27"/>
        <v/>
      </c>
      <c r="M95" s="135" t="str">
        <f t="shared" si="28"/>
        <v/>
      </c>
      <c r="N95" s="136" t="str" cm="1">
        <f t="array" ref="N95">_xlfn.IFS(AND(F95="",E95=""),"",AND(E95&lt;&gt;"",F95&lt;&gt;""),E95&amp;" "&amp;F95,E95="",F95,F95="",E95)</f>
        <v/>
      </c>
      <c r="O95" s="137">
        <f t="shared" si="29"/>
        <v>0</v>
      </c>
      <c r="P95" s="138" t="str">
        <f t="shared" si="30"/>
        <v/>
      </c>
      <c r="Q95" s="119"/>
      <c r="R95" s="122"/>
      <c r="S95" s="120" t="str">
        <f t="shared" si="31"/>
        <v/>
      </c>
      <c r="T95" s="121" t="str" cm="1">
        <f t="array" ref="T95">IF(COUNTIF(重複除外文字列,F95),"",IF(COUNTIFS($C$26:$C$1029,$C95,$F$26:$F$1029,$F95)&gt;1,MATCH($C95&amp;$F95,$C$26:$C$1027&amp;$F$26:$F$1029,0),""))</f>
        <v/>
      </c>
      <c r="AP95">
        <f t="shared" si="32"/>
        <v>0</v>
      </c>
      <c r="AQ95">
        <f t="shared" si="33"/>
        <v>0</v>
      </c>
      <c r="AR95">
        <f t="shared" si="34"/>
        <v>0</v>
      </c>
      <c r="AS95">
        <f t="shared" si="35"/>
        <v>0</v>
      </c>
      <c r="AU95" s="76"/>
      <c r="AV95" s="77">
        <f t="shared" si="25"/>
        <v>0</v>
      </c>
      <c r="AW95" s="77">
        <f t="shared" si="26"/>
        <v>0</v>
      </c>
      <c r="AX95" s="76"/>
    </row>
    <row r="96" spans="1:50" hidden="1" outlineLevel="1" x14ac:dyDescent="0.3">
      <c r="A96" s="20"/>
      <c r="B96" s="33">
        <f t="shared" si="24"/>
        <v>71</v>
      </c>
      <c r="C96" s="37"/>
      <c r="D96" s="72"/>
      <c r="E96" s="72"/>
      <c r="F96" s="34"/>
      <c r="G96" s="46"/>
      <c r="H96" s="41"/>
      <c r="I96" s="34"/>
      <c r="J96" s="6"/>
      <c r="K96">
        <v>71</v>
      </c>
      <c r="L96" s="134" t="str">
        <f t="shared" si="27"/>
        <v/>
      </c>
      <c r="M96" s="135" t="str">
        <f t="shared" si="28"/>
        <v/>
      </c>
      <c r="N96" s="136" t="str" cm="1">
        <f t="array" ref="N96">_xlfn.IFS(AND(F96="",E96=""),"",AND(E96&lt;&gt;"",F96&lt;&gt;""),E96&amp;" "&amp;F96,E96="",F96,F96="",E96)</f>
        <v/>
      </c>
      <c r="O96" s="137">
        <f t="shared" si="29"/>
        <v>0</v>
      </c>
      <c r="P96" s="138" t="str">
        <f t="shared" si="30"/>
        <v/>
      </c>
      <c r="Q96" s="119"/>
      <c r="R96" s="122"/>
      <c r="S96" s="120" t="str">
        <f t="shared" si="31"/>
        <v/>
      </c>
      <c r="T96" s="121" t="str" cm="1">
        <f t="array" ref="T96">IF(COUNTIF(重複除外文字列,F96),"",IF(COUNTIFS($C$26:$C$1029,$C96,$F$26:$F$1029,$F96)&gt;1,MATCH($C96&amp;$F96,$C$26:$C$1027&amp;$F$26:$F$1029,0),""))</f>
        <v/>
      </c>
      <c r="AP96">
        <f t="shared" si="32"/>
        <v>0</v>
      </c>
      <c r="AQ96">
        <f t="shared" si="33"/>
        <v>0</v>
      </c>
      <c r="AR96">
        <f t="shared" si="34"/>
        <v>0</v>
      </c>
      <c r="AS96">
        <f t="shared" si="35"/>
        <v>0</v>
      </c>
      <c r="AU96" s="76"/>
      <c r="AV96" s="77">
        <f t="shared" si="25"/>
        <v>0</v>
      </c>
      <c r="AW96" s="77">
        <f t="shared" si="26"/>
        <v>0</v>
      </c>
      <c r="AX96" s="76"/>
    </row>
    <row r="97" spans="1:50" hidden="1" outlineLevel="1" x14ac:dyDescent="0.3">
      <c r="A97" s="20"/>
      <c r="B97" s="33">
        <f t="shared" si="24"/>
        <v>72</v>
      </c>
      <c r="C97" s="37"/>
      <c r="D97" s="72"/>
      <c r="E97" s="72"/>
      <c r="F97" s="34"/>
      <c r="G97" s="46"/>
      <c r="H97" s="41"/>
      <c r="I97" s="34"/>
      <c r="J97" s="6"/>
      <c r="K97">
        <v>72</v>
      </c>
      <c r="L97" s="134" t="str">
        <f t="shared" si="27"/>
        <v/>
      </c>
      <c r="M97" s="135" t="str">
        <f t="shared" si="28"/>
        <v/>
      </c>
      <c r="N97" s="136" t="str" cm="1">
        <f t="array" ref="N97">_xlfn.IFS(AND(F97="",E97=""),"",AND(E97&lt;&gt;"",F97&lt;&gt;""),E97&amp;" "&amp;F97,E97="",F97,F97="",E97)</f>
        <v/>
      </c>
      <c r="O97" s="137">
        <f t="shared" si="29"/>
        <v>0</v>
      </c>
      <c r="P97" s="138" t="str">
        <f t="shared" si="30"/>
        <v/>
      </c>
      <c r="Q97" s="119"/>
      <c r="R97" s="122"/>
      <c r="S97" s="120" t="str">
        <f t="shared" si="31"/>
        <v/>
      </c>
      <c r="T97" s="121" t="str" cm="1">
        <f t="array" ref="T97">IF(COUNTIF(重複除外文字列,F97),"",IF(COUNTIFS($C$26:$C$1029,$C97,$F$26:$F$1029,$F97)&gt;1,MATCH($C97&amp;$F97,$C$26:$C$1027&amp;$F$26:$F$1029,0),""))</f>
        <v/>
      </c>
      <c r="AP97">
        <f t="shared" si="32"/>
        <v>0</v>
      </c>
      <c r="AQ97">
        <f t="shared" si="33"/>
        <v>0</v>
      </c>
      <c r="AR97">
        <f t="shared" si="34"/>
        <v>0</v>
      </c>
      <c r="AS97">
        <f t="shared" si="35"/>
        <v>0</v>
      </c>
      <c r="AU97" s="76"/>
      <c r="AV97" s="77">
        <f t="shared" si="25"/>
        <v>0</v>
      </c>
      <c r="AW97" s="77">
        <f t="shared" si="26"/>
        <v>0</v>
      </c>
      <c r="AX97" s="76"/>
    </row>
    <row r="98" spans="1:50" hidden="1" outlineLevel="1" x14ac:dyDescent="0.3">
      <c r="A98" s="20"/>
      <c r="B98" s="33">
        <f t="shared" si="24"/>
        <v>73</v>
      </c>
      <c r="C98" s="37"/>
      <c r="D98" s="72"/>
      <c r="E98" s="72"/>
      <c r="F98" s="34"/>
      <c r="G98" s="46"/>
      <c r="H98" s="41"/>
      <c r="I98" s="34"/>
      <c r="J98" s="6"/>
      <c r="K98">
        <v>73</v>
      </c>
      <c r="L98" s="134" t="str">
        <f t="shared" si="27"/>
        <v/>
      </c>
      <c r="M98" s="135" t="str">
        <f t="shared" si="28"/>
        <v/>
      </c>
      <c r="N98" s="136" t="str" cm="1">
        <f t="array" ref="N98">_xlfn.IFS(AND(F98="",E98=""),"",AND(E98&lt;&gt;"",F98&lt;&gt;""),E98&amp;" "&amp;F98,E98="",F98,F98="",E98)</f>
        <v/>
      </c>
      <c r="O98" s="137">
        <f t="shared" si="29"/>
        <v>0</v>
      </c>
      <c r="P98" s="138" t="str">
        <f t="shared" si="30"/>
        <v/>
      </c>
      <c r="Q98" s="119"/>
      <c r="R98" s="122"/>
      <c r="S98" s="120" t="str">
        <f t="shared" si="31"/>
        <v/>
      </c>
      <c r="T98" s="121" t="str" cm="1">
        <f t="array" ref="T98">IF(COUNTIF(重複除外文字列,F98),"",IF(COUNTIFS($C$26:$C$1029,$C98,$F$26:$F$1029,$F98)&gt;1,MATCH($C98&amp;$F98,$C$26:$C$1027&amp;$F$26:$F$1029,0),""))</f>
        <v/>
      </c>
      <c r="AP98">
        <f t="shared" si="32"/>
        <v>0</v>
      </c>
      <c r="AQ98">
        <f t="shared" si="33"/>
        <v>0</v>
      </c>
      <c r="AR98">
        <f t="shared" si="34"/>
        <v>0</v>
      </c>
      <c r="AS98">
        <f t="shared" si="35"/>
        <v>0</v>
      </c>
      <c r="AU98" s="76"/>
      <c r="AV98" s="77">
        <f t="shared" si="25"/>
        <v>0</v>
      </c>
      <c r="AW98" s="77">
        <f t="shared" si="26"/>
        <v>0</v>
      </c>
      <c r="AX98" s="76"/>
    </row>
    <row r="99" spans="1:50" hidden="1" outlineLevel="1" x14ac:dyDescent="0.3">
      <c r="A99" s="20"/>
      <c r="B99" s="33">
        <f t="shared" si="24"/>
        <v>74</v>
      </c>
      <c r="C99" s="37"/>
      <c r="D99" s="72"/>
      <c r="E99" s="72"/>
      <c r="F99" s="34"/>
      <c r="G99" s="46"/>
      <c r="H99" s="41"/>
      <c r="I99" s="34"/>
      <c r="J99" s="6"/>
      <c r="K99">
        <v>74</v>
      </c>
      <c r="L99" s="134" t="str">
        <f t="shared" si="27"/>
        <v/>
      </c>
      <c r="M99" s="135" t="str">
        <f t="shared" si="28"/>
        <v/>
      </c>
      <c r="N99" s="136" t="str" cm="1">
        <f t="array" ref="N99">_xlfn.IFS(AND(F99="",E99=""),"",AND(E99&lt;&gt;"",F99&lt;&gt;""),E99&amp;" "&amp;F99,E99="",F99,F99="",E99)</f>
        <v/>
      </c>
      <c r="O99" s="137">
        <f t="shared" si="29"/>
        <v>0</v>
      </c>
      <c r="P99" s="138" t="str">
        <f t="shared" si="30"/>
        <v/>
      </c>
      <c r="Q99" s="119"/>
      <c r="R99" s="122"/>
      <c r="S99" s="120" t="str">
        <f t="shared" si="31"/>
        <v/>
      </c>
      <c r="T99" s="121" t="str" cm="1">
        <f t="array" ref="T99">IF(COUNTIF(重複除外文字列,F99),"",IF(COUNTIFS($C$26:$C$1029,$C99,$F$26:$F$1029,$F99)&gt;1,MATCH($C99&amp;$F99,$C$26:$C$1027&amp;$F$26:$F$1029,0),""))</f>
        <v/>
      </c>
      <c r="AP99">
        <f t="shared" si="32"/>
        <v>0</v>
      </c>
      <c r="AQ99">
        <f t="shared" si="33"/>
        <v>0</v>
      </c>
      <c r="AR99">
        <f t="shared" si="34"/>
        <v>0</v>
      </c>
      <c r="AS99">
        <f t="shared" si="35"/>
        <v>0</v>
      </c>
      <c r="AU99" s="76"/>
      <c r="AV99" s="77">
        <f t="shared" si="25"/>
        <v>0</v>
      </c>
      <c r="AW99" s="77">
        <f t="shared" si="26"/>
        <v>0</v>
      </c>
      <c r="AX99" s="76"/>
    </row>
    <row r="100" spans="1:50" hidden="1" outlineLevel="1" x14ac:dyDescent="0.3">
      <c r="A100" s="20"/>
      <c r="B100" s="33">
        <f t="shared" si="24"/>
        <v>75</v>
      </c>
      <c r="C100" s="37"/>
      <c r="D100" s="72"/>
      <c r="E100" s="72"/>
      <c r="F100" s="34"/>
      <c r="G100" s="46"/>
      <c r="H100" s="41"/>
      <c r="I100" s="34"/>
      <c r="J100" s="6"/>
      <c r="K100">
        <v>75</v>
      </c>
      <c r="L100" s="134" t="str">
        <f t="shared" si="27"/>
        <v/>
      </c>
      <c r="M100" s="135" t="str">
        <f t="shared" si="28"/>
        <v/>
      </c>
      <c r="N100" s="136" t="str" cm="1">
        <f t="array" ref="N100">_xlfn.IFS(AND(F100="",E100=""),"",AND(E100&lt;&gt;"",F100&lt;&gt;""),E100&amp;" "&amp;F100,E100="",F100,F100="",E100)</f>
        <v/>
      </c>
      <c r="O100" s="137">
        <f t="shared" si="29"/>
        <v>0</v>
      </c>
      <c r="P100" s="138" t="str">
        <f t="shared" si="30"/>
        <v/>
      </c>
      <c r="Q100" s="119"/>
      <c r="R100" s="122"/>
      <c r="S100" s="120" t="str">
        <f t="shared" si="31"/>
        <v/>
      </c>
      <c r="T100" s="121" t="str" cm="1">
        <f t="array" ref="T100">IF(COUNTIF(重複除外文字列,F100),"",IF(COUNTIFS($C$26:$C$1029,$C100,$F$26:$F$1029,$F100)&gt;1,MATCH($C100&amp;$F100,$C$26:$C$1027&amp;$F$26:$F$1029,0),""))</f>
        <v/>
      </c>
      <c r="AP100">
        <f t="shared" si="32"/>
        <v>0</v>
      </c>
      <c r="AQ100">
        <f t="shared" si="33"/>
        <v>0</v>
      </c>
      <c r="AR100">
        <f t="shared" si="34"/>
        <v>0</v>
      </c>
      <c r="AS100">
        <f t="shared" si="35"/>
        <v>0</v>
      </c>
      <c r="AU100" s="76"/>
      <c r="AV100" s="77">
        <f t="shared" si="25"/>
        <v>0</v>
      </c>
      <c r="AW100" s="77">
        <f t="shared" si="26"/>
        <v>0</v>
      </c>
      <c r="AX100" s="76"/>
    </row>
    <row r="101" spans="1:50" hidden="1" outlineLevel="1" x14ac:dyDescent="0.3">
      <c r="A101" s="20"/>
      <c r="B101" s="33">
        <f t="shared" si="24"/>
        <v>76</v>
      </c>
      <c r="C101" s="37"/>
      <c r="D101" s="72"/>
      <c r="E101" s="72"/>
      <c r="F101" s="34"/>
      <c r="G101" s="46"/>
      <c r="H101" s="41"/>
      <c r="I101" s="34"/>
      <c r="J101" s="6"/>
      <c r="K101">
        <v>76</v>
      </c>
      <c r="L101" s="134" t="str">
        <f t="shared" si="27"/>
        <v/>
      </c>
      <c r="M101" s="135" t="str">
        <f t="shared" si="28"/>
        <v/>
      </c>
      <c r="N101" s="136" t="str" cm="1">
        <f t="array" ref="N101">_xlfn.IFS(AND(F101="",E101=""),"",AND(E101&lt;&gt;"",F101&lt;&gt;""),E101&amp;" "&amp;F101,E101="",F101,F101="",E101)</f>
        <v/>
      </c>
      <c r="O101" s="137">
        <f t="shared" si="29"/>
        <v>0</v>
      </c>
      <c r="P101" s="138" t="str">
        <f t="shared" si="30"/>
        <v/>
      </c>
      <c r="Q101" s="119"/>
      <c r="R101" s="122"/>
      <c r="S101" s="120" t="str">
        <f t="shared" si="31"/>
        <v/>
      </c>
      <c r="T101" s="121" t="str" cm="1">
        <f t="array" ref="T101">IF(COUNTIF(重複除外文字列,F101),"",IF(COUNTIFS($C$26:$C$1029,$C101,$F$26:$F$1029,$F101)&gt;1,MATCH($C101&amp;$F101,$C$26:$C$1027&amp;$F$26:$F$1029,0),""))</f>
        <v/>
      </c>
      <c r="AP101">
        <f t="shared" si="32"/>
        <v>0</v>
      </c>
      <c r="AQ101">
        <f t="shared" si="33"/>
        <v>0</v>
      </c>
      <c r="AR101">
        <f t="shared" si="34"/>
        <v>0</v>
      </c>
      <c r="AS101">
        <f t="shared" si="35"/>
        <v>0</v>
      </c>
      <c r="AU101" s="76"/>
      <c r="AV101" s="77">
        <f t="shared" si="25"/>
        <v>0</v>
      </c>
      <c r="AW101" s="77">
        <f t="shared" si="26"/>
        <v>0</v>
      </c>
      <c r="AX101" s="76"/>
    </row>
    <row r="102" spans="1:50" hidden="1" outlineLevel="1" x14ac:dyDescent="0.3">
      <c r="A102" s="20"/>
      <c r="B102" s="33">
        <f t="shared" si="24"/>
        <v>77</v>
      </c>
      <c r="C102" s="37"/>
      <c r="D102" s="72"/>
      <c r="E102" s="72"/>
      <c r="F102" s="34"/>
      <c r="G102" s="46"/>
      <c r="H102" s="41"/>
      <c r="I102" s="34"/>
      <c r="J102" s="6"/>
      <c r="K102">
        <v>77</v>
      </c>
      <c r="L102" s="134" t="str">
        <f t="shared" si="27"/>
        <v/>
      </c>
      <c r="M102" s="135" t="str">
        <f t="shared" si="28"/>
        <v/>
      </c>
      <c r="N102" s="136" t="str" cm="1">
        <f t="array" ref="N102">_xlfn.IFS(AND(F102="",E102=""),"",AND(E102&lt;&gt;"",F102&lt;&gt;""),E102&amp;" "&amp;F102,E102="",F102,F102="",E102)</f>
        <v/>
      </c>
      <c r="O102" s="137">
        <f t="shared" si="29"/>
        <v>0</v>
      </c>
      <c r="P102" s="138" t="str">
        <f t="shared" si="30"/>
        <v/>
      </c>
      <c r="Q102" s="119"/>
      <c r="R102" s="122"/>
      <c r="S102" s="120" t="str">
        <f t="shared" si="31"/>
        <v/>
      </c>
      <c r="T102" s="121" t="str" cm="1">
        <f t="array" ref="T102">IF(COUNTIF(重複除外文字列,F102),"",IF(COUNTIFS($C$26:$C$1029,$C102,$F$26:$F$1029,$F102)&gt;1,MATCH($C102&amp;$F102,$C$26:$C$1027&amp;$F$26:$F$1029,0),""))</f>
        <v/>
      </c>
      <c r="AP102">
        <f t="shared" si="32"/>
        <v>0</v>
      </c>
      <c r="AQ102">
        <f t="shared" si="33"/>
        <v>0</v>
      </c>
      <c r="AR102">
        <f t="shared" si="34"/>
        <v>0</v>
      </c>
      <c r="AS102">
        <f t="shared" si="35"/>
        <v>0</v>
      </c>
      <c r="AU102" s="76"/>
      <c r="AV102" s="77">
        <f t="shared" si="25"/>
        <v>0</v>
      </c>
      <c r="AW102" s="77">
        <f t="shared" si="26"/>
        <v>0</v>
      </c>
      <c r="AX102" s="76"/>
    </row>
    <row r="103" spans="1:50" hidden="1" outlineLevel="1" x14ac:dyDescent="0.3">
      <c r="A103" s="20"/>
      <c r="B103" s="33">
        <f t="shared" si="24"/>
        <v>78</v>
      </c>
      <c r="C103" s="37"/>
      <c r="D103" s="72"/>
      <c r="E103" s="72"/>
      <c r="F103" s="34"/>
      <c r="G103" s="46"/>
      <c r="H103" s="41"/>
      <c r="I103" s="34"/>
      <c r="J103" s="6"/>
      <c r="K103">
        <v>78</v>
      </c>
      <c r="L103" s="134" t="str">
        <f t="shared" si="27"/>
        <v/>
      </c>
      <c r="M103" s="135" t="str">
        <f t="shared" si="28"/>
        <v/>
      </c>
      <c r="N103" s="136" t="str" cm="1">
        <f t="array" ref="N103">_xlfn.IFS(AND(F103="",E103=""),"",AND(E103&lt;&gt;"",F103&lt;&gt;""),E103&amp;" "&amp;F103,E103="",F103,F103="",E103)</f>
        <v/>
      </c>
      <c r="O103" s="137">
        <f t="shared" si="29"/>
        <v>0</v>
      </c>
      <c r="P103" s="138" t="str">
        <f t="shared" si="30"/>
        <v/>
      </c>
      <c r="Q103" s="119"/>
      <c r="R103" s="122"/>
      <c r="S103" s="120" t="str">
        <f t="shared" si="31"/>
        <v/>
      </c>
      <c r="T103" s="121" t="str" cm="1">
        <f t="array" ref="T103">IF(COUNTIF(重複除外文字列,F103),"",IF(COUNTIFS($C$26:$C$1029,$C103,$F$26:$F$1029,$F103)&gt;1,MATCH($C103&amp;$F103,$C$26:$C$1027&amp;$F$26:$F$1029,0),""))</f>
        <v/>
      </c>
      <c r="AP103">
        <f t="shared" si="32"/>
        <v>0</v>
      </c>
      <c r="AQ103">
        <f t="shared" si="33"/>
        <v>0</v>
      </c>
      <c r="AR103">
        <f t="shared" si="34"/>
        <v>0</v>
      </c>
      <c r="AS103">
        <f t="shared" si="35"/>
        <v>0</v>
      </c>
      <c r="AU103" s="76"/>
      <c r="AV103" s="77">
        <f t="shared" si="25"/>
        <v>0</v>
      </c>
      <c r="AW103" s="77">
        <f t="shared" si="26"/>
        <v>0</v>
      </c>
      <c r="AX103" s="76"/>
    </row>
    <row r="104" spans="1:50" hidden="1" outlineLevel="1" x14ac:dyDescent="0.3">
      <c r="A104" s="20"/>
      <c r="B104" s="33">
        <f t="shared" si="24"/>
        <v>79</v>
      </c>
      <c r="C104" s="37"/>
      <c r="D104" s="72"/>
      <c r="E104" s="72"/>
      <c r="F104" s="34"/>
      <c r="G104" s="46"/>
      <c r="H104" s="41"/>
      <c r="I104" s="34"/>
      <c r="J104" s="6"/>
      <c r="K104">
        <v>79</v>
      </c>
      <c r="L104" s="134" t="str">
        <f t="shared" si="27"/>
        <v/>
      </c>
      <c r="M104" s="135" t="str">
        <f t="shared" si="28"/>
        <v/>
      </c>
      <c r="N104" s="136" t="str" cm="1">
        <f t="array" ref="N104">_xlfn.IFS(AND(F104="",E104=""),"",AND(E104&lt;&gt;"",F104&lt;&gt;""),E104&amp;" "&amp;F104,E104="",F104,F104="",E104)</f>
        <v/>
      </c>
      <c r="O104" s="137">
        <f t="shared" si="29"/>
        <v>0</v>
      </c>
      <c r="P104" s="138" t="str">
        <f t="shared" si="30"/>
        <v/>
      </c>
      <c r="Q104" s="119"/>
      <c r="R104" s="122"/>
      <c r="S104" s="120" t="str">
        <f t="shared" si="31"/>
        <v/>
      </c>
      <c r="T104" s="121" t="str" cm="1">
        <f t="array" ref="T104">IF(COUNTIF(重複除外文字列,F104),"",IF(COUNTIFS($C$26:$C$1029,$C104,$F$26:$F$1029,$F104)&gt;1,MATCH($C104&amp;$F104,$C$26:$C$1027&amp;$F$26:$F$1029,0),""))</f>
        <v/>
      </c>
      <c r="AP104">
        <f t="shared" si="32"/>
        <v>0</v>
      </c>
      <c r="AQ104">
        <f t="shared" si="33"/>
        <v>0</v>
      </c>
      <c r="AR104">
        <f t="shared" si="34"/>
        <v>0</v>
      </c>
      <c r="AS104">
        <f t="shared" si="35"/>
        <v>0</v>
      </c>
      <c r="AU104" s="76"/>
      <c r="AV104" s="77">
        <f t="shared" si="25"/>
        <v>0</v>
      </c>
      <c r="AW104" s="77">
        <f t="shared" si="26"/>
        <v>0</v>
      </c>
      <c r="AX104" s="76"/>
    </row>
    <row r="105" spans="1:50" hidden="1" outlineLevel="1" x14ac:dyDescent="0.3">
      <c r="A105" s="20"/>
      <c r="B105" s="33">
        <f t="shared" si="24"/>
        <v>80</v>
      </c>
      <c r="C105" s="37"/>
      <c r="D105" s="72"/>
      <c r="E105" s="72"/>
      <c r="F105" s="34"/>
      <c r="G105" s="46"/>
      <c r="H105" s="41"/>
      <c r="I105" s="34"/>
      <c r="J105" s="6"/>
      <c r="K105">
        <v>80</v>
      </c>
      <c r="L105" s="134" t="str">
        <f t="shared" si="27"/>
        <v/>
      </c>
      <c r="M105" s="135" t="str">
        <f t="shared" si="28"/>
        <v/>
      </c>
      <c r="N105" s="136" t="str" cm="1">
        <f t="array" ref="N105">_xlfn.IFS(AND(F105="",E105=""),"",AND(E105&lt;&gt;"",F105&lt;&gt;""),E105&amp;" "&amp;F105,E105="",F105,F105="",E105)</f>
        <v/>
      </c>
      <c r="O105" s="137">
        <f t="shared" si="29"/>
        <v>0</v>
      </c>
      <c r="P105" s="138" t="str">
        <f t="shared" si="30"/>
        <v/>
      </c>
      <c r="Q105" s="119"/>
      <c r="R105" s="122"/>
      <c r="S105" s="120" t="str">
        <f t="shared" si="31"/>
        <v/>
      </c>
      <c r="T105" s="121" t="str" cm="1">
        <f t="array" ref="T105">IF(COUNTIF(重複除外文字列,F105),"",IF(COUNTIFS($C$26:$C$1029,$C105,$F$26:$F$1029,$F105)&gt;1,MATCH($C105&amp;$F105,$C$26:$C$1027&amp;$F$26:$F$1029,0),""))</f>
        <v/>
      </c>
      <c r="AP105">
        <f t="shared" si="32"/>
        <v>0</v>
      </c>
      <c r="AQ105">
        <f t="shared" si="33"/>
        <v>0</v>
      </c>
      <c r="AR105">
        <f t="shared" si="34"/>
        <v>0</v>
      </c>
      <c r="AS105">
        <f t="shared" si="35"/>
        <v>0</v>
      </c>
      <c r="AU105" s="76"/>
      <c r="AV105" s="77">
        <f t="shared" si="25"/>
        <v>0</v>
      </c>
      <c r="AW105" s="77">
        <f t="shared" si="26"/>
        <v>0</v>
      </c>
      <c r="AX105" s="76"/>
    </row>
    <row r="106" spans="1:50" hidden="1" outlineLevel="1" x14ac:dyDescent="0.3">
      <c r="A106" s="20"/>
      <c r="B106" s="33">
        <f t="shared" si="24"/>
        <v>81</v>
      </c>
      <c r="C106" s="37"/>
      <c r="D106" s="72"/>
      <c r="E106" s="72"/>
      <c r="F106" s="34"/>
      <c r="G106" s="46"/>
      <c r="H106" s="41"/>
      <c r="I106" s="34"/>
      <c r="J106" s="6"/>
      <c r="K106">
        <v>81</v>
      </c>
      <c r="L106" s="134" t="str">
        <f t="shared" si="27"/>
        <v/>
      </c>
      <c r="M106" s="135" t="str">
        <f t="shared" si="28"/>
        <v/>
      </c>
      <c r="N106" s="136" t="str" cm="1">
        <f t="array" ref="N106">_xlfn.IFS(AND(F106="",E106=""),"",AND(E106&lt;&gt;"",F106&lt;&gt;""),E106&amp;" "&amp;F106,E106="",F106,F106="",E106)</f>
        <v/>
      </c>
      <c r="O106" s="137">
        <f t="shared" si="29"/>
        <v>0</v>
      </c>
      <c r="P106" s="138" t="str">
        <f t="shared" si="30"/>
        <v/>
      </c>
      <c r="Q106" s="119"/>
      <c r="R106" s="122"/>
      <c r="S106" s="120" t="str">
        <f t="shared" si="31"/>
        <v/>
      </c>
      <c r="T106" s="121" t="str" cm="1">
        <f t="array" ref="T106">IF(COUNTIF(重複除外文字列,F106),"",IF(COUNTIFS($C$26:$C$1029,$C106,$F$26:$F$1029,$F106)&gt;1,MATCH($C106&amp;$F106,$C$26:$C$1027&amp;$F$26:$F$1029,0),""))</f>
        <v/>
      </c>
      <c r="AP106">
        <f t="shared" si="32"/>
        <v>0</v>
      </c>
      <c r="AQ106">
        <f t="shared" si="33"/>
        <v>0</v>
      </c>
      <c r="AR106">
        <f t="shared" si="34"/>
        <v>0</v>
      </c>
      <c r="AS106">
        <f t="shared" si="35"/>
        <v>0</v>
      </c>
      <c r="AU106" s="76"/>
      <c r="AV106" s="77">
        <f t="shared" si="25"/>
        <v>0</v>
      </c>
      <c r="AW106" s="77">
        <f t="shared" si="26"/>
        <v>0</v>
      </c>
      <c r="AX106" s="76"/>
    </row>
    <row r="107" spans="1:50" hidden="1" outlineLevel="1" x14ac:dyDescent="0.3">
      <c r="A107" s="20"/>
      <c r="B107" s="33">
        <f t="shared" si="24"/>
        <v>82</v>
      </c>
      <c r="C107" s="37"/>
      <c r="D107" s="72"/>
      <c r="E107" s="72"/>
      <c r="F107" s="34"/>
      <c r="G107" s="46"/>
      <c r="H107" s="41"/>
      <c r="I107" s="34"/>
      <c r="J107" s="6"/>
      <c r="K107">
        <v>82</v>
      </c>
      <c r="L107" s="134" t="str">
        <f t="shared" si="27"/>
        <v/>
      </c>
      <c r="M107" s="135" t="str">
        <f t="shared" si="28"/>
        <v/>
      </c>
      <c r="N107" s="136" t="str" cm="1">
        <f t="array" ref="N107">_xlfn.IFS(AND(F107="",E107=""),"",AND(E107&lt;&gt;"",F107&lt;&gt;""),E107&amp;" "&amp;F107,E107="",F107,F107="",E107)</f>
        <v/>
      </c>
      <c r="O107" s="137">
        <f t="shared" si="29"/>
        <v>0</v>
      </c>
      <c r="P107" s="138" t="str">
        <f t="shared" si="30"/>
        <v/>
      </c>
      <c r="Q107" s="119"/>
      <c r="R107" s="122"/>
      <c r="S107" s="120" t="str">
        <f t="shared" si="31"/>
        <v/>
      </c>
      <c r="T107" s="121" t="str" cm="1">
        <f t="array" ref="T107">IF(COUNTIF(重複除外文字列,F107),"",IF(COUNTIFS($C$26:$C$1029,$C107,$F$26:$F$1029,$F107)&gt;1,MATCH($C107&amp;$F107,$C$26:$C$1027&amp;$F$26:$F$1029,0),""))</f>
        <v/>
      </c>
      <c r="AP107">
        <f t="shared" si="32"/>
        <v>0</v>
      </c>
      <c r="AQ107">
        <f t="shared" si="33"/>
        <v>0</v>
      </c>
      <c r="AR107">
        <f t="shared" si="34"/>
        <v>0</v>
      </c>
      <c r="AS107">
        <f t="shared" si="35"/>
        <v>0</v>
      </c>
      <c r="AU107" s="76"/>
      <c r="AV107" s="77">
        <f t="shared" si="25"/>
        <v>0</v>
      </c>
      <c r="AW107" s="77">
        <f t="shared" si="26"/>
        <v>0</v>
      </c>
      <c r="AX107" s="76"/>
    </row>
    <row r="108" spans="1:50" hidden="1" outlineLevel="1" x14ac:dyDescent="0.3">
      <c r="A108" s="20"/>
      <c r="B108" s="33">
        <f t="shared" si="24"/>
        <v>83</v>
      </c>
      <c r="C108" s="37"/>
      <c r="D108" s="72"/>
      <c r="E108" s="72"/>
      <c r="F108" s="34"/>
      <c r="G108" s="46"/>
      <c r="H108" s="41"/>
      <c r="I108" s="34"/>
      <c r="J108" s="6"/>
      <c r="K108">
        <v>83</v>
      </c>
      <c r="L108" s="134" t="str">
        <f t="shared" si="27"/>
        <v/>
      </c>
      <c r="M108" s="135" t="str">
        <f t="shared" si="28"/>
        <v/>
      </c>
      <c r="N108" s="136" t="str" cm="1">
        <f t="array" ref="N108">_xlfn.IFS(AND(F108="",E108=""),"",AND(E108&lt;&gt;"",F108&lt;&gt;""),E108&amp;" "&amp;F108,E108="",F108,F108="",E108)</f>
        <v/>
      </c>
      <c r="O108" s="137">
        <f t="shared" si="29"/>
        <v>0</v>
      </c>
      <c r="P108" s="138" t="str">
        <f t="shared" si="30"/>
        <v/>
      </c>
      <c r="Q108" s="119"/>
      <c r="R108" s="122"/>
      <c r="S108" s="120" t="str">
        <f t="shared" si="31"/>
        <v/>
      </c>
      <c r="T108" s="121" t="str" cm="1">
        <f t="array" ref="T108">IF(COUNTIF(重複除外文字列,F108),"",IF(COUNTIFS($C$26:$C$1029,$C108,$F$26:$F$1029,$F108)&gt;1,MATCH($C108&amp;$F108,$C$26:$C$1027&amp;$F$26:$F$1029,0),""))</f>
        <v/>
      </c>
      <c r="AP108">
        <f t="shared" si="32"/>
        <v>0</v>
      </c>
      <c r="AQ108">
        <f t="shared" si="33"/>
        <v>0</v>
      </c>
      <c r="AR108">
        <f t="shared" si="34"/>
        <v>0</v>
      </c>
      <c r="AS108">
        <f t="shared" si="35"/>
        <v>0</v>
      </c>
      <c r="AU108" s="76"/>
      <c r="AV108" s="77">
        <f t="shared" si="25"/>
        <v>0</v>
      </c>
      <c r="AW108" s="77">
        <f t="shared" si="26"/>
        <v>0</v>
      </c>
      <c r="AX108" s="76"/>
    </row>
    <row r="109" spans="1:50" hidden="1" outlineLevel="1" x14ac:dyDescent="0.3">
      <c r="A109" s="20"/>
      <c r="B109" s="33">
        <f t="shared" si="24"/>
        <v>84</v>
      </c>
      <c r="C109" s="37"/>
      <c r="D109" s="72"/>
      <c r="E109" s="72"/>
      <c r="F109" s="34"/>
      <c r="G109" s="46"/>
      <c r="H109" s="41"/>
      <c r="I109" s="34"/>
      <c r="J109" s="6"/>
      <c r="K109">
        <v>84</v>
      </c>
      <c r="L109" s="134" t="str">
        <f t="shared" si="27"/>
        <v/>
      </c>
      <c r="M109" s="135" t="str">
        <f t="shared" si="28"/>
        <v/>
      </c>
      <c r="N109" s="136" t="str" cm="1">
        <f t="array" ref="N109">_xlfn.IFS(AND(F109="",E109=""),"",AND(E109&lt;&gt;"",F109&lt;&gt;""),E109&amp;" "&amp;F109,E109="",F109,F109="",E109)</f>
        <v/>
      </c>
      <c r="O109" s="137">
        <f t="shared" si="29"/>
        <v>0</v>
      </c>
      <c r="P109" s="138" t="str">
        <f t="shared" si="30"/>
        <v/>
      </c>
      <c r="Q109" s="119"/>
      <c r="R109" s="122"/>
      <c r="S109" s="120" t="str">
        <f t="shared" si="31"/>
        <v/>
      </c>
      <c r="T109" s="121" t="str" cm="1">
        <f t="array" ref="T109">IF(COUNTIF(重複除外文字列,F109),"",IF(COUNTIFS($C$26:$C$1029,$C109,$F$26:$F$1029,$F109)&gt;1,MATCH($C109&amp;$F109,$C$26:$C$1027&amp;$F$26:$F$1029,0),""))</f>
        <v/>
      </c>
      <c r="AP109">
        <f t="shared" si="32"/>
        <v>0</v>
      </c>
      <c r="AQ109">
        <f t="shared" si="33"/>
        <v>0</v>
      </c>
      <c r="AR109">
        <f t="shared" si="34"/>
        <v>0</v>
      </c>
      <c r="AS109">
        <f t="shared" si="35"/>
        <v>0</v>
      </c>
      <c r="AU109" s="76"/>
      <c r="AV109" s="77">
        <f t="shared" si="25"/>
        <v>0</v>
      </c>
      <c r="AW109" s="77">
        <f t="shared" si="26"/>
        <v>0</v>
      </c>
      <c r="AX109" s="76"/>
    </row>
    <row r="110" spans="1:50" hidden="1" outlineLevel="1" x14ac:dyDescent="0.3">
      <c r="A110" s="20"/>
      <c r="B110" s="33">
        <f t="shared" si="24"/>
        <v>85</v>
      </c>
      <c r="C110" s="37"/>
      <c r="D110" s="72"/>
      <c r="E110" s="72"/>
      <c r="F110" s="34"/>
      <c r="G110" s="46"/>
      <c r="H110" s="41"/>
      <c r="I110" s="34"/>
      <c r="J110" s="6"/>
      <c r="K110">
        <v>85</v>
      </c>
      <c r="L110" s="134" t="str">
        <f t="shared" si="27"/>
        <v/>
      </c>
      <c r="M110" s="135" t="str">
        <f t="shared" si="28"/>
        <v/>
      </c>
      <c r="N110" s="136" t="str" cm="1">
        <f t="array" ref="N110">_xlfn.IFS(AND(F110="",E110=""),"",AND(E110&lt;&gt;"",F110&lt;&gt;""),E110&amp;" "&amp;F110,E110="",F110,F110="",E110)</f>
        <v/>
      </c>
      <c r="O110" s="137">
        <f t="shared" si="29"/>
        <v>0</v>
      </c>
      <c r="P110" s="138" t="str">
        <f t="shared" si="30"/>
        <v/>
      </c>
      <c r="Q110" s="119"/>
      <c r="R110" s="122"/>
      <c r="S110" s="120" t="str">
        <f t="shared" si="31"/>
        <v/>
      </c>
      <c r="T110" s="121" t="str" cm="1">
        <f t="array" ref="T110">IF(COUNTIF(重複除外文字列,F110),"",IF(COUNTIFS($C$26:$C$1029,$C110,$F$26:$F$1029,$F110)&gt;1,MATCH($C110&amp;$F110,$C$26:$C$1027&amp;$F$26:$F$1029,0),""))</f>
        <v/>
      </c>
      <c r="AP110">
        <f t="shared" si="32"/>
        <v>0</v>
      </c>
      <c r="AQ110">
        <f t="shared" si="33"/>
        <v>0</v>
      </c>
      <c r="AR110">
        <f t="shared" si="34"/>
        <v>0</v>
      </c>
      <c r="AS110">
        <f t="shared" si="35"/>
        <v>0</v>
      </c>
      <c r="AU110" s="76"/>
      <c r="AV110" s="77">
        <f t="shared" si="25"/>
        <v>0</v>
      </c>
      <c r="AW110" s="77">
        <f t="shared" si="26"/>
        <v>0</v>
      </c>
      <c r="AX110" s="76"/>
    </row>
    <row r="111" spans="1:50" hidden="1" outlineLevel="1" x14ac:dyDescent="0.3">
      <c r="A111" s="20"/>
      <c r="B111" s="33">
        <f t="shared" si="24"/>
        <v>86</v>
      </c>
      <c r="C111" s="37"/>
      <c r="D111" s="72"/>
      <c r="E111" s="72"/>
      <c r="F111" s="34"/>
      <c r="G111" s="46"/>
      <c r="H111" s="41"/>
      <c r="I111" s="34"/>
      <c r="J111" s="6"/>
      <c r="K111">
        <v>86</v>
      </c>
      <c r="L111" s="134" t="str">
        <f t="shared" si="27"/>
        <v/>
      </c>
      <c r="M111" s="135" t="str">
        <f t="shared" si="28"/>
        <v/>
      </c>
      <c r="N111" s="136" t="str" cm="1">
        <f t="array" ref="N111">_xlfn.IFS(AND(F111="",E111=""),"",AND(E111&lt;&gt;"",F111&lt;&gt;""),E111&amp;" "&amp;F111,E111="",F111,F111="",E111)</f>
        <v/>
      </c>
      <c r="O111" s="137">
        <f t="shared" si="29"/>
        <v>0</v>
      </c>
      <c r="P111" s="138" t="str">
        <f t="shared" si="30"/>
        <v/>
      </c>
      <c r="Q111" s="119"/>
      <c r="R111" s="122"/>
      <c r="S111" s="120" t="str">
        <f t="shared" si="31"/>
        <v/>
      </c>
      <c r="T111" s="121" t="str" cm="1">
        <f t="array" ref="T111">IF(COUNTIF(重複除外文字列,F111),"",IF(COUNTIFS($C$26:$C$1029,$C111,$F$26:$F$1029,$F111)&gt;1,MATCH($C111&amp;$F111,$C$26:$C$1027&amp;$F$26:$F$1029,0),""))</f>
        <v/>
      </c>
      <c r="AP111">
        <f t="shared" si="32"/>
        <v>0</v>
      </c>
      <c r="AQ111">
        <f t="shared" si="33"/>
        <v>0</v>
      </c>
      <c r="AR111">
        <f t="shared" si="34"/>
        <v>0</v>
      </c>
      <c r="AS111">
        <f t="shared" si="35"/>
        <v>0</v>
      </c>
      <c r="AU111" s="76"/>
      <c r="AV111" s="77">
        <f t="shared" si="25"/>
        <v>0</v>
      </c>
      <c r="AW111" s="77">
        <f t="shared" si="26"/>
        <v>0</v>
      </c>
      <c r="AX111" s="76"/>
    </row>
    <row r="112" spans="1:50" hidden="1" outlineLevel="1" x14ac:dyDescent="0.3">
      <c r="A112" s="20"/>
      <c r="B112" s="33">
        <f t="shared" si="24"/>
        <v>87</v>
      </c>
      <c r="C112" s="37"/>
      <c r="D112" s="72"/>
      <c r="E112" s="72"/>
      <c r="F112" s="34"/>
      <c r="G112" s="46"/>
      <c r="H112" s="41"/>
      <c r="I112" s="34"/>
      <c r="J112" s="6"/>
      <c r="K112">
        <v>87</v>
      </c>
      <c r="L112" s="134" t="str">
        <f t="shared" si="27"/>
        <v/>
      </c>
      <c r="M112" s="135" t="str">
        <f t="shared" si="28"/>
        <v/>
      </c>
      <c r="N112" s="136" t="str" cm="1">
        <f t="array" ref="N112">_xlfn.IFS(AND(F112="",E112=""),"",AND(E112&lt;&gt;"",F112&lt;&gt;""),E112&amp;" "&amp;F112,E112="",F112,F112="",E112)</f>
        <v/>
      </c>
      <c r="O112" s="137">
        <f t="shared" si="29"/>
        <v>0</v>
      </c>
      <c r="P112" s="138" t="str">
        <f t="shared" si="30"/>
        <v/>
      </c>
      <c r="Q112" s="119"/>
      <c r="R112" s="122"/>
      <c r="S112" s="120" t="str">
        <f t="shared" si="31"/>
        <v/>
      </c>
      <c r="T112" s="121" t="str" cm="1">
        <f t="array" ref="T112">IF(COUNTIF(重複除外文字列,F112),"",IF(COUNTIFS($C$26:$C$1029,$C112,$F$26:$F$1029,$F112)&gt;1,MATCH($C112&amp;$F112,$C$26:$C$1027&amp;$F$26:$F$1029,0),""))</f>
        <v/>
      </c>
      <c r="AP112">
        <f t="shared" si="32"/>
        <v>0</v>
      </c>
      <c r="AQ112">
        <f t="shared" si="33"/>
        <v>0</v>
      </c>
      <c r="AR112">
        <f t="shared" si="34"/>
        <v>0</v>
      </c>
      <c r="AS112">
        <f t="shared" si="35"/>
        <v>0</v>
      </c>
      <c r="AU112" s="76"/>
      <c r="AV112" s="77">
        <f t="shared" si="25"/>
        <v>0</v>
      </c>
      <c r="AW112" s="77">
        <f t="shared" si="26"/>
        <v>0</v>
      </c>
      <c r="AX112" s="76"/>
    </row>
    <row r="113" spans="1:50" hidden="1" outlineLevel="1" x14ac:dyDescent="0.3">
      <c r="A113" s="20"/>
      <c r="B113" s="33">
        <f t="shared" si="24"/>
        <v>88</v>
      </c>
      <c r="C113" s="37"/>
      <c r="D113" s="72"/>
      <c r="E113" s="72"/>
      <c r="F113" s="34"/>
      <c r="G113" s="46"/>
      <c r="H113" s="41"/>
      <c r="I113" s="34"/>
      <c r="J113" s="6"/>
      <c r="K113">
        <v>88</v>
      </c>
      <c r="L113" s="134" t="str">
        <f t="shared" si="27"/>
        <v/>
      </c>
      <c r="M113" s="135" t="str">
        <f t="shared" si="28"/>
        <v/>
      </c>
      <c r="N113" s="136" t="str" cm="1">
        <f t="array" ref="N113">_xlfn.IFS(AND(F113="",E113=""),"",AND(E113&lt;&gt;"",F113&lt;&gt;""),E113&amp;" "&amp;F113,E113="",F113,F113="",E113)</f>
        <v/>
      </c>
      <c r="O113" s="137">
        <f t="shared" si="29"/>
        <v>0</v>
      </c>
      <c r="P113" s="138" t="str">
        <f t="shared" si="30"/>
        <v/>
      </c>
      <c r="Q113" s="119"/>
      <c r="R113" s="122"/>
      <c r="S113" s="120" t="str">
        <f t="shared" si="31"/>
        <v/>
      </c>
      <c r="T113" s="121" t="str" cm="1">
        <f t="array" ref="T113">IF(COUNTIF(重複除外文字列,F113),"",IF(COUNTIFS($C$26:$C$1029,$C113,$F$26:$F$1029,$F113)&gt;1,MATCH($C113&amp;$F113,$C$26:$C$1027&amp;$F$26:$F$1029,0),""))</f>
        <v/>
      </c>
      <c r="AP113">
        <f t="shared" si="32"/>
        <v>0</v>
      </c>
      <c r="AQ113">
        <f t="shared" si="33"/>
        <v>0</v>
      </c>
      <c r="AR113">
        <f t="shared" si="34"/>
        <v>0</v>
      </c>
      <c r="AS113">
        <f t="shared" si="35"/>
        <v>0</v>
      </c>
      <c r="AU113" s="76"/>
      <c r="AV113" s="77">
        <f t="shared" si="25"/>
        <v>0</v>
      </c>
      <c r="AW113" s="77">
        <f t="shared" si="26"/>
        <v>0</v>
      </c>
      <c r="AX113" s="76"/>
    </row>
    <row r="114" spans="1:50" hidden="1" outlineLevel="1" x14ac:dyDescent="0.3">
      <c r="A114" s="20"/>
      <c r="B114" s="33">
        <f t="shared" si="24"/>
        <v>89</v>
      </c>
      <c r="C114" s="37"/>
      <c r="D114" s="72"/>
      <c r="E114" s="72"/>
      <c r="F114" s="34"/>
      <c r="G114" s="46"/>
      <c r="H114" s="41"/>
      <c r="I114" s="34"/>
      <c r="J114" s="6"/>
      <c r="K114">
        <v>89</v>
      </c>
      <c r="L114" s="134" t="str">
        <f t="shared" si="27"/>
        <v/>
      </c>
      <c r="M114" s="135" t="str">
        <f t="shared" si="28"/>
        <v/>
      </c>
      <c r="N114" s="136" t="str" cm="1">
        <f t="array" ref="N114">_xlfn.IFS(AND(F114="",E114=""),"",AND(E114&lt;&gt;"",F114&lt;&gt;""),E114&amp;" "&amp;F114,E114="",F114,F114="",E114)</f>
        <v/>
      </c>
      <c r="O114" s="137">
        <f t="shared" si="29"/>
        <v>0</v>
      </c>
      <c r="P114" s="138" t="str">
        <f t="shared" si="30"/>
        <v/>
      </c>
      <c r="Q114" s="119"/>
      <c r="R114" s="122"/>
      <c r="S114" s="120" t="str">
        <f t="shared" si="31"/>
        <v/>
      </c>
      <c r="T114" s="121" t="str" cm="1">
        <f t="array" ref="T114">IF(COUNTIF(重複除外文字列,F114),"",IF(COUNTIFS($C$26:$C$1029,$C114,$F$26:$F$1029,$F114)&gt;1,MATCH($C114&amp;$F114,$C$26:$C$1027&amp;$F$26:$F$1029,0),""))</f>
        <v/>
      </c>
      <c r="AP114">
        <f t="shared" si="32"/>
        <v>0</v>
      </c>
      <c r="AQ114">
        <f t="shared" si="33"/>
        <v>0</v>
      </c>
      <c r="AR114">
        <f t="shared" si="34"/>
        <v>0</v>
      </c>
      <c r="AS114">
        <f t="shared" si="35"/>
        <v>0</v>
      </c>
      <c r="AU114" s="76"/>
      <c r="AV114" s="77">
        <f t="shared" si="25"/>
        <v>0</v>
      </c>
      <c r="AW114" s="77">
        <f t="shared" si="26"/>
        <v>0</v>
      </c>
      <c r="AX114" s="76"/>
    </row>
    <row r="115" spans="1:50" hidden="1" outlineLevel="1" x14ac:dyDescent="0.3">
      <c r="A115" s="20"/>
      <c r="B115" s="33">
        <f t="shared" si="24"/>
        <v>90</v>
      </c>
      <c r="C115" s="37"/>
      <c r="D115" s="72"/>
      <c r="E115" s="72"/>
      <c r="F115" s="34"/>
      <c r="G115" s="46"/>
      <c r="H115" s="41"/>
      <c r="I115" s="34"/>
      <c r="J115" s="6"/>
      <c r="K115">
        <v>90</v>
      </c>
      <c r="L115" s="134" t="str">
        <f t="shared" si="27"/>
        <v/>
      </c>
      <c r="M115" s="135" t="str">
        <f t="shared" si="28"/>
        <v/>
      </c>
      <c r="N115" s="136" t="str" cm="1">
        <f t="array" ref="N115">_xlfn.IFS(AND(F115="",E115=""),"",AND(E115&lt;&gt;"",F115&lt;&gt;""),E115&amp;" "&amp;F115,E115="",F115,F115="",E115)</f>
        <v/>
      </c>
      <c r="O115" s="137">
        <f t="shared" si="29"/>
        <v>0</v>
      </c>
      <c r="P115" s="138" t="str">
        <f t="shared" si="30"/>
        <v/>
      </c>
      <c r="Q115" s="119"/>
      <c r="R115" s="122"/>
      <c r="S115" s="120" t="str">
        <f t="shared" si="31"/>
        <v/>
      </c>
      <c r="T115" s="121" t="str" cm="1">
        <f t="array" ref="T115">IF(COUNTIF(重複除外文字列,F115),"",IF(COUNTIFS($C$26:$C$1029,$C115,$F$26:$F$1029,$F115)&gt;1,MATCH($C115&amp;$F115,$C$26:$C$1027&amp;$F$26:$F$1029,0),""))</f>
        <v/>
      </c>
      <c r="AP115">
        <f t="shared" si="32"/>
        <v>0</v>
      </c>
      <c r="AQ115">
        <f t="shared" si="33"/>
        <v>0</v>
      </c>
      <c r="AR115">
        <f t="shared" si="34"/>
        <v>0</v>
      </c>
      <c r="AS115">
        <f t="shared" si="35"/>
        <v>0</v>
      </c>
      <c r="AU115" s="76"/>
      <c r="AV115" s="77">
        <f t="shared" si="25"/>
        <v>0</v>
      </c>
      <c r="AW115" s="77">
        <f t="shared" si="26"/>
        <v>0</v>
      </c>
      <c r="AX115" s="76"/>
    </row>
    <row r="116" spans="1:50" hidden="1" outlineLevel="1" x14ac:dyDescent="0.3">
      <c r="A116" s="20"/>
      <c r="B116" s="33">
        <f t="shared" si="24"/>
        <v>91</v>
      </c>
      <c r="C116" s="37"/>
      <c r="D116" s="72"/>
      <c r="E116" s="72"/>
      <c r="F116" s="34"/>
      <c r="G116" s="46"/>
      <c r="H116" s="41"/>
      <c r="I116" s="34"/>
      <c r="J116" s="6"/>
      <c r="K116">
        <v>91</v>
      </c>
      <c r="L116" s="134" t="str">
        <f t="shared" si="27"/>
        <v/>
      </c>
      <c r="M116" s="135" t="str">
        <f t="shared" si="28"/>
        <v/>
      </c>
      <c r="N116" s="136" t="str" cm="1">
        <f t="array" ref="N116">_xlfn.IFS(AND(F116="",E116=""),"",AND(E116&lt;&gt;"",F116&lt;&gt;""),E116&amp;" "&amp;F116,E116="",F116,F116="",E116)</f>
        <v/>
      </c>
      <c r="O116" s="137">
        <f t="shared" si="29"/>
        <v>0</v>
      </c>
      <c r="P116" s="138" t="str">
        <f t="shared" si="30"/>
        <v/>
      </c>
      <c r="Q116" s="119"/>
      <c r="R116" s="122"/>
      <c r="S116" s="120" t="str">
        <f t="shared" si="31"/>
        <v/>
      </c>
      <c r="T116" s="121" t="str" cm="1">
        <f t="array" ref="T116">IF(COUNTIF(重複除外文字列,F116),"",IF(COUNTIFS($C$26:$C$1029,$C116,$F$26:$F$1029,$F116)&gt;1,MATCH($C116&amp;$F116,$C$26:$C$1027&amp;$F$26:$F$1029,0),""))</f>
        <v/>
      </c>
      <c r="AP116">
        <f t="shared" si="32"/>
        <v>0</v>
      </c>
      <c r="AQ116">
        <f t="shared" si="33"/>
        <v>0</v>
      </c>
      <c r="AR116">
        <f t="shared" si="34"/>
        <v>0</v>
      </c>
      <c r="AS116">
        <f t="shared" si="35"/>
        <v>0</v>
      </c>
      <c r="AU116" s="76"/>
      <c r="AV116" s="77">
        <f t="shared" si="25"/>
        <v>0</v>
      </c>
      <c r="AW116" s="77">
        <f t="shared" si="26"/>
        <v>0</v>
      </c>
      <c r="AX116" s="76"/>
    </row>
    <row r="117" spans="1:50" hidden="1" outlineLevel="1" x14ac:dyDescent="0.3">
      <c r="A117" s="20"/>
      <c r="B117" s="33">
        <f t="shared" si="24"/>
        <v>92</v>
      </c>
      <c r="C117" s="37"/>
      <c r="D117" s="72"/>
      <c r="E117" s="72"/>
      <c r="F117" s="34"/>
      <c r="G117" s="46"/>
      <c r="H117" s="41"/>
      <c r="I117" s="34"/>
      <c r="J117" s="6"/>
      <c r="K117">
        <v>92</v>
      </c>
      <c r="L117" s="134" t="str">
        <f t="shared" si="27"/>
        <v/>
      </c>
      <c r="M117" s="135" t="str">
        <f t="shared" si="28"/>
        <v/>
      </c>
      <c r="N117" s="136" t="str" cm="1">
        <f t="array" ref="N117">_xlfn.IFS(AND(F117="",E117=""),"",AND(E117&lt;&gt;"",F117&lt;&gt;""),E117&amp;" "&amp;F117,E117="",F117,F117="",E117)</f>
        <v/>
      </c>
      <c r="O117" s="137">
        <f t="shared" si="29"/>
        <v>0</v>
      </c>
      <c r="P117" s="138" t="str">
        <f t="shared" si="30"/>
        <v/>
      </c>
      <c r="Q117" s="119"/>
      <c r="R117" s="122"/>
      <c r="S117" s="120" t="str">
        <f t="shared" si="31"/>
        <v/>
      </c>
      <c r="T117" s="121" t="str" cm="1">
        <f t="array" ref="T117">IF(COUNTIF(重複除外文字列,F117),"",IF(COUNTIFS($C$26:$C$1029,$C117,$F$26:$F$1029,$F117)&gt;1,MATCH($C117&amp;$F117,$C$26:$C$1027&amp;$F$26:$F$1029,0),""))</f>
        <v/>
      </c>
      <c r="AP117">
        <f t="shared" si="32"/>
        <v>0</v>
      </c>
      <c r="AQ117">
        <f t="shared" si="33"/>
        <v>0</v>
      </c>
      <c r="AR117">
        <f t="shared" si="34"/>
        <v>0</v>
      </c>
      <c r="AS117">
        <f t="shared" si="35"/>
        <v>0</v>
      </c>
      <c r="AU117" s="76"/>
      <c r="AV117" s="77">
        <f t="shared" si="25"/>
        <v>0</v>
      </c>
      <c r="AW117" s="77">
        <f t="shared" si="26"/>
        <v>0</v>
      </c>
      <c r="AX117" s="76"/>
    </row>
    <row r="118" spans="1:50" hidden="1" outlineLevel="1" x14ac:dyDescent="0.3">
      <c r="A118" s="20"/>
      <c r="B118" s="33">
        <f t="shared" si="24"/>
        <v>93</v>
      </c>
      <c r="C118" s="37"/>
      <c r="D118" s="72"/>
      <c r="E118" s="72"/>
      <c r="F118" s="34"/>
      <c r="G118" s="46"/>
      <c r="H118" s="41"/>
      <c r="I118" s="34"/>
      <c r="J118" s="6"/>
      <c r="K118">
        <v>93</v>
      </c>
      <c r="L118" s="134" t="str">
        <f t="shared" si="27"/>
        <v/>
      </c>
      <c r="M118" s="135" t="str">
        <f t="shared" si="28"/>
        <v/>
      </c>
      <c r="N118" s="136" t="str" cm="1">
        <f t="array" ref="N118">_xlfn.IFS(AND(F118="",E118=""),"",AND(E118&lt;&gt;"",F118&lt;&gt;""),E118&amp;" "&amp;F118,E118="",F118,F118="",E118)</f>
        <v/>
      </c>
      <c r="O118" s="137">
        <f t="shared" si="29"/>
        <v>0</v>
      </c>
      <c r="P118" s="138" t="str">
        <f t="shared" si="30"/>
        <v/>
      </c>
      <c r="Q118" s="119"/>
      <c r="R118" s="122"/>
      <c r="S118" s="120" t="str">
        <f t="shared" si="31"/>
        <v/>
      </c>
      <c r="T118" s="121" t="str" cm="1">
        <f t="array" ref="T118">IF(COUNTIF(重複除外文字列,F118),"",IF(COUNTIFS($C$26:$C$1029,$C118,$F$26:$F$1029,$F118)&gt;1,MATCH($C118&amp;$F118,$C$26:$C$1027&amp;$F$26:$F$1029,0),""))</f>
        <v/>
      </c>
      <c r="AP118">
        <f t="shared" si="32"/>
        <v>0</v>
      </c>
      <c r="AQ118">
        <f t="shared" si="33"/>
        <v>0</v>
      </c>
      <c r="AR118">
        <f t="shared" si="34"/>
        <v>0</v>
      </c>
      <c r="AS118">
        <f t="shared" si="35"/>
        <v>0</v>
      </c>
      <c r="AU118" s="76"/>
      <c r="AV118" s="77">
        <f t="shared" si="25"/>
        <v>0</v>
      </c>
      <c r="AW118" s="77">
        <f t="shared" si="26"/>
        <v>0</v>
      </c>
      <c r="AX118" s="76"/>
    </row>
    <row r="119" spans="1:50" hidden="1" outlineLevel="1" x14ac:dyDescent="0.3">
      <c r="A119" s="20"/>
      <c r="B119" s="33">
        <f t="shared" si="24"/>
        <v>94</v>
      </c>
      <c r="C119" s="37"/>
      <c r="D119" s="72"/>
      <c r="E119" s="72"/>
      <c r="F119" s="34"/>
      <c r="G119" s="46"/>
      <c r="H119" s="41"/>
      <c r="I119" s="34"/>
      <c r="J119" s="6"/>
      <c r="K119">
        <v>94</v>
      </c>
      <c r="L119" s="134" t="str">
        <f t="shared" si="27"/>
        <v/>
      </c>
      <c r="M119" s="135" t="str">
        <f t="shared" si="28"/>
        <v/>
      </c>
      <c r="N119" s="136" t="str" cm="1">
        <f t="array" ref="N119">_xlfn.IFS(AND(F119="",E119=""),"",AND(E119&lt;&gt;"",F119&lt;&gt;""),E119&amp;" "&amp;F119,E119="",F119,F119="",E119)</f>
        <v/>
      </c>
      <c r="O119" s="137">
        <f t="shared" si="29"/>
        <v>0</v>
      </c>
      <c r="P119" s="138" t="str">
        <f t="shared" si="30"/>
        <v/>
      </c>
      <c r="Q119" s="119"/>
      <c r="R119" s="122"/>
      <c r="S119" s="120" t="str">
        <f t="shared" si="31"/>
        <v/>
      </c>
      <c r="T119" s="121" t="str" cm="1">
        <f t="array" ref="T119">IF(COUNTIF(重複除外文字列,F119),"",IF(COUNTIFS($C$26:$C$1029,$C119,$F$26:$F$1029,$F119)&gt;1,MATCH($C119&amp;$F119,$C$26:$C$1027&amp;$F$26:$F$1029,0),""))</f>
        <v/>
      </c>
      <c r="AP119">
        <f t="shared" si="32"/>
        <v>0</v>
      </c>
      <c r="AQ119">
        <f t="shared" si="33"/>
        <v>0</v>
      </c>
      <c r="AR119">
        <f t="shared" si="34"/>
        <v>0</v>
      </c>
      <c r="AS119">
        <f t="shared" si="35"/>
        <v>0</v>
      </c>
      <c r="AU119" s="76"/>
      <c r="AV119" s="77">
        <f t="shared" si="25"/>
        <v>0</v>
      </c>
      <c r="AW119" s="77">
        <f t="shared" si="26"/>
        <v>0</v>
      </c>
      <c r="AX119" s="76"/>
    </row>
    <row r="120" spans="1:50" hidden="1" outlineLevel="1" x14ac:dyDescent="0.3">
      <c r="A120" s="20"/>
      <c r="B120" s="33">
        <f t="shared" si="24"/>
        <v>95</v>
      </c>
      <c r="C120" s="37"/>
      <c r="D120" s="72"/>
      <c r="E120" s="72"/>
      <c r="F120" s="34"/>
      <c r="G120" s="46"/>
      <c r="H120" s="41"/>
      <c r="I120" s="34"/>
      <c r="J120" s="6"/>
      <c r="K120">
        <v>95</v>
      </c>
      <c r="L120" s="134" t="str">
        <f t="shared" si="27"/>
        <v/>
      </c>
      <c r="M120" s="135" t="str">
        <f t="shared" si="28"/>
        <v/>
      </c>
      <c r="N120" s="136" t="str" cm="1">
        <f t="array" ref="N120">_xlfn.IFS(AND(F120="",E120=""),"",AND(E120&lt;&gt;"",F120&lt;&gt;""),E120&amp;" "&amp;F120,E120="",F120,F120="",E120)</f>
        <v/>
      </c>
      <c r="O120" s="137">
        <f t="shared" si="29"/>
        <v>0</v>
      </c>
      <c r="P120" s="138" t="str">
        <f t="shared" si="30"/>
        <v/>
      </c>
      <c r="Q120" s="119"/>
      <c r="R120" s="122"/>
      <c r="S120" s="120" t="str">
        <f t="shared" si="31"/>
        <v/>
      </c>
      <c r="T120" s="121" t="str" cm="1">
        <f t="array" ref="T120">IF(COUNTIF(重複除外文字列,F120),"",IF(COUNTIFS($C$26:$C$1029,$C120,$F$26:$F$1029,$F120)&gt;1,MATCH($C120&amp;$F120,$C$26:$C$1027&amp;$F$26:$F$1029,0),""))</f>
        <v/>
      </c>
      <c r="AP120">
        <f t="shared" si="32"/>
        <v>0</v>
      </c>
      <c r="AQ120">
        <f t="shared" si="33"/>
        <v>0</v>
      </c>
      <c r="AR120">
        <f t="shared" si="34"/>
        <v>0</v>
      </c>
      <c r="AS120">
        <f t="shared" si="35"/>
        <v>0</v>
      </c>
      <c r="AU120" s="76"/>
      <c r="AV120" s="77">
        <f t="shared" si="25"/>
        <v>0</v>
      </c>
      <c r="AW120" s="77">
        <f t="shared" si="26"/>
        <v>0</v>
      </c>
      <c r="AX120" s="76"/>
    </row>
    <row r="121" spans="1:50" hidden="1" outlineLevel="1" x14ac:dyDescent="0.3">
      <c r="A121" s="20"/>
      <c r="B121" s="33">
        <f t="shared" si="24"/>
        <v>96</v>
      </c>
      <c r="C121" s="37"/>
      <c r="D121" s="72"/>
      <c r="E121" s="72"/>
      <c r="F121" s="34"/>
      <c r="G121" s="46"/>
      <c r="H121" s="41"/>
      <c r="I121" s="34"/>
      <c r="J121" s="6"/>
      <c r="K121">
        <v>96</v>
      </c>
      <c r="L121" s="134" t="str">
        <f t="shared" si="27"/>
        <v/>
      </c>
      <c r="M121" s="135" t="str">
        <f t="shared" si="28"/>
        <v/>
      </c>
      <c r="N121" s="136" t="str" cm="1">
        <f t="array" ref="N121">_xlfn.IFS(AND(F121="",E121=""),"",AND(E121&lt;&gt;"",F121&lt;&gt;""),E121&amp;" "&amp;F121,E121="",F121,F121="",E121)</f>
        <v/>
      </c>
      <c r="O121" s="137">
        <f t="shared" si="29"/>
        <v>0</v>
      </c>
      <c r="P121" s="138" t="str">
        <f t="shared" si="30"/>
        <v/>
      </c>
      <c r="Q121" s="119"/>
      <c r="R121" s="122"/>
      <c r="S121" s="120" t="str">
        <f t="shared" si="31"/>
        <v/>
      </c>
      <c r="T121" s="121" t="str" cm="1">
        <f t="array" ref="T121">IF(COUNTIF(重複除外文字列,F121),"",IF(COUNTIFS($C$26:$C$1029,$C121,$F$26:$F$1029,$F121)&gt;1,MATCH($C121&amp;$F121,$C$26:$C$1027&amp;$F$26:$F$1029,0),""))</f>
        <v/>
      </c>
      <c r="AP121">
        <f t="shared" si="32"/>
        <v>0</v>
      </c>
      <c r="AQ121">
        <f t="shared" si="33"/>
        <v>0</v>
      </c>
      <c r="AR121">
        <f t="shared" si="34"/>
        <v>0</v>
      </c>
      <c r="AS121">
        <f t="shared" si="35"/>
        <v>0</v>
      </c>
      <c r="AU121" s="76"/>
      <c r="AV121" s="77">
        <f t="shared" si="25"/>
        <v>0</v>
      </c>
      <c r="AW121" s="77">
        <f t="shared" si="26"/>
        <v>0</v>
      </c>
      <c r="AX121" s="76"/>
    </row>
    <row r="122" spans="1:50" hidden="1" outlineLevel="1" x14ac:dyDescent="0.3">
      <c r="A122" s="20"/>
      <c r="B122" s="33">
        <f t="shared" si="24"/>
        <v>97</v>
      </c>
      <c r="C122" s="37"/>
      <c r="D122" s="72"/>
      <c r="E122" s="72"/>
      <c r="F122" s="34"/>
      <c r="G122" s="46"/>
      <c r="H122" s="41"/>
      <c r="I122" s="34"/>
      <c r="J122" s="6"/>
      <c r="K122">
        <v>97</v>
      </c>
      <c r="L122" s="134" t="str">
        <f t="shared" si="27"/>
        <v/>
      </c>
      <c r="M122" s="135" t="str">
        <f t="shared" si="28"/>
        <v/>
      </c>
      <c r="N122" s="136" t="str" cm="1">
        <f t="array" ref="N122">_xlfn.IFS(AND(F122="",E122=""),"",AND(E122&lt;&gt;"",F122&lt;&gt;""),E122&amp;" "&amp;F122,E122="",F122,F122="",E122)</f>
        <v/>
      </c>
      <c r="O122" s="137">
        <f t="shared" si="29"/>
        <v>0</v>
      </c>
      <c r="P122" s="138" t="str">
        <f t="shared" si="30"/>
        <v/>
      </c>
      <c r="Q122" s="119"/>
      <c r="R122" s="122"/>
      <c r="S122" s="120" t="str">
        <f t="shared" si="31"/>
        <v/>
      </c>
      <c r="T122" s="121" t="str" cm="1">
        <f t="array" ref="T122">IF(COUNTIF(重複除外文字列,F122),"",IF(COUNTIFS($C$26:$C$1029,$C122,$F$26:$F$1029,$F122)&gt;1,MATCH($C122&amp;$F122,$C$26:$C$1027&amp;$F$26:$F$1029,0),""))</f>
        <v/>
      </c>
      <c r="AP122">
        <f t="shared" si="32"/>
        <v>0</v>
      </c>
      <c r="AQ122">
        <f t="shared" si="33"/>
        <v>0</v>
      </c>
      <c r="AR122">
        <f t="shared" si="34"/>
        <v>0</v>
      </c>
      <c r="AS122">
        <f t="shared" si="35"/>
        <v>0</v>
      </c>
      <c r="AU122" s="76"/>
      <c r="AV122" s="77">
        <f t="shared" si="25"/>
        <v>0</v>
      </c>
      <c r="AW122" s="77">
        <f t="shared" si="26"/>
        <v>0</v>
      </c>
      <c r="AX122" s="76"/>
    </row>
    <row r="123" spans="1:50" hidden="1" outlineLevel="1" x14ac:dyDescent="0.3">
      <c r="A123" s="20"/>
      <c r="B123" s="33">
        <f t="shared" si="24"/>
        <v>98</v>
      </c>
      <c r="C123" s="37"/>
      <c r="D123" s="72"/>
      <c r="E123" s="72"/>
      <c r="F123" s="34"/>
      <c r="G123" s="46"/>
      <c r="H123" s="41"/>
      <c r="I123" s="34"/>
      <c r="J123" s="6"/>
      <c r="K123">
        <v>98</v>
      </c>
      <c r="L123" s="134" t="str">
        <f t="shared" si="27"/>
        <v/>
      </c>
      <c r="M123" s="135" t="str">
        <f t="shared" si="28"/>
        <v/>
      </c>
      <c r="N123" s="136" t="str" cm="1">
        <f t="array" ref="N123">_xlfn.IFS(AND(F123="",E123=""),"",AND(E123&lt;&gt;"",F123&lt;&gt;""),E123&amp;" "&amp;F123,E123="",F123,F123="",E123)</f>
        <v/>
      </c>
      <c r="O123" s="137">
        <f t="shared" si="29"/>
        <v>0</v>
      </c>
      <c r="P123" s="138" t="str">
        <f t="shared" si="30"/>
        <v/>
      </c>
      <c r="Q123" s="119"/>
      <c r="R123" s="122"/>
      <c r="S123" s="120" t="str">
        <f t="shared" si="31"/>
        <v/>
      </c>
      <c r="T123" s="121" t="str" cm="1">
        <f t="array" ref="T123">IF(COUNTIF(重複除外文字列,F123),"",IF(COUNTIFS($C$26:$C$1029,$C123,$F$26:$F$1029,$F123)&gt;1,MATCH($C123&amp;$F123,$C$26:$C$1027&amp;$F$26:$F$1029,0),""))</f>
        <v/>
      </c>
      <c r="AP123">
        <f t="shared" si="32"/>
        <v>0</v>
      </c>
      <c r="AQ123">
        <f t="shared" si="33"/>
        <v>0</v>
      </c>
      <c r="AR123">
        <f t="shared" si="34"/>
        <v>0</v>
      </c>
      <c r="AS123">
        <f t="shared" si="35"/>
        <v>0</v>
      </c>
      <c r="AU123" s="76"/>
      <c r="AV123" s="77">
        <f t="shared" si="25"/>
        <v>0</v>
      </c>
      <c r="AW123" s="77">
        <f t="shared" si="26"/>
        <v>0</v>
      </c>
      <c r="AX123" s="76"/>
    </row>
    <row r="124" spans="1:50" hidden="1" outlineLevel="1" x14ac:dyDescent="0.3">
      <c r="A124" s="20"/>
      <c r="B124" s="33">
        <f t="shared" si="24"/>
        <v>99</v>
      </c>
      <c r="C124" s="37"/>
      <c r="D124" s="72"/>
      <c r="E124" s="72"/>
      <c r="F124" s="34"/>
      <c r="G124" s="46"/>
      <c r="H124" s="41"/>
      <c r="I124" s="34"/>
      <c r="J124" s="6"/>
      <c r="K124">
        <v>99</v>
      </c>
      <c r="L124" s="134" t="str">
        <f t="shared" si="27"/>
        <v/>
      </c>
      <c r="M124" s="135" t="str">
        <f t="shared" si="28"/>
        <v/>
      </c>
      <c r="N124" s="136" t="str" cm="1">
        <f t="array" ref="N124">_xlfn.IFS(AND(F124="",E124=""),"",AND(E124&lt;&gt;"",F124&lt;&gt;""),E124&amp;" "&amp;F124,E124="",F124,F124="",E124)</f>
        <v/>
      </c>
      <c r="O124" s="137">
        <f t="shared" si="29"/>
        <v>0</v>
      </c>
      <c r="P124" s="138" t="str">
        <f t="shared" si="30"/>
        <v/>
      </c>
      <c r="Q124" s="119"/>
      <c r="R124" s="122"/>
      <c r="S124" s="120" t="str">
        <f t="shared" si="31"/>
        <v/>
      </c>
      <c r="T124" s="121" t="str" cm="1">
        <f t="array" ref="T124">IF(COUNTIF(重複除外文字列,F124),"",IF(COUNTIFS($C$26:$C$1029,$C124,$F$26:$F$1029,$F124)&gt;1,MATCH($C124&amp;$F124,$C$26:$C$1027&amp;$F$26:$F$1029,0),""))</f>
        <v/>
      </c>
      <c r="AP124">
        <f t="shared" si="32"/>
        <v>0</v>
      </c>
      <c r="AQ124">
        <f t="shared" si="33"/>
        <v>0</v>
      </c>
      <c r="AR124">
        <f t="shared" si="34"/>
        <v>0</v>
      </c>
      <c r="AS124">
        <f t="shared" si="35"/>
        <v>0</v>
      </c>
      <c r="AU124" s="76"/>
      <c r="AV124" s="77">
        <f t="shared" si="25"/>
        <v>0</v>
      </c>
      <c r="AW124" s="77">
        <f t="shared" si="26"/>
        <v>0</v>
      </c>
      <c r="AX124" s="76"/>
    </row>
    <row r="125" spans="1:50" hidden="1" outlineLevel="1" x14ac:dyDescent="0.3">
      <c r="A125" s="20"/>
      <c r="B125" s="33">
        <f t="shared" si="24"/>
        <v>100</v>
      </c>
      <c r="C125" s="37"/>
      <c r="D125" s="72"/>
      <c r="E125" s="72"/>
      <c r="F125" s="34"/>
      <c r="G125" s="46"/>
      <c r="H125" s="41"/>
      <c r="I125" s="34"/>
      <c r="J125" s="6"/>
      <c r="K125">
        <v>100</v>
      </c>
      <c r="L125" s="134" t="str">
        <f t="shared" si="27"/>
        <v/>
      </c>
      <c r="M125" s="135" t="str">
        <f t="shared" si="28"/>
        <v/>
      </c>
      <c r="N125" s="136" t="str" cm="1">
        <f t="array" ref="N125">_xlfn.IFS(AND(F125="",E125=""),"",AND(E125&lt;&gt;"",F125&lt;&gt;""),E125&amp;" "&amp;F125,E125="",F125,F125="",E125)</f>
        <v/>
      </c>
      <c r="O125" s="137">
        <f t="shared" si="29"/>
        <v>0</v>
      </c>
      <c r="P125" s="138" t="str">
        <f t="shared" si="30"/>
        <v/>
      </c>
      <c r="Q125" s="119"/>
      <c r="R125" s="122"/>
      <c r="S125" s="120" t="str">
        <f t="shared" si="31"/>
        <v/>
      </c>
      <c r="T125" s="121" t="str" cm="1">
        <f t="array" ref="T125">IF(COUNTIF(重複除外文字列,F125),"",IF(COUNTIFS($C$26:$C$1029,$C125,$F$26:$F$1029,$F125)&gt;1,MATCH($C125&amp;$F125,$C$26:$C$1027&amp;$F$26:$F$1029,0),""))</f>
        <v/>
      </c>
      <c r="AP125">
        <f t="shared" si="32"/>
        <v>0</v>
      </c>
      <c r="AQ125">
        <f t="shared" si="33"/>
        <v>0</v>
      </c>
      <c r="AR125">
        <f t="shared" si="34"/>
        <v>0</v>
      </c>
      <c r="AS125">
        <f t="shared" si="35"/>
        <v>0</v>
      </c>
      <c r="AU125" s="76"/>
      <c r="AV125" s="77">
        <f t="shared" si="25"/>
        <v>0</v>
      </c>
      <c r="AW125" s="77">
        <f t="shared" si="26"/>
        <v>0</v>
      </c>
      <c r="AX125" s="76"/>
    </row>
    <row r="126" spans="1:50" ht="15" customHeight="1" collapsed="1" x14ac:dyDescent="0.3">
      <c r="A126" s="16"/>
      <c r="B126" s="18" t="s">
        <v>56</v>
      </c>
      <c r="C126" s="36"/>
      <c r="D126" s="73"/>
      <c r="E126" s="73"/>
      <c r="F126" s="29"/>
      <c r="G126" s="47"/>
      <c r="H126" s="45"/>
      <c r="I126" s="29"/>
      <c r="J126" s="17"/>
      <c r="L126" s="134" t="str">
        <f t="shared" si="27"/>
        <v/>
      </c>
      <c r="M126" s="135"/>
      <c r="N126" s="136" t="str" cm="1">
        <f t="array" ref="N126">_xlfn.IFS(AND(F126="",E126=""),"",AND(E126&lt;&gt;"",F126&lt;&gt;""),E126&amp;" "&amp;F126,E126="",F126,F126="",E126)</f>
        <v/>
      </c>
      <c r="O126" s="137">
        <f t="shared" si="29"/>
        <v>0</v>
      </c>
      <c r="P126" s="138" t="str">
        <f t="shared" si="30"/>
        <v/>
      </c>
      <c r="Q126" s="119"/>
      <c r="R126" s="122"/>
      <c r="S126" s="120" t="str">
        <f t="shared" si="31"/>
        <v/>
      </c>
      <c r="T126" s="121"/>
      <c r="AP126">
        <f t="shared" si="32"/>
        <v>0</v>
      </c>
      <c r="AQ126">
        <f t="shared" si="33"/>
        <v>0</v>
      </c>
      <c r="AR126">
        <f t="shared" si="34"/>
        <v>0</v>
      </c>
      <c r="AS126">
        <f t="shared" si="35"/>
        <v>0</v>
      </c>
      <c r="AU126" s="76"/>
      <c r="AV126" s="77">
        <f t="shared" si="25"/>
        <v>0</v>
      </c>
      <c r="AW126" s="77">
        <f t="shared" si="26"/>
        <v>0</v>
      </c>
      <c r="AX126" s="76"/>
    </row>
    <row r="127" spans="1:50" hidden="1" outlineLevel="1" x14ac:dyDescent="0.3">
      <c r="A127" s="20"/>
      <c r="B127" s="33">
        <f>B125+1</f>
        <v>101</v>
      </c>
      <c r="C127" s="37"/>
      <c r="D127" s="72"/>
      <c r="E127" s="72"/>
      <c r="F127" s="34"/>
      <c r="G127" s="46"/>
      <c r="H127" s="41"/>
      <c r="I127" s="34"/>
      <c r="J127" s="6"/>
      <c r="K127">
        <v>101</v>
      </c>
      <c r="L127" s="134" t="str">
        <f t="shared" si="27"/>
        <v/>
      </c>
      <c r="M127" s="135" t="str">
        <f t="shared" si="28"/>
        <v/>
      </c>
      <c r="N127" s="136" t="str" cm="1">
        <f t="array" ref="N127">_xlfn.IFS(AND(F127="",E127=""),"",AND(E127&lt;&gt;"",F127&lt;&gt;""),E127&amp;" "&amp;F127,E127="",F127,F127="",E127)</f>
        <v/>
      </c>
      <c r="O127" s="137">
        <f t="shared" si="29"/>
        <v>0</v>
      </c>
      <c r="P127" s="138" t="str">
        <f t="shared" si="30"/>
        <v/>
      </c>
      <c r="Q127" s="119"/>
      <c r="R127" s="122"/>
      <c r="S127" s="120" t="str">
        <f t="shared" si="31"/>
        <v/>
      </c>
      <c r="T127" s="121" t="str" cm="1">
        <f t="array" ref="T127">IF(COUNTIF(重複除外文字列,F127),"",IF(COUNTIFS($C$26:$C$1029,$C127,$F$26:$F$1029,$F127)&gt;1,MATCH($C127&amp;$F127,$C$26:$C$1027&amp;$F$26:$F$1029,0),""))</f>
        <v/>
      </c>
      <c r="AP127">
        <f t="shared" si="32"/>
        <v>0</v>
      </c>
      <c r="AQ127">
        <f t="shared" si="33"/>
        <v>0</v>
      </c>
      <c r="AR127">
        <f t="shared" si="34"/>
        <v>0</v>
      </c>
      <c r="AS127">
        <f t="shared" si="35"/>
        <v>0</v>
      </c>
      <c r="AU127" s="76"/>
      <c r="AV127" s="77">
        <f t="shared" si="25"/>
        <v>0</v>
      </c>
      <c r="AW127" s="77">
        <f t="shared" si="26"/>
        <v>0</v>
      </c>
      <c r="AX127" s="76"/>
    </row>
    <row r="128" spans="1:50" hidden="1" outlineLevel="1" x14ac:dyDescent="0.3">
      <c r="A128" s="20"/>
      <c r="B128" s="33">
        <f t="shared" si="24"/>
        <v>102</v>
      </c>
      <c r="C128" s="37"/>
      <c r="D128" s="72"/>
      <c r="E128" s="72"/>
      <c r="F128" s="34"/>
      <c r="G128" s="46"/>
      <c r="H128" s="41"/>
      <c r="I128" s="34"/>
      <c r="J128" s="6"/>
      <c r="K128">
        <v>102</v>
      </c>
      <c r="L128" s="134" t="str">
        <f t="shared" si="27"/>
        <v/>
      </c>
      <c r="M128" s="135" t="str">
        <f t="shared" si="28"/>
        <v/>
      </c>
      <c r="N128" s="136" t="str" cm="1">
        <f t="array" ref="N128">_xlfn.IFS(AND(F128="",E128=""),"",AND(E128&lt;&gt;"",F128&lt;&gt;""),E128&amp;" "&amp;F128,E128="",F128,F128="",E128)</f>
        <v/>
      </c>
      <c r="O128" s="137">
        <f t="shared" si="29"/>
        <v>0</v>
      </c>
      <c r="P128" s="138" t="str">
        <f t="shared" si="30"/>
        <v/>
      </c>
      <c r="Q128" s="119"/>
      <c r="R128" s="122"/>
      <c r="S128" s="120" t="str">
        <f t="shared" si="31"/>
        <v/>
      </c>
      <c r="T128" s="121" t="str" cm="1">
        <f t="array" ref="T128">IF(COUNTIF(重複除外文字列,F128),"",IF(COUNTIFS($C$26:$C$1029,$C128,$F$26:$F$1029,$F128)&gt;1,MATCH($C128&amp;$F128,$C$26:$C$1027&amp;$F$26:$F$1029,0),""))</f>
        <v/>
      </c>
      <c r="AP128">
        <f t="shared" si="32"/>
        <v>0</v>
      </c>
      <c r="AQ128">
        <f t="shared" si="33"/>
        <v>0</v>
      </c>
      <c r="AR128">
        <f t="shared" si="34"/>
        <v>0</v>
      </c>
      <c r="AS128">
        <f t="shared" si="35"/>
        <v>0</v>
      </c>
      <c r="AU128" s="76"/>
      <c r="AV128" s="77">
        <f t="shared" si="25"/>
        <v>0</v>
      </c>
      <c r="AW128" s="77">
        <f t="shared" si="26"/>
        <v>0</v>
      </c>
      <c r="AX128" s="76"/>
    </row>
    <row r="129" spans="1:50" hidden="1" outlineLevel="1" x14ac:dyDescent="0.3">
      <c r="A129" s="20"/>
      <c r="B129" s="33">
        <f t="shared" si="24"/>
        <v>103</v>
      </c>
      <c r="C129" s="37"/>
      <c r="D129" s="72"/>
      <c r="E129" s="72"/>
      <c r="F129" s="34"/>
      <c r="G129" s="46"/>
      <c r="H129" s="41"/>
      <c r="I129" s="34"/>
      <c r="J129" s="6"/>
      <c r="K129">
        <v>103</v>
      </c>
      <c r="L129" s="134" t="str">
        <f t="shared" si="27"/>
        <v/>
      </c>
      <c r="M129" s="135" t="str">
        <f t="shared" si="28"/>
        <v/>
      </c>
      <c r="N129" s="136" t="str" cm="1">
        <f t="array" ref="N129">_xlfn.IFS(AND(F129="",E129=""),"",AND(E129&lt;&gt;"",F129&lt;&gt;""),E129&amp;" "&amp;F129,E129="",F129,F129="",E129)</f>
        <v/>
      </c>
      <c r="O129" s="137">
        <f t="shared" si="29"/>
        <v>0</v>
      </c>
      <c r="P129" s="138" t="str">
        <f t="shared" si="30"/>
        <v/>
      </c>
      <c r="Q129" s="119"/>
      <c r="R129" s="122"/>
      <c r="S129" s="120" t="str">
        <f t="shared" si="31"/>
        <v/>
      </c>
      <c r="T129" s="121" t="str" cm="1">
        <f t="array" ref="T129">IF(COUNTIF(重複除外文字列,F129),"",IF(COUNTIFS($C$26:$C$1029,$C129,$F$26:$F$1029,$F129)&gt;1,MATCH($C129&amp;$F129,$C$26:$C$1027&amp;$F$26:$F$1029,0),""))</f>
        <v/>
      </c>
      <c r="AP129">
        <f t="shared" si="32"/>
        <v>0</v>
      </c>
      <c r="AQ129">
        <f t="shared" si="33"/>
        <v>0</v>
      </c>
      <c r="AR129">
        <f t="shared" si="34"/>
        <v>0</v>
      </c>
      <c r="AS129">
        <f t="shared" si="35"/>
        <v>0</v>
      </c>
      <c r="AU129" s="76"/>
      <c r="AV129" s="77">
        <f t="shared" si="25"/>
        <v>0</v>
      </c>
      <c r="AW129" s="77">
        <f t="shared" si="26"/>
        <v>0</v>
      </c>
      <c r="AX129" s="76"/>
    </row>
    <row r="130" spans="1:50" hidden="1" outlineLevel="1" x14ac:dyDescent="0.3">
      <c r="A130" s="20"/>
      <c r="B130" s="33">
        <f t="shared" si="24"/>
        <v>104</v>
      </c>
      <c r="C130" s="37"/>
      <c r="D130" s="72"/>
      <c r="E130" s="72"/>
      <c r="F130" s="34"/>
      <c r="G130" s="46"/>
      <c r="H130" s="41"/>
      <c r="I130" s="34"/>
      <c r="J130" s="6"/>
      <c r="K130">
        <v>104</v>
      </c>
      <c r="L130" s="134" t="str">
        <f t="shared" si="27"/>
        <v/>
      </c>
      <c r="M130" s="135" t="str">
        <f t="shared" si="28"/>
        <v/>
      </c>
      <c r="N130" s="136" t="str" cm="1">
        <f t="array" ref="N130">_xlfn.IFS(AND(F130="",E130=""),"",AND(E130&lt;&gt;"",F130&lt;&gt;""),E130&amp;" "&amp;F130,E130="",F130,F130="",E130)</f>
        <v/>
      </c>
      <c r="O130" s="137">
        <f t="shared" si="29"/>
        <v>0</v>
      </c>
      <c r="P130" s="138" t="str">
        <f t="shared" si="30"/>
        <v/>
      </c>
      <c r="Q130" s="119"/>
      <c r="R130" s="122"/>
      <c r="S130" s="120" t="str">
        <f t="shared" si="31"/>
        <v/>
      </c>
      <c r="T130" s="121" t="str" cm="1">
        <f t="array" ref="T130">IF(COUNTIF(重複除外文字列,F130),"",IF(COUNTIFS($C$26:$C$1029,$C130,$F$26:$F$1029,$F130)&gt;1,MATCH($C130&amp;$F130,$C$26:$C$1027&amp;$F$26:$F$1029,0),""))</f>
        <v/>
      </c>
      <c r="AP130">
        <f t="shared" si="32"/>
        <v>0</v>
      </c>
      <c r="AQ130">
        <f t="shared" si="33"/>
        <v>0</v>
      </c>
      <c r="AR130">
        <f t="shared" si="34"/>
        <v>0</v>
      </c>
      <c r="AS130">
        <f t="shared" si="35"/>
        <v>0</v>
      </c>
      <c r="AU130" s="76"/>
      <c r="AV130" s="77">
        <f t="shared" si="25"/>
        <v>0</v>
      </c>
      <c r="AW130" s="77">
        <f t="shared" si="26"/>
        <v>0</v>
      </c>
      <c r="AX130" s="76"/>
    </row>
    <row r="131" spans="1:50" hidden="1" outlineLevel="1" x14ac:dyDescent="0.3">
      <c r="A131" s="20"/>
      <c r="B131" s="33">
        <f t="shared" si="24"/>
        <v>105</v>
      </c>
      <c r="C131" s="37"/>
      <c r="D131" s="72"/>
      <c r="E131" s="72"/>
      <c r="F131" s="34"/>
      <c r="G131" s="46"/>
      <c r="H131" s="41"/>
      <c r="I131" s="34"/>
      <c r="J131" s="6"/>
      <c r="K131">
        <v>105</v>
      </c>
      <c r="L131" s="134" t="str">
        <f t="shared" si="27"/>
        <v/>
      </c>
      <c r="M131" s="135" t="str">
        <f t="shared" si="28"/>
        <v/>
      </c>
      <c r="N131" s="136" t="str" cm="1">
        <f t="array" ref="N131">_xlfn.IFS(AND(F131="",E131=""),"",AND(E131&lt;&gt;"",F131&lt;&gt;""),E131&amp;" "&amp;F131,E131="",F131,F131="",E131)</f>
        <v/>
      </c>
      <c r="O131" s="137">
        <f t="shared" si="29"/>
        <v>0</v>
      </c>
      <c r="P131" s="138" t="str">
        <f t="shared" si="30"/>
        <v/>
      </c>
      <c r="Q131" s="119"/>
      <c r="R131" s="122"/>
      <c r="S131" s="120" t="str">
        <f t="shared" si="31"/>
        <v/>
      </c>
      <c r="T131" s="121" t="str" cm="1">
        <f t="array" ref="T131">IF(COUNTIF(重複除外文字列,F131),"",IF(COUNTIFS($C$26:$C$1029,$C131,$F$26:$F$1029,$F131)&gt;1,MATCH($C131&amp;$F131,$C$26:$C$1027&amp;$F$26:$F$1029,0),""))</f>
        <v/>
      </c>
      <c r="AP131">
        <f t="shared" si="32"/>
        <v>0</v>
      </c>
      <c r="AQ131">
        <f t="shared" si="33"/>
        <v>0</v>
      </c>
      <c r="AR131">
        <f t="shared" si="34"/>
        <v>0</v>
      </c>
      <c r="AS131">
        <f t="shared" si="35"/>
        <v>0</v>
      </c>
      <c r="AU131" s="76"/>
      <c r="AV131" s="77">
        <f t="shared" si="25"/>
        <v>0</v>
      </c>
      <c r="AW131" s="77">
        <f t="shared" si="26"/>
        <v>0</v>
      </c>
      <c r="AX131" s="76"/>
    </row>
    <row r="132" spans="1:50" hidden="1" outlineLevel="1" x14ac:dyDescent="0.3">
      <c r="A132" s="20"/>
      <c r="B132" s="33">
        <f t="shared" si="24"/>
        <v>106</v>
      </c>
      <c r="C132" s="37"/>
      <c r="D132" s="72"/>
      <c r="E132" s="72"/>
      <c r="F132" s="34"/>
      <c r="G132" s="46"/>
      <c r="H132" s="41"/>
      <c r="I132" s="34"/>
      <c r="J132" s="6"/>
      <c r="K132">
        <v>106</v>
      </c>
      <c r="L132" s="134" t="str">
        <f t="shared" si="27"/>
        <v/>
      </c>
      <c r="M132" s="135" t="str">
        <f t="shared" si="28"/>
        <v/>
      </c>
      <c r="N132" s="136" t="str" cm="1">
        <f t="array" ref="N132">_xlfn.IFS(AND(F132="",E132=""),"",AND(E132&lt;&gt;"",F132&lt;&gt;""),E132&amp;" "&amp;F132,E132="",F132,F132="",E132)</f>
        <v/>
      </c>
      <c r="O132" s="137">
        <f t="shared" si="29"/>
        <v>0</v>
      </c>
      <c r="P132" s="138" t="str">
        <f t="shared" si="30"/>
        <v/>
      </c>
      <c r="Q132" s="119"/>
      <c r="R132" s="122"/>
      <c r="S132" s="120" t="str">
        <f t="shared" si="31"/>
        <v/>
      </c>
      <c r="T132" s="121" t="str" cm="1">
        <f t="array" ref="T132">IF(COUNTIF(重複除外文字列,F132),"",IF(COUNTIFS($C$26:$C$1029,$C132,$F$26:$F$1029,$F132)&gt;1,MATCH($C132&amp;$F132,$C$26:$C$1027&amp;$F$26:$F$1029,0),""))</f>
        <v/>
      </c>
      <c r="AP132">
        <f t="shared" si="32"/>
        <v>0</v>
      </c>
      <c r="AQ132">
        <f t="shared" si="33"/>
        <v>0</v>
      </c>
      <c r="AR132">
        <f t="shared" si="34"/>
        <v>0</v>
      </c>
      <c r="AS132">
        <f t="shared" si="35"/>
        <v>0</v>
      </c>
      <c r="AU132" s="76"/>
      <c r="AV132" s="77">
        <f t="shared" si="25"/>
        <v>0</v>
      </c>
      <c r="AW132" s="77">
        <f t="shared" si="26"/>
        <v>0</v>
      </c>
      <c r="AX132" s="76"/>
    </row>
    <row r="133" spans="1:50" hidden="1" outlineLevel="1" x14ac:dyDescent="0.3">
      <c r="A133" s="20"/>
      <c r="B133" s="33">
        <f t="shared" si="24"/>
        <v>107</v>
      </c>
      <c r="C133" s="37"/>
      <c r="D133" s="72"/>
      <c r="E133" s="72"/>
      <c r="F133" s="34"/>
      <c r="G133" s="46"/>
      <c r="H133" s="41"/>
      <c r="I133" s="34"/>
      <c r="J133" s="6"/>
      <c r="K133">
        <v>107</v>
      </c>
      <c r="L133" s="134" t="str">
        <f t="shared" si="27"/>
        <v/>
      </c>
      <c r="M133" s="135" t="str">
        <f t="shared" si="28"/>
        <v/>
      </c>
      <c r="N133" s="136" t="str" cm="1">
        <f t="array" ref="N133">_xlfn.IFS(AND(F133="",E133=""),"",AND(E133&lt;&gt;"",F133&lt;&gt;""),E133&amp;" "&amp;F133,E133="",F133,F133="",E133)</f>
        <v/>
      </c>
      <c r="O133" s="137">
        <f t="shared" si="29"/>
        <v>0</v>
      </c>
      <c r="P133" s="138" t="str">
        <f t="shared" si="30"/>
        <v/>
      </c>
      <c r="Q133" s="119"/>
      <c r="R133" s="122"/>
      <c r="S133" s="120" t="str">
        <f t="shared" si="31"/>
        <v/>
      </c>
      <c r="T133" s="121" t="str" cm="1">
        <f t="array" ref="T133">IF(COUNTIF(重複除外文字列,F133),"",IF(COUNTIFS($C$26:$C$1029,$C133,$F$26:$F$1029,$F133)&gt;1,MATCH($C133&amp;$F133,$C$26:$C$1027&amp;$F$26:$F$1029,0),""))</f>
        <v/>
      </c>
      <c r="AP133">
        <f t="shared" si="32"/>
        <v>0</v>
      </c>
      <c r="AQ133">
        <f t="shared" si="33"/>
        <v>0</v>
      </c>
      <c r="AR133">
        <f t="shared" si="34"/>
        <v>0</v>
      </c>
      <c r="AS133">
        <f t="shared" si="35"/>
        <v>0</v>
      </c>
      <c r="AU133" s="76"/>
      <c r="AV133" s="77">
        <f t="shared" si="25"/>
        <v>0</v>
      </c>
      <c r="AW133" s="77">
        <f t="shared" si="26"/>
        <v>0</v>
      </c>
      <c r="AX133" s="76"/>
    </row>
    <row r="134" spans="1:50" hidden="1" outlineLevel="1" x14ac:dyDescent="0.3">
      <c r="A134" s="20"/>
      <c r="B134" s="33">
        <f t="shared" si="24"/>
        <v>108</v>
      </c>
      <c r="C134" s="37"/>
      <c r="D134" s="72"/>
      <c r="E134" s="72"/>
      <c r="F134" s="34"/>
      <c r="G134" s="46"/>
      <c r="H134" s="41"/>
      <c r="I134" s="34"/>
      <c r="J134" s="6"/>
      <c r="K134">
        <v>108</v>
      </c>
      <c r="L134" s="134" t="str">
        <f t="shared" si="27"/>
        <v/>
      </c>
      <c r="M134" s="135" t="str">
        <f t="shared" si="28"/>
        <v/>
      </c>
      <c r="N134" s="136" t="str" cm="1">
        <f t="array" ref="N134">_xlfn.IFS(AND(F134="",E134=""),"",AND(E134&lt;&gt;"",F134&lt;&gt;""),E134&amp;" "&amp;F134,E134="",F134,F134="",E134)</f>
        <v/>
      </c>
      <c r="O134" s="137">
        <f t="shared" si="29"/>
        <v>0</v>
      </c>
      <c r="P134" s="138" t="str">
        <f t="shared" si="30"/>
        <v/>
      </c>
      <c r="Q134" s="119"/>
      <c r="R134" s="122"/>
      <c r="S134" s="120" t="str">
        <f t="shared" si="31"/>
        <v/>
      </c>
      <c r="T134" s="121" t="str" cm="1">
        <f t="array" ref="T134">IF(COUNTIF(重複除外文字列,F134),"",IF(COUNTIFS($C$26:$C$1029,$C134,$F$26:$F$1029,$F134)&gt;1,MATCH($C134&amp;$F134,$C$26:$C$1027&amp;$F$26:$F$1029,0),""))</f>
        <v/>
      </c>
      <c r="AP134">
        <f t="shared" si="32"/>
        <v>0</v>
      </c>
      <c r="AQ134">
        <f t="shared" si="33"/>
        <v>0</v>
      </c>
      <c r="AR134">
        <f t="shared" si="34"/>
        <v>0</v>
      </c>
      <c r="AS134">
        <f t="shared" si="35"/>
        <v>0</v>
      </c>
      <c r="AU134" s="76"/>
      <c r="AV134" s="77">
        <f t="shared" si="25"/>
        <v>0</v>
      </c>
      <c r="AW134" s="77">
        <f t="shared" si="26"/>
        <v>0</v>
      </c>
      <c r="AX134" s="76"/>
    </row>
    <row r="135" spans="1:50" hidden="1" outlineLevel="1" x14ac:dyDescent="0.3">
      <c r="A135" s="20"/>
      <c r="B135" s="33">
        <f t="shared" si="24"/>
        <v>109</v>
      </c>
      <c r="C135" s="37"/>
      <c r="D135" s="72"/>
      <c r="E135" s="72"/>
      <c r="F135" s="34"/>
      <c r="G135" s="46"/>
      <c r="H135" s="41"/>
      <c r="I135" s="34"/>
      <c r="J135" s="6"/>
      <c r="K135">
        <v>109</v>
      </c>
      <c r="L135" s="134" t="str">
        <f t="shared" si="27"/>
        <v/>
      </c>
      <c r="M135" s="135" t="str">
        <f t="shared" si="28"/>
        <v/>
      </c>
      <c r="N135" s="136" t="str" cm="1">
        <f t="array" ref="N135">_xlfn.IFS(AND(F135="",E135=""),"",AND(E135&lt;&gt;"",F135&lt;&gt;""),E135&amp;" "&amp;F135,E135="",F135,F135="",E135)</f>
        <v/>
      </c>
      <c r="O135" s="137">
        <f t="shared" si="29"/>
        <v>0</v>
      </c>
      <c r="P135" s="138" t="str">
        <f t="shared" si="30"/>
        <v/>
      </c>
      <c r="Q135" s="119"/>
      <c r="R135" s="122"/>
      <c r="S135" s="120" t="str">
        <f t="shared" si="31"/>
        <v/>
      </c>
      <c r="T135" s="121" t="str" cm="1">
        <f t="array" ref="T135">IF(COUNTIF(重複除外文字列,F135),"",IF(COUNTIFS($C$26:$C$1029,$C135,$F$26:$F$1029,$F135)&gt;1,MATCH($C135&amp;$F135,$C$26:$C$1027&amp;$F$26:$F$1029,0),""))</f>
        <v/>
      </c>
      <c r="AP135">
        <f t="shared" si="32"/>
        <v>0</v>
      </c>
      <c r="AQ135">
        <f t="shared" si="33"/>
        <v>0</v>
      </c>
      <c r="AR135">
        <f t="shared" si="34"/>
        <v>0</v>
      </c>
      <c r="AS135">
        <f t="shared" si="35"/>
        <v>0</v>
      </c>
      <c r="AU135" s="76"/>
      <c r="AV135" s="77">
        <f t="shared" si="25"/>
        <v>0</v>
      </c>
      <c r="AW135" s="77">
        <f t="shared" si="26"/>
        <v>0</v>
      </c>
      <c r="AX135" s="76"/>
    </row>
    <row r="136" spans="1:50" hidden="1" outlineLevel="1" x14ac:dyDescent="0.3">
      <c r="A136" s="20"/>
      <c r="B136" s="33">
        <f t="shared" si="24"/>
        <v>110</v>
      </c>
      <c r="C136" s="37"/>
      <c r="D136" s="72"/>
      <c r="E136" s="72"/>
      <c r="F136" s="34"/>
      <c r="G136" s="46"/>
      <c r="H136" s="41"/>
      <c r="I136" s="34"/>
      <c r="J136" s="6"/>
      <c r="K136">
        <v>110</v>
      </c>
      <c r="L136" s="134" t="str">
        <f t="shared" si="27"/>
        <v/>
      </c>
      <c r="M136" s="135" t="str">
        <f t="shared" si="28"/>
        <v/>
      </c>
      <c r="N136" s="136" t="str" cm="1">
        <f t="array" ref="N136">_xlfn.IFS(AND(F136="",E136=""),"",AND(E136&lt;&gt;"",F136&lt;&gt;""),E136&amp;" "&amp;F136,E136="",F136,F136="",E136)</f>
        <v/>
      </c>
      <c r="O136" s="137">
        <f t="shared" si="29"/>
        <v>0</v>
      </c>
      <c r="P136" s="138" t="str">
        <f t="shared" si="30"/>
        <v/>
      </c>
      <c r="Q136" s="119"/>
      <c r="R136" s="122"/>
      <c r="S136" s="120" t="str">
        <f t="shared" si="31"/>
        <v/>
      </c>
      <c r="T136" s="121" t="str" cm="1">
        <f t="array" ref="T136">IF(COUNTIF(重複除外文字列,F136),"",IF(COUNTIFS($C$26:$C$1029,$C136,$F$26:$F$1029,$F136)&gt;1,MATCH($C136&amp;$F136,$C$26:$C$1027&amp;$F$26:$F$1029,0),""))</f>
        <v/>
      </c>
      <c r="AP136">
        <f t="shared" si="32"/>
        <v>0</v>
      </c>
      <c r="AQ136">
        <f t="shared" si="33"/>
        <v>0</v>
      </c>
      <c r="AR136">
        <f t="shared" si="34"/>
        <v>0</v>
      </c>
      <c r="AS136">
        <f t="shared" si="35"/>
        <v>0</v>
      </c>
      <c r="AU136" s="76"/>
      <c r="AV136" s="77">
        <f t="shared" si="25"/>
        <v>0</v>
      </c>
      <c r="AW136" s="77">
        <f t="shared" si="26"/>
        <v>0</v>
      </c>
      <c r="AX136" s="76"/>
    </row>
    <row r="137" spans="1:50" hidden="1" outlineLevel="1" x14ac:dyDescent="0.3">
      <c r="A137" s="20"/>
      <c r="B137" s="33">
        <f t="shared" si="24"/>
        <v>111</v>
      </c>
      <c r="C137" s="37"/>
      <c r="D137" s="72"/>
      <c r="E137" s="72"/>
      <c r="F137" s="34"/>
      <c r="G137" s="46"/>
      <c r="H137" s="41"/>
      <c r="I137" s="34"/>
      <c r="J137" s="6"/>
      <c r="K137">
        <v>111</v>
      </c>
      <c r="L137" s="134" t="str">
        <f t="shared" si="27"/>
        <v/>
      </c>
      <c r="M137" s="135" t="str">
        <f t="shared" si="28"/>
        <v/>
      </c>
      <c r="N137" s="136" t="str" cm="1">
        <f t="array" ref="N137">_xlfn.IFS(AND(F137="",E137=""),"",AND(E137&lt;&gt;"",F137&lt;&gt;""),E137&amp;" "&amp;F137,E137="",F137,F137="",E137)</f>
        <v/>
      </c>
      <c r="O137" s="137">
        <f t="shared" si="29"/>
        <v>0</v>
      </c>
      <c r="P137" s="138" t="str">
        <f t="shared" si="30"/>
        <v/>
      </c>
      <c r="Q137" s="119"/>
      <c r="R137" s="122"/>
      <c r="S137" s="120" t="str">
        <f t="shared" si="31"/>
        <v/>
      </c>
      <c r="T137" s="121" t="str" cm="1">
        <f t="array" ref="T137">IF(COUNTIF(重複除外文字列,F137),"",IF(COUNTIFS($C$26:$C$1029,$C137,$F$26:$F$1029,$F137)&gt;1,MATCH($C137&amp;$F137,$C$26:$C$1027&amp;$F$26:$F$1029,0),""))</f>
        <v/>
      </c>
      <c r="AP137">
        <f t="shared" si="32"/>
        <v>0</v>
      </c>
      <c r="AQ137">
        <f t="shared" si="33"/>
        <v>0</v>
      </c>
      <c r="AR137">
        <f t="shared" si="34"/>
        <v>0</v>
      </c>
      <c r="AS137">
        <f t="shared" si="35"/>
        <v>0</v>
      </c>
      <c r="AU137" s="76"/>
      <c r="AV137" s="77">
        <f t="shared" si="25"/>
        <v>0</v>
      </c>
      <c r="AW137" s="77">
        <f t="shared" si="26"/>
        <v>0</v>
      </c>
      <c r="AX137" s="76"/>
    </row>
    <row r="138" spans="1:50" hidden="1" outlineLevel="1" x14ac:dyDescent="0.3">
      <c r="A138" s="20"/>
      <c r="B138" s="33">
        <f t="shared" si="24"/>
        <v>112</v>
      </c>
      <c r="C138" s="37"/>
      <c r="D138" s="72"/>
      <c r="E138" s="72"/>
      <c r="F138" s="34"/>
      <c r="G138" s="46"/>
      <c r="H138" s="41"/>
      <c r="I138" s="34"/>
      <c r="J138" s="6"/>
      <c r="K138">
        <v>112</v>
      </c>
      <c r="L138" s="134" t="str">
        <f t="shared" si="27"/>
        <v/>
      </c>
      <c r="M138" s="135" t="str">
        <f t="shared" si="28"/>
        <v/>
      </c>
      <c r="N138" s="136" t="str" cm="1">
        <f t="array" ref="N138">_xlfn.IFS(AND(F138="",E138=""),"",AND(E138&lt;&gt;"",F138&lt;&gt;""),E138&amp;" "&amp;F138,E138="",F138,F138="",E138)</f>
        <v/>
      </c>
      <c r="O138" s="137">
        <f t="shared" si="29"/>
        <v>0</v>
      </c>
      <c r="P138" s="138" t="str">
        <f t="shared" si="30"/>
        <v/>
      </c>
      <c r="Q138" s="119"/>
      <c r="R138" s="122"/>
      <c r="S138" s="120" t="str">
        <f t="shared" si="31"/>
        <v/>
      </c>
      <c r="T138" s="121" t="str" cm="1">
        <f t="array" ref="T138">IF(COUNTIF(重複除外文字列,F138),"",IF(COUNTIFS($C$26:$C$1029,$C138,$F$26:$F$1029,$F138)&gt;1,MATCH($C138&amp;$F138,$C$26:$C$1027&amp;$F$26:$F$1029,0),""))</f>
        <v/>
      </c>
      <c r="AP138">
        <f t="shared" si="32"/>
        <v>0</v>
      </c>
      <c r="AQ138">
        <f t="shared" si="33"/>
        <v>0</v>
      </c>
      <c r="AR138">
        <f t="shared" si="34"/>
        <v>0</v>
      </c>
      <c r="AS138">
        <f t="shared" si="35"/>
        <v>0</v>
      </c>
      <c r="AU138" s="76"/>
      <c r="AV138" s="77">
        <f t="shared" si="25"/>
        <v>0</v>
      </c>
      <c r="AW138" s="77">
        <f t="shared" si="26"/>
        <v>0</v>
      </c>
      <c r="AX138" s="76"/>
    </row>
    <row r="139" spans="1:50" hidden="1" outlineLevel="1" x14ac:dyDescent="0.3">
      <c r="A139" s="20"/>
      <c r="B139" s="33">
        <f t="shared" si="24"/>
        <v>113</v>
      </c>
      <c r="C139" s="37"/>
      <c r="D139" s="72"/>
      <c r="E139" s="72"/>
      <c r="F139" s="34"/>
      <c r="G139" s="46"/>
      <c r="H139" s="41"/>
      <c r="I139" s="34"/>
      <c r="J139" s="6"/>
      <c r="K139">
        <v>113</v>
      </c>
      <c r="L139" s="134" t="str">
        <f t="shared" si="27"/>
        <v/>
      </c>
      <c r="M139" s="135" t="str">
        <f t="shared" si="28"/>
        <v/>
      </c>
      <c r="N139" s="136" t="str" cm="1">
        <f t="array" ref="N139">_xlfn.IFS(AND(F139="",E139=""),"",AND(E139&lt;&gt;"",F139&lt;&gt;""),E139&amp;" "&amp;F139,E139="",F139,F139="",E139)</f>
        <v/>
      </c>
      <c r="O139" s="137">
        <f t="shared" si="29"/>
        <v>0</v>
      </c>
      <c r="P139" s="138" t="str">
        <f t="shared" si="30"/>
        <v/>
      </c>
      <c r="Q139" s="119"/>
      <c r="R139" s="122"/>
      <c r="S139" s="120" t="str">
        <f t="shared" si="31"/>
        <v/>
      </c>
      <c r="T139" s="121" t="str" cm="1">
        <f t="array" ref="T139">IF(COUNTIF(重複除外文字列,F139),"",IF(COUNTIFS($C$26:$C$1029,$C139,$F$26:$F$1029,$F139)&gt;1,MATCH($C139&amp;$F139,$C$26:$C$1027&amp;$F$26:$F$1029,0),""))</f>
        <v/>
      </c>
      <c r="AP139">
        <f t="shared" si="32"/>
        <v>0</v>
      </c>
      <c r="AQ139">
        <f t="shared" si="33"/>
        <v>0</v>
      </c>
      <c r="AR139">
        <f t="shared" si="34"/>
        <v>0</v>
      </c>
      <c r="AS139">
        <f t="shared" si="35"/>
        <v>0</v>
      </c>
      <c r="AU139" s="76"/>
      <c r="AV139" s="77">
        <f t="shared" si="25"/>
        <v>0</v>
      </c>
      <c r="AW139" s="77">
        <f t="shared" si="26"/>
        <v>0</v>
      </c>
      <c r="AX139" s="76"/>
    </row>
    <row r="140" spans="1:50" hidden="1" outlineLevel="1" x14ac:dyDescent="0.3">
      <c r="A140" s="20"/>
      <c r="B140" s="33">
        <f t="shared" ref="B140:B203" si="36">B139+1</f>
        <v>114</v>
      </c>
      <c r="C140" s="37"/>
      <c r="D140" s="72"/>
      <c r="E140" s="72"/>
      <c r="F140" s="34"/>
      <c r="G140" s="46"/>
      <c r="H140" s="41"/>
      <c r="I140" s="34"/>
      <c r="J140" s="6"/>
      <c r="K140">
        <v>114</v>
      </c>
      <c r="L140" s="134" t="str">
        <f t="shared" si="27"/>
        <v/>
      </c>
      <c r="M140" s="135" t="str">
        <f t="shared" si="28"/>
        <v/>
      </c>
      <c r="N140" s="136" t="str" cm="1">
        <f t="array" ref="N140">_xlfn.IFS(AND(F140="",E140=""),"",AND(E140&lt;&gt;"",F140&lt;&gt;""),E140&amp;" "&amp;F140,E140="",F140,F140="",E140)</f>
        <v/>
      </c>
      <c r="O140" s="137">
        <f t="shared" si="29"/>
        <v>0</v>
      </c>
      <c r="P140" s="138" t="str">
        <f t="shared" si="30"/>
        <v/>
      </c>
      <c r="Q140" s="119"/>
      <c r="R140" s="122"/>
      <c r="S140" s="120" t="str">
        <f t="shared" si="31"/>
        <v/>
      </c>
      <c r="T140" s="121" t="str" cm="1">
        <f t="array" ref="T140">IF(COUNTIF(重複除外文字列,F140),"",IF(COUNTIFS($C$26:$C$1029,$C140,$F$26:$F$1029,$F140)&gt;1,MATCH($C140&amp;$F140,$C$26:$C$1027&amp;$F$26:$F$1029,0),""))</f>
        <v/>
      </c>
      <c r="AP140">
        <f t="shared" si="32"/>
        <v>0</v>
      </c>
      <c r="AQ140">
        <f t="shared" si="33"/>
        <v>0</v>
      </c>
      <c r="AR140">
        <f t="shared" si="34"/>
        <v>0</v>
      </c>
      <c r="AS140">
        <f t="shared" si="35"/>
        <v>0</v>
      </c>
      <c r="AU140" s="76"/>
      <c r="AV140" s="77">
        <f t="shared" si="25"/>
        <v>0</v>
      </c>
      <c r="AW140" s="77">
        <f t="shared" si="26"/>
        <v>0</v>
      </c>
      <c r="AX140" s="76"/>
    </row>
    <row r="141" spans="1:50" hidden="1" outlineLevel="1" x14ac:dyDescent="0.3">
      <c r="A141" s="20"/>
      <c r="B141" s="33">
        <f t="shared" si="36"/>
        <v>115</v>
      </c>
      <c r="C141" s="37"/>
      <c r="D141" s="72"/>
      <c r="E141" s="72"/>
      <c r="F141" s="34"/>
      <c r="G141" s="46"/>
      <c r="H141" s="41"/>
      <c r="I141" s="34"/>
      <c r="J141" s="6"/>
      <c r="K141">
        <v>115</v>
      </c>
      <c r="L141" s="134" t="str">
        <f t="shared" si="27"/>
        <v/>
      </c>
      <c r="M141" s="135" t="str">
        <f t="shared" si="28"/>
        <v/>
      </c>
      <c r="N141" s="136" t="str" cm="1">
        <f t="array" ref="N141">_xlfn.IFS(AND(F141="",E141=""),"",AND(E141&lt;&gt;"",F141&lt;&gt;""),E141&amp;" "&amp;F141,E141="",F141,F141="",E141)</f>
        <v/>
      </c>
      <c r="O141" s="137">
        <f t="shared" si="29"/>
        <v>0</v>
      </c>
      <c r="P141" s="138" t="str">
        <f t="shared" si="30"/>
        <v/>
      </c>
      <c r="Q141" s="119"/>
      <c r="R141" s="122"/>
      <c r="S141" s="120" t="str">
        <f t="shared" si="31"/>
        <v/>
      </c>
      <c r="T141" s="121" t="str" cm="1">
        <f t="array" ref="T141">IF(COUNTIF(重複除外文字列,F141),"",IF(COUNTIFS($C$26:$C$1029,$C141,$F$26:$F$1029,$F141)&gt;1,MATCH($C141&amp;$F141,$C$26:$C$1027&amp;$F$26:$F$1029,0),""))</f>
        <v/>
      </c>
      <c r="AP141">
        <f t="shared" si="32"/>
        <v>0</v>
      </c>
      <c r="AQ141">
        <f t="shared" si="33"/>
        <v>0</v>
      </c>
      <c r="AR141">
        <f t="shared" si="34"/>
        <v>0</v>
      </c>
      <c r="AS141">
        <f t="shared" si="35"/>
        <v>0</v>
      </c>
      <c r="AU141" s="76"/>
      <c r="AV141" s="77">
        <f t="shared" si="25"/>
        <v>0</v>
      </c>
      <c r="AW141" s="77">
        <f t="shared" si="26"/>
        <v>0</v>
      </c>
      <c r="AX141" s="76"/>
    </row>
    <row r="142" spans="1:50" hidden="1" outlineLevel="1" x14ac:dyDescent="0.3">
      <c r="A142" s="20"/>
      <c r="B142" s="33">
        <f t="shared" si="36"/>
        <v>116</v>
      </c>
      <c r="C142" s="37"/>
      <c r="D142" s="72"/>
      <c r="E142" s="72"/>
      <c r="F142" s="34"/>
      <c r="G142" s="46"/>
      <c r="H142" s="41"/>
      <c r="I142" s="34"/>
      <c r="J142" s="6"/>
      <c r="K142">
        <v>116</v>
      </c>
      <c r="L142" s="134" t="str">
        <f t="shared" si="27"/>
        <v/>
      </c>
      <c r="M142" s="135" t="str">
        <f t="shared" si="28"/>
        <v/>
      </c>
      <c r="N142" s="136" t="str" cm="1">
        <f t="array" ref="N142">_xlfn.IFS(AND(F142="",E142=""),"",AND(E142&lt;&gt;"",F142&lt;&gt;""),E142&amp;" "&amp;F142,E142="",F142,F142="",E142)</f>
        <v/>
      </c>
      <c r="O142" s="137">
        <f t="shared" si="29"/>
        <v>0</v>
      </c>
      <c r="P142" s="138" t="str">
        <f t="shared" si="30"/>
        <v/>
      </c>
      <c r="Q142" s="119"/>
      <c r="R142" s="122"/>
      <c r="S142" s="120" t="str">
        <f t="shared" si="31"/>
        <v/>
      </c>
      <c r="T142" s="121" t="str" cm="1">
        <f t="array" ref="T142">IF(COUNTIF(重複除外文字列,F142),"",IF(COUNTIFS($C$26:$C$1029,$C142,$F$26:$F$1029,$F142)&gt;1,MATCH($C142&amp;$F142,$C$26:$C$1027&amp;$F$26:$F$1029,0),""))</f>
        <v/>
      </c>
      <c r="AP142">
        <f t="shared" si="32"/>
        <v>0</v>
      </c>
      <c r="AQ142">
        <f t="shared" si="33"/>
        <v>0</v>
      </c>
      <c r="AR142">
        <f t="shared" si="34"/>
        <v>0</v>
      </c>
      <c r="AS142">
        <f t="shared" si="35"/>
        <v>0</v>
      </c>
      <c r="AU142" s="76"/>
      <c r="AV142" s="77">
        <f t="shared" si="25"/>
        <v>0</v>
      </c>
      <c r="AW142" s="77">
        <f t="shared" si="26"/>
        <v>0</v>
      </c>
      <c r="AX142" s="76"/>
    </row>
    <row r="143" spans="1:50" hidden="1" outlineLevel="1" x14ac:dyDescent="0.3">
      <c r="A143" s="20"/>
      <c r="B143" s="33">
        <f t="shared" si="36"/>
        <v>117</v>
      </c>
      <c r="C143" s="37"/>
      <c r="D143" s="72"/>
      <c r="E143" s="72"/>
      <c r="F143" s="34"/>
      <c r="G143" s="46"/>
      <c r="H143" s="41"/>
      <c r="I143" s="34"/>
      <c r="J143" s="6"/>
      <c r="K143">
        <v>117</v>
      </c>
      <c r="L143" s="134" t="str">
        <f t="shared" si="27"/>
        <v/>
      </c>
      <c r="M143" s="135" t="str">
        <f t="shared" si="28"/>
        <v/>
      </c>
      <c r="N143" s="136" t="str" cm="1">
        <f t="array" ref="N143">_xlfn.IFS(AND(F143="",E143=""),"",AND(E143&lt;&gt;"",F143&lt;&gt;""),E143&amp;" "&amp;F143,E143="",F143,F143="",E143)</f>
        <v/>
      </c>
      <c r="O143" s="137">
        <f t="shared" si="29"/>
        <v>0</v>
      </c>
      <c r="P143" s="138" t="str">
        <f t="shared" si="30"/>
        <v/>
      </c>
      <c r="Q143" s="119"/>
      <c r="R143" s="122"/>
      <c r="S143" s="120" t="str">
        <f t="shared" si="31"/>
        <v/>
      </c>
      <c r="T143" s="121" t="str" cm="1">
        <f t="array" ref="T143">IF(COUNTIF(重複除外文字列,F143),"",IF(COUNTIFS($C$26:$C$1029,$C143,$F$26:$F$1029,$F143)&gt;1,MATCH($C143&amp;$F143,$C$26:$C$1027&amp;$F$26:$F$1029,0),""))</f>
        <v/>
      </c>
      <c r="AP143">
        <f t="shared" si="32"/>
        <v>0</v>
      </c>
      <c r="AQ143">
        <f t="shared" si="33"/>
        <v>0</v>
      </c>
      <c r="AR143">
        <f t="shared" si="34"/>
        <v>0</v>
      </c>
      <c r="AS143">
        <f t="shared" si="35"/>
        <v>0</v>
      </c>
      <c r="AU143" s="76"/>
      <c r="AV143" s="77">
        <f t="shared" si="25"/>
        <v>0</v>
      </c>
      <c r="AW143" s="77">
        <f t="shared" si="26"/>
        <v>0</v>
      </c>
      <c r="AX143" s="76"/>
    </row>
    <row r="144" spans="1:50" hidden="1" outlineLevel="1" x14ac:dyDescent="0.3">
      <c r="A144" s="20"/>
      <c r="B144" s="33">
        <f t="shared" si="36"/>
        <v>118</v>
      </c>
      <c r="C144" s="37"/>
      <c r="D144" s="72"/>
      <c r="E144" s="72"/>
      <c r="F144" s="34"/>
      <c r="G144" s="46"/>
      <c r="H144" s="41"/>
      <c r="I144" s="34"/>
      <c r="J144" s="6"/>
      <c r="K144">
        <v>118</v>
      </c>
      <c r="L144" s="134" t="str">
        <f t="shared" si="27"/>
        <v/>
      </c>
      <c r="M144" s="135" t="str">
        <f t="shared" si="28"/>
        <v/>
      </c>
      <c r="N144" s="136" t="str" cm="1">
        <f t="array" ref="N144">_xlfn.IFS(AND(F144="",E144=""),"",AND(E144&lt;&gt;"",F144&lt;&gt;""),E144&amp;" "&amp;F144,E144="",F144,F144="",E144)</f>
        <v/>
      </c>
      <c r="O144" s="137">
        <f t="shared" si="29"/>
        <v>0</v>
      </c>
      <c r="P144" s="138" t="str">
        <f t="shared" si="30"/>
        <v/>
      </c>
      <c r="Q144" s="119"/>
      <c r="R144" s="122"/>
      <c r="S144" s="120" t="str">
        <f t="shared" si="31"/>
        <v/>
      </c>
      <c r="T144" s="121" t="str" cm="1">
        <f t="array" ref="T144">IF(COUNTIF(重複除外文字列,F144),"",IF(COUNTIFS($C$26:$C$1029,$C144,$F$26:$F$1029,$F144)&gt;1,MATCH($C144&amp;$F144,$C$26:$C$1027&amp;$F$26:$F$1029,0),""))</f>
        <v/>
      </c>
      <c r="AP144">
        <f t="shared" si="32"/>
        <v>0</v>
      </c>
      <c r="AQ144">
        <f t="shared" si="33"/>
        <v>0</v>
      </c>
      <c r="AR144">
        <f t="shared" si="34"/>
        <v>0</v>
      </c>
      <c r="AS144">
        <f t="shared" si="35"/>
        <v>0</v>
      </c>
      <c r="AU144" s="76"/>
      <c r="AV144" s="77">
        <f t="shared" si="25"/>
        <v>0</v>
      </c>
      <c r="AW144" s="77">
        <f t="shared" si="26"/>
        <v>0</v>
      </c>
      <c r="AX144" s="76"/>
    </row>
    <row r="145" spans="1:50" hidden="1" outlineLevel="1" x14ac:dyDescent="0.3">
      <c r="A145" s="20"/>
      <c r="B145" s="33">
        <f t="shared" si="36"/>
        <v>119</v>
      </c>
      <c r="C145" s="37"/>
      <c r="D145" s="72"/>
      <c r="E145" s="72"/>
      <c r="F145" s="34"/>
      <c r="G145" s="46"/>
      <c r="H145" s="41"/>
      <c r="I145" s="34"/>
      <c r="J145" s="6"/>
      <c r="K145">
        <v>119</v>
      </c>
      <c r="L145" s="134" t="str">
        <f t="shared" si="27"/>
        <v/>
      </c>
      <c r="M145" s="135" t="str">
        <f t="shared" si="28"/>
        <v/>
      </c>
      <c r="N145" s="136" t="str" cm="1">
        <f t="array" ref="N145">_xlfn.IFS(AND(F145="",E145=""),"",AND(E145&lt;&gt;"",F145&lt;&gt;""),E145&amp;" "&amp;F145,E145="",F145,F145="",E145)</f>
        <v/>
      </c>
      <c r="O145" s="137">
        <f t="shared" si="29"/>
        <v>0</v>
      </c>
      <c r="P145" s="138" t="str">
        <f t="shared" si="30"/>
        <v/>
      </c>
      <c r="Q145" s="119"/>
      <c r="R145" s="122"/>
      <c r="S145" s="120" t="str">
        <f t="shared" si="31"/>
        <v/>
      </c>
      <c r="T145" s="121" t="str" cm="1">
        <f t="array" ref="T145">IF(COUNTIF(重複除外文字列,F145),"",IF(COUNTIFS($C$26:$C$1029,$C145,$F$26:$F$1029,$F145)&gt;1,MATCH($C145&amp;$F145,$C$26:$C$1027&amp;$F$26:$F$1029,0),""))</f>
        <v/>
      </c>
      <c r="AP145">
        <f t="shared" si="32"/>
        <v>0</v>
      </c>
      <c r="AQ145">
        <f t="shared" si="33"/>
        <v>0</v>
      </c>
      <c r="AR145">
        <f t="shared" si="34"/>
        <v>0</v>
      </c>
      <c r="AS145">
        <f t="shared" si="35"/>
        <v>0</v>
      </c>
      <c r="AU145" s="76"/>
      <c r="AV145" s="77">
        <f t="shared" si="25"/>
        <v>0</v>
      </c>
      <c r="AW145" s="77">
        <f t="shared" si="26"/>
        <v>0</v>
      </c>
      <c r="AX145" s="76"/>
    </row>
    <row r="146" spans="1:50" hidden="1" outlineLevel="1" x14ac:dyDescent="0.3">
      <c r="A146" s="20"/>
      <c r="B146" s="33">
        <f t="shared" si="36"/>
        <v>120</v>
      </c>
      <c r="C146" s="37"/>
      <c r="D146" s="72"/>
      <c r="E146" s="72"/>
      <c r="F146" s="34"/>
      <c r="G146" s="46"/>
      <c r="H146" s="41"/>
      <c r="I146" s="34"/>
      <c r="J146" s="6"/>
      <c r="K146">
        <v>120</v>
      </c>
      <c r="L146" s="134" t="str">
        <f t="shared" si="27"/>
        <v/>
      </c>
      <c r="M146" s="135" t="str">
        <f t="shared" si="28"/>
        <v/>
      </c>
      <c r="N146" s="136" t="str" cm="1">
        <f t="array" ref="N146">_xlfn.IFS(AND(F146="",E146=""),"",AND(E146&lt;&gt;"",F146&lt;&gt;""),E146&amp;" "&amp;F146,E146="",F146,F146="",E146)</f>
        <v/>
      </c>
      <c r="O146" s="137">
        <f t="shared" si="29"/>
        <v>0</v>
      </c>
      <c r="P146" s="138" t="str">
        <f t="shared" si="30"/>
        <v/>
      </c>
      <c r="Q146" s="119"/>
      <c r="R146" s="122"/>
      <c r="S146" s="120" t="str">
        <f t="shared" si="31"/>
        <v/>
      </c>
      <c r="T146" s="121" t="str" cm="1">
        <f t="array" ref="T146">IF(COUNTIF(重複除外文字列,F146),"",IF(COUNTIFS($C$26:$C$1029,$C146,$F$26:$F$1029,$F146)&gt;1,MATCH($C146&amp;$F146,$C$26:$C$1027&amp;$F$26:$F$1029,0),""))</f>
        <v/>
      </c>
      <c r="AP146">
        <f t="shared" si="32"/>
        <v>0</v>
      </c>
      <c r="AQ146">
        <f t="shared" si="33"/>
        <v>0</v>
      </c>
      <c r="AR146">
        <f t="shared" si="34"/>
        <v>0</v>
      </c>
      <c r="AS146">
        <f t="shared" si="35"/>
        <v>0</v>
      </c>
      <c r="AU146" s="76"/>
      <c r="AV146" s="77">
        <f t="shared" si="25"/>
        <v>0</v>
      </c>
      <c r="AW146" s="77">
        <f t="shared" si="26"/>
        <v>0</v>
      </c>
      <c r="AX146" s="76"/>
    </row>
    <row r="147" spans="1:50" hidden="1" outlineLevel="1" x14ac:dyDescent="0.3">
      <c r="A147" s="20"/>
      <c r="B147" s="33">
        <f t="shared" si="36"/>
        <v>121</v>
      </c>
      <c r="C147" s="37"/>
      <c r="D147" s="72"/>
      <c r="E147" s="72"/>
      <c r="F147" s="34"/>
      <c r="G147" s="46"/>
      <c r="H147" s="41"/>
      <c r="I147" s="34"/>
      <c r="J147" s="6"/>
      <c r="K147">
        <v>121</v>
      </c>
      <c r="L147" s="134" t="str">
        <f t="shared" si="27"/>
        <v/>
      </c>
      <c r="M147" s="135" t="str">
        <f t="shared" si="28"/>
        <v/>
      </c>
      <c r="N147" s="136" t="str" cm="1">
        <f t="array" ref="N147">_xlfn.IFS(AND(F147="",E147=""),"",AND(E147&lt;&gt;"",F147&lt;&gt;""),E147&amp;" "&amp;F147,E147="",F147,F147="",E147)</f>
        <v/>
      </c>
      <c r="O147" s="137">
        <f t="shared" si="29"/>
        <v>0</v>
      </c>
      <c r="P147" s="138" t="str">
        <f t="shared" si="30"/>
        <v/>
      </c>
      <c r="Q147" s="119"/>
      <c r="R147" s="122"/>
      <c r="S147" s="120" t="str">
        <f t="shared" si="31"/>
        <v/>
      </c>
      <c r="T147" s="121" t="str" cm="1">
        <f t="array" ref="T147">IF(COUNTIF(重複除外文字列,F147),"",IF(COUNTIFS($C$26:$C$1029,$C147,$F$26:$F$1029,$F147)&gt;1,MATCH($C147&amp;$F147,$C$26:$C$1027&amp;$F$26:$F$1029,0),""))</f>
        <v/>
      </c>
      <c r="AP147">
        <f t="shared" si="32"/>
        <v>0</v>
      </c>
      <c r="AQ147">
        <f t="shared" si="33"/>
        <v>0</v>
      </c>
      <c r="AR147">
        <f t="shared" si="34"/>
        <v>0</v>
      </c>
      <c r="AS147">
        <f t="shared" si="35"/>
        <v>0</v>
      </c>
      <c r="AU147" s="76"/>
      <c r="AV147" s="77">
        <f t="shared" si="25"/>
        <v>0</v>
      </c>
      <c r="AW147" s="77">
        <f t="shared" si="26"/>
        <v>0</v>
      </c>
      <c r="AX147" s="76"/>
    </row>
    <row r="148" spans="1:50" hidden="1" outlineLevel="1" x14ac:dyDescent="0.3">
      <c r="A148" s="20"/>
      <c r="B148" s="33">
        <f t="shared" si="36"/>
        <v>122</v>
      </c>
      <c r="C148" s="37"/>
      <c r="D148" s="72"/>
      <c r="E148" s="72"/>
      <c r="F148" s="34"/>
      <c r="G148" s="46"/>
      <c r="H148" s="41"/>
      <c r="I148" s="34"/>
      <c r="J148" s="6"/>
      <c r="K148">
        <v>122</v>
      </c>
      <c r="L148" s="134" t="str">
        <f t="shared" si="27"/>
        <v/>
      </c>
      <c r="M148" s="135" t="str">
        <f t="shared" si="28"/>
        <v/>
      </c>
      <c r="N148" s="136" t="str" cm="1">
        <f t="array" ref="N148">_xlfn.IFS(AND(F148="",E148=""),"",AND(E148&lt;&gt;"",F148&lt;&gt;""),E148&amp;" "&amp;F148,E148="",F148,F148="",E148)</f>
        <v/>
      </c>
      <c r="O148" s="137">
        <f t="shared" si="29"/>
        <v>0</v>
      </c>
      <c r="P148" s="138" t="str">
        <f t="shared" si="30"/>
        <v/>
      </c>
      <c r="Q148" s="119"/>
      <c r="R148" s="122"/>
      <c r="S148" s="120" t="str">
        <f t="shared" si="31"/>
        <v/>
      </c>
      <c r="T148" s="121" t="str" cm="1">
        <f t="array" ref="T148">IF(COUNTIF(重複除外文字列,F148),"",IF(COUNTIFS($C$26:$C$1029,$C148,$F$26:$F$1029,$F148)&gt;1,MATCH($C148&amp;$F148,$C$26:$C$1027&amp;$F$26:$F$1029,0),""))</f>
        <v/>
      </c>
      <c r="AP148">
        <f t="shared" si="32"/>
        <v>0</v>
      </c>
      <c r="AQ148">
        <f t="shared" si="33"/>
        <v>0</v>
      </c>
      <c r="AR148">
        <f t="shared" si="34"/>
        <v>0</v>
      </c>
      <c r="AS148">
        <f t="shared" si="35"/>
        <v>0</v>
      </c>
      <c r="AU148" s="76"/>
      <c r="AV148" s="77">
        <f t="shared" si="25"/>
        <v>0</v>
      </c>
      <c r="AW148" s="77">
        <f t="shared" si="26"/>
        <v>0</v>
      </c>
      <c r="AX148" s="76"/>
    </row>
    <row r="149" spans="1:50" hidden="1" outlineLevel="1" x14ac:dyDescent="0.3">
      <c r="A149" s="20"/>
      <c r="B149" s="33">
        <f t="shared" si="36"/>
        <v>123</v>
      </c>
      <c r="C149" s="37"/>
      <c r="D149" s="72"/>
      <c r="E149" s="72"/>
      <c r="F149" s="34"/>
      <c r="G149" s="46"/>
      <c r="H149" s="41"/>
      <c r="I149" s="34"/>
      <c r="J149" s="6"/>
      <c r="K149">
        <v>123</v>
      </c>
      <c r="L149" s="134" t="str">
        <f t="shared" si="27"/>
        <v/>
      </c>
      <c r="M149" s="135" t="str">
        <f t="shared" si="28"/>
        <v/>
      </c>
      <c r="N149" s="136" t="str" cm="1">
        <f t="array" ref="N149">_xlfn.IFS(AND(F149="",E149=""),"",AND(E149&lt;&gt;"",F149&lt;&gt;""),E149&amp;" "&amp;F149,E149="",F149,F149="",E149)</f>
        <v/>
      </c>
      <c r="O149" s="137">
        <f t="shared" si="29"/>
        <v>0</v>
      </c>
      <c r="P149" s="138" t="str">
        <f t="shared" si="30"/>
        <v/>
      </c>
      <c r="Q149" s="119"/>
      <c r="R149" s="122"/>
      <c r="S149" s="120" t="str">
        <f t="shared" si="31"/>
        <v/>
      </c>
      <c r="T149" s="121" t="str" cm="1">
        <f t="array" ref="T149">IF(COUNTIF(重複除外文字列,F149),"",IF(COUNTIFS($C$26:$C$1029,$C149,$F$26:$F$1029,$F149)&gt;1,MATCH($C149&amp;$F149,$C$26:$C$1027&amp;$F$26:$F$1029,0),""))</f>
        <v/>
      </c>
      <c r="AP149">
        <f t="shared" si="32"/>
        <v>0</v>
      </c>
      <c r="AQ149">
        <f t="shared" si="33"/>
        <v>0</v>
      </c>
      <c r="AR149">
        <f t="shared" si="34"/>
        <v>0</v>
      </c>
      <c r="AS149">
        <f t="shared" si="35"/>
        <v>0</v>
      </c>
      <c r="AU149" s="76"/>
      <c r="AV149" s="77">
        <f t="shared" si="25"/>
        <v>0</v>
      </c>
      <c r="AW149" s="77">
        <f t="shared" si="26"/>
        <v>0</v>
      </c>
      <c r="AX149" s="76"/>
    </row>
    <row r="150" spans="1:50" hidden="1" outlineLevel="1" x14ac:dyDescent="0.3">
      <c r="A150" s="20"/>
      <c r="B150" s="33">
        <f t="shared" si="36"/>
        <v>124</v>
      </c>
      <c r="C150" s="37"/>
      <c r="D150" s="72"/>
      <c r="E150" s="72"/>
      <c r="F150" s="34"/>
      <c r="G150" s="46"/>
      <c r="H150" s="41"/>
      <c r="I150" s="34"/>
      <c r="J150" s="6"/>
      <c r="K150">
        <v>124</v>
      </c>
      <c r="L150" s="134" t="str">
        <f t="shared" si="27"/>
        <v/>
      </c>
      <c r="M150" s="135" t="str">
        <f t="shared" si="28"/>
        <v/>
      </c>
      <c r="N150" s="136" t="str" cm="1">
        <f t="array" ref="N150">_xlfn.IFS(AND(F150="",E150=""),"",AND(E150&lt;&gt;"",F150&lt;&gt;""),E150&amp;" "&amp;F150,E150="",F150,F150="",E150)</f>
        <v/>
      </c>
      <c r="O150" s="137">
        <f t="shared" si="29"/>
        <v>0</v>
      </c>
      <c r="P150" s="138" t="str">
        <f t="shared" si="30"/>
        <v/>
      </c>
      <c r="Q150" s="119"/>
      <c r="R150" s="122"/>
      <c r="S150" s="120" t="str">
        <f t="shared" si="31"/>
        <v/>
      </c>
      <c r="T150" s="121" t="str" cm="1">
        <f t="array" ref="T150">IF(COUNTIF(重複除外文字列,F150),"",IF(COUNTIFS($C$26:$C$1029,$C150,$F$26:$F$1029,$F150)&gt;1,MATCH($C150&amp;$F150,$C$26:$C$1027&amp;$F$26:$F$1029,0),""))</f>
        <v/>
      </c>
      <c r="AP150">
        <f t="shared" si="32"/>
        <v>0</v>
      </c>
      <c r="AQ150">
        <f t="shared" si="33"/>
        <v>0</v>
      </c>
      <c r="AR150">
        <f t="shared" si="34"/>
        <v>0</v>
      </c>
      <c r="AS150">
        <f t="shared" si="35"/>
        <v>0</v>
      </c>
      <c r="AU150" s="76"/>
      <c r="AV150" s="77">
        <f t="shared" si="25"/>
        <v>0</v>
      </c>
      <c r="AW150" s="77">
        <f t="shared" si="26"/>
        <v>0</v>
      </c>
      <c r="AX150" s="76"/>
    </row>
    <row r="151" spans="1:50" hidden="1" outlineLevel="1" x14ac:dyDescent="0.3">
      <c r="A151" s="20"/>
      <c r="B151" s="33">
        <f t="shared" si="36"/>
        <v>125</v>
      </c>
      <c r="C151" s="37"/>
      <c r="D151" s="72"/>
      <c r="E151" s="72"/>
      <c r="F151" s="34"/>
      <c r="G151" s="46"/>
      <c r="H151" s="41"/>
      <c r="I151" s="34"/>
      <c r="J151" s="6"/>
      <c r="K151">
        <v>125</v>
      </c>
      <c r="L151" s="134" t="str">
        <f t="shared" si="27"/>
        <v/>
      </c>
      <c r="M151" s="135" t="str">
        <f t="shared" si="28"/>
        <v/>
      </c>
      <c r="N151" s="136" t="str" cm="1">
        <f t="array" ref="N151">_xlfn.IFS(AND(F151="",E151=""),"",AND(E151&lt;&gt;"",F151&lt;&gt;""),E151&amp;" "&amp;F151,E151="",F151,F151="",E151)</f>
        <v/>
      </c>
      <c r="O151" s="137">
        <f t="shared" si="29"/>
        <v>0</v>
      </c>
      <c r="P151" s="138" t="str">
        <f t="shared" si="30"/>
        <v/>
      </c>
      <c r="Q151" s="119"/>
      <c r="R151" s="122"/>
      <c r="S151" s="120" t="str">
        <f t="shared" si="31"/>
        <v/>
      </c>
      <c r="T151" s="121" t="str" cm="1">
        <f t="array" ref="T151">IF(COUNTIF(重複除外文字列,F151),"",IF(COUNTIFS($C$26:$C$1029,$C151,$F$26:$F$1029,$F151)&gt;1,MATCH($C151&amp;$F151,$C$26:$C$1027&amp;$F$26:$F$1029,0),""))</f>
        <v/>
      </c>
      <c r="AP151">
        <f t="shared" si="32"/>
        <v>0</v>
      </c>
      <c r="AQ151">
        <f t="shared" si="33"/>
        <v>0</v>
      </c>
      <c r="AR151">
        <f t="shared" si="34"/>
        <v>0</v>
      </c>
      <c r="AS151">
        <f t="shared" si="35"/>
        <v>0</v>
      </c>
      <c r="AU151" s="76"/>
      <c r="AV151" s="77">
        <f t="shared" si="25"/>
        <v>0</v>
      </c>
      <c r="AW151" s="77">
        <f t="shared" si="26"/>
        <v>0</v>
      </c>
      <c r="AX151" s="76"/>
    </row>
    <row r="152" spans="1:50" hidden="1" outlineLevel="1" x14ac:dyDescent="0.3">
      <c r="A152" s="20"/>
      <c r="B152" s="33">
        <f t="shared" si="36"/>
        <v>126</v>
      </c>
      <c r="C152" s="37"/>
      <c r="D152" s="72"/>
      <c r="E152" s="72"/>
      <c r="F152" s="34"/>
      <c r="G152" s="46"/>
      <c r="H152" s="41"/>
      <c r="I152" s="34"/>
      <c r="J152" s="6"/>
      <c r="K152">
        <v>126</v>
      </c>
      <c r="L152" s="134" t="str">
        <f t="shared" si="27"/>
        <v/>
      </c>
      <c r="M152" s="135" t="str">
        <f t="shared" si="28"/>
        <v/>
      </c>
      <c r="N152" s="136" t="str" cm="1">
        <f t="array" ref="N152">_xlfn.IFS(AND(F152="",E152=""),"",AND(E152&lt;&gt;"",F152&lt;&gt;""),E152&amp;" "&amp;F152,E152="",F152,F152="",E152)</f>
        <v/>
      </c>
      <c r="O152" s="137">
        <f t="shared" si="29"/>
        <v>0</v>
      </c>
      <c r="P152" s="138" t="str">
        <f t="shared" si="30"/>
        <v/>
      </c>
      <c r="Q152" s="119"/>
      <c r="R152" s="122"/>
      <c r="S152" s="120" t="str">
        <f t="shared" si="31"/>
        <v/>
      </c>
      <c r="T152" s="121" t="str" cm="1">
        <f t="array" ref="T152">IF(COUNTIF(重複除外文字列,F152),"",IF(COUNTIFS($C$26:$C$1029,$C152,$F$26:$F$1029,$F152)&gt;1,MATCH($C152&amp;$F152,$C$26:$C$1027&amp;$F$26:$F$1029,0),""))</f>
        <v/>
      </c>
      <c r="AP152">
        <f t="shared" si="32"/>
        <v>0</v>
      </c>
      <c r="AQ152">
        <f t="shared" si="33"/>
        <v>0</v>
      </c>
      <c r="AR152">
        <f t="shared" si="34"/>
        <v>0</v>
      </c>
      <c r="AS152">
        <f t="shared" si="35"/>
        <v>0</v>
      </c>
      <c r="AU152" s="76"/>
      <c r="AV152" s="77">
        <f t="shared" si="25"/>
        <v>0</v>
      </c>
      <c r="AW152" s="77">
        <f t="shared" si="26"/>
        <v>0</v>
      </c>
      <c r="AX152" s="76"/>
    </row>
    <row r="153" spans="1:50" hidden="1" outlineLevel="1" x14ac:dyDescent="0.3">
      <c r="A153" s="20"/>
      <c r="B153" s="33">
        <f t="shared" si="36"/>
        <v>127</v>
      </c>
      <c r="C153" s="37"/>
      <c r="D153" s="72"/>
      <c r="E153" s="72"/>
      <c r="F153" s="34"/>
      <c r="G153" s="46"/>
      <c r="H153" s="41"/>
      <c r="I153" s="34"/>
      <c r="J153" s="6"/>
      <c r="K153">
        <v>127</v>
      </c>
      <c r="L153" s="134" t="str">
        <f t="shared" si="27"/>
        <v/>
      </c>
      <c r="M153" s="135" t="str">
        <f t="shared" si="28"/>
        <v/>
      </c>
      <c r="N153" s="136" t="str" cm="1">
        <f t="array" ref="N153">_xlfn.IFS(AND(F153="",E153=""),"",AND(E153&lt;&gt;"",F153&lt;&gt;""),E153&amp;" "&amp;F153,E153="",F153,F153="",E153)</f>
        <v/>
      </c>
      <c r="O153" s="137">
        <f t="shared" si="29"/>
        <v>0</v>
      </c>
      <c r="P153" s="138" t="str">
        <f t="shared" si="30"/>
        <v/>
      </c>
      <c r="Q153" s="119"/>
      <c r="R153" s="122"/>
      <c r="S153" s="120" t="str">
        <f t="shared" si="31"/>
        <v/>
      </c>
      <c r="T153" s="121" t="str" cm="1">
        <f t="array" ref="T153">IF(COUNTIF(重複除外文字列,F153),"",IF(COUNTIFS($C$26:$C$1029,$C153,$F$26:$F$1029,$F153)&gt;1,MATCH($C153&amp;$F153,$C$26:$C$1027&amp;$F$26:$F$1029,0),""))</f>
        <v/>
      </c>
      <c r="AP153">
        <f t="shared" si="32"/>
        <v>0</v>
      </c>
      <c r="AQ153">
        <f t="shared" si="33"/>
        <v>0</v>
      </c>
      <c r="AR153">
        <f t="shared" si="34"/>
        <v>0</v>
      </c>
      <c r="AS153">
        <f t="shared" si="35"/>
        <v>0</v>
      </c>
      <c r="AU153" s="76"/>
      <c r="AV153" s="77">
        <f t="shared" si="25"/>
        <v>0</v>
      </c>
      <c r="AW153" s="77">
        <f t="shared" si="26"/>
        <v>0</v>
      </c>
      <c r="AX153" s="76"/>
    </row>
    <row r="154" spans="1:50" hidden="1" outlineLevel="1" x14ac:dyDescent="0.3">
      <c r="A154" s="20"/>
      <c r="B154" s="33">
        <f t="shared" si="36"/>
        <v>128</v>
      </c>
      <c r="C154" s="37"/>
      <c r="D154" s="72"/>
      <c r="E154" s="72"/>
      <c r="F154" s="34"/>
      <c r="G154" s="46"/>
      <c r="H154" s="41"/>
      <c r="I154" s="34"/>
      <c r="J154" s="6"/>
      <c r="K154">
        <v>128</v>
      </c>
      <c r="L154" s="134" t="str">
        <f t="shared" si="27"/>
        <v/>
      </c>
      <c r="M154" s="135" t="str">
        <f t="shared" si="28"/>
        <v/>
      </c>
      <c r="N154" s="136" t="str" cm="1">
        <f t="array" ref="N154">_xlfn.IFS(AND(F154="",E154=""),"",AND(E154&lt;&gt;"",F154&lt;&gt;""),E154&amp;" "&amp;F154,E154="",F154,F154="",E154)</f>
        <v/>
      </c>
      <c r="O154" s="137">
        <f t="shared" si="29"/>
        <v>0</v>
      </c>
      <c r="P154" s="138" t="str">
        <f t="shared" si="30"/>
        <v/>
      </c>
      <c r="Q154" s="119"/>
      <c r="R154" s="122"/>
      <c r="S154" s="120" t="str">
        <f t="shared" si="31"/>
        <v/>
      </c>
      <c r="T154" s="121" t="str" cm="1">
        <f t="array" ref="T154">IF(COUNTIF(重複除外文字列,F154),"",IF(COUNTIFS($C$26:$C$1029,$C154,$F$26:$F$1029,$F154)&gt;1,MATCH($C154&amp;$F154,$C$26:$C$1027&amp;$F$26:$F$1029,0),""))</f>
        <v/>
      </c>
      <c r="AP154">
        <f t="shared" si="32"/>
        <v>0</v>
      </c>
      <c r="AQ154">
        <f t="shared" si="33"/>
        <v>0</v>
      </c>
      <c r="AR154">
        <f t="shared" si="34"/>
        <v>0</v>
      </c>
      <c r="AS154">
        <f t="shared" si="35"/>
        <v>0</v>
      </c>
      <c r="AU154" s="76"/>
      <c r="AV154" s="77">
        <f t="shared" ref="AV154:AV217" si="37">IFERROR(IF(C154=$AG$7,$AJ$7,VLOOKUP(C154,$AG$14:$AJ$33,4)),0)</f>
        <v>0</v>
      </c>
      <c r="AW154" s="77">
        <f t="shared" ref="AW154:AW217" si="38">IFERROR(H154/G154/AV154,0)</f>
        <v>0</v>
      </c>
      <c r="AX154" s="76"/>
    </row>
    <row r="155" spans="1:50" hidden="1" outlineLevel="1" x14ac:dyDescent="0.3">
      <c r="A155" s="20"/>
      <c r="B155" s="33">
        <f t="shared" si="36"/>
        <v>129</v>
      </c>
      <c r="C155" s="37"/>
      <c r="D155" s="72"/>
      <c r="E155" s="72"/>
      <c r="F155" s="34"/>
      <c r="G155" s="46"/>
      <c r="H155" s="41"/>
      <c r="I155" s="34"/>
      <c r="J155" s="6"/>
      <c r="K155">
        <v>129</v>
      </c>
      <c r="L155" s="134" t="str">
        <f t="shared" ref="L155:L218" si="39">IF($C155="","",$C155)</f>
        <v/>
      </c>
      <c r="M155" s="135" t="str">
        <f t="shared" ref="M155:M218" si="40">IF($D155="","",$D155)</f>
        <v/>
      </c>
      <c r="N155" s="136" t="str" cm="1">
        <f t="array" ref="N155">_xlfn.IFS(AND(F155="",E155=""),"",AND(E155&lt;&gt;"",F155&lt;&gt;""),E155&amp;" "&amp;F155,E155="",F155,F155="",E155)</f>
        <v/>
      </c>
      <c r="O155" s="137">
        <f t="shared" ref="O155:O218" si="41">$G155</f>
        <v>0</v>
      </c>
      <c r="P155" s="138" t="str">
        <f t="shared" ref="P155:P218" si="42">IF(ISERROR($H155/$G155)=TRUE,"",$H155/$G155)</f>
        <v/>
      </c>
      <c r="Q155" s="119"/>
      <c r="R155" s="122"/>
      <c r="S155" s="120" t="str">
        <f t="shared" ref="S155:S218" si="43">IF(R155="","","No."&amp;$B155&amp;"："&amp;R155)</f>
        <v/>
      </c>
      <c r="T155" s="121" t="str" cm="1">
        <f t="array" ref="T155">IF(COUNTIF(重複除外文字列,F155),"",IF(COUNTIFS($C$26:$C$1029,$C155,$F$26:$F$1029,$F155)&gt;1,MATCH($C155&amp;$F155,$C$26:$C$1027&amp;$F$26:$F$1029,0),""))</f>
        <v/>
      </c>
      <c r="AP155">
        <f t="shared" ref="AP155:AP218" si="44">IF($C155="",IF(OR($D155&lt;&gt;"",$G155&lt;&gt;0,$H155&lt;&gt;0)=TRUE,1,0),0)</f>
        <v>0</v>
      </c>
      <c r="AQ155">
        <f t="shared" ref="AQ155:AQ218" si="45">IF($D155="",IF(OR($C155&lt;&gt;"",$G155&lt;&gt;0,$H155&lt;&gt;0)=TRUE,1,0),0)</f>
        <v>0</v>
      </c>
      <c r="AR155">
        <f t="shared" ref="AR155:AR218" si="46">IF($G155=0,IF(OR($C155&lt;&gt;"",$D155&lt;&gt;0,$H155&lt;&gt;0)=TRUE,1,0),0)</f>
        <v>0</v>
      </c>
      <c r="AS155">
        <f t="shared" ref="AS155:AS218" si="47">IF($H155=0,IF(OR($C155&lt;&gt;"",$D155&lt;&gt;"",$G155&lt;&gt;0)=TRUE,1,0),0)</f>
        <v>0</v>
      </c>
      <c r="AU155" s="76"/>
      <c r="AV155" s="77">
        <f t="shared" si="37"/>
        <v>0</v>
      </c>
      <c r="AW155" s="77">
        <f t="shared" si="38"/>
        <v>0</v>
      </c>
      <c r="AX155" s="76"/>
    </row>
    <row r="156" spans="1:50" hidden="1" outlineLevel="1" x14ac:dyDescent="0.3">
      <c r="A156" s="20"/>
      <c r="B156" s="33">
        <f t="shared" si="36"/>
        <v>130</v>
      </c>
      <c r="C156" s="37"/>
      <c r="D156" s="72"/>
      <c r="E156" s="72"/>
      <c r="F156" s="34"/>
      <c r="G156" s="46"/>
      <c r="H156" s="41"/>
      <c r="I156" s="34"/>
      <c r="J156" s="6"/>
      <c r="K156">
        <v>130</v>
      </c>
      <c r="L156" s="134" t="str">
        <f t="shared" si="39"/>
        <v/>
      </c>
      <c r="M156" s="135" t="str">
        <f t="shared" si="40"/>
        <v/>
      </c>
      <c r="N156" s="136" t="str" cm="1">
        <f t="array" ref="N156">_xlfn.IFS(AND(F156="",E156=""),"",AND(E156&lt;&gt;"",F156&lt;&gt;""),E156&amp;" "&amp;F156,E156="",F156,F156="",E156)</f>
        <v/>
      </c>
      <c r="O156" s="137">
        <f t="shared" si="41"/>
        <v>0</v>
      </c>
      <c r="P156" s="138" t="str">
        <f t="shared" si="42"/>
        <v/>
      </c>
      <c r="Q156" s="119"/>
      <c r="R156" s="122"/>
      <c r="S156" s="120" t="str">
        <f t="shared" si="43"/>
        <v/>
      </c>
      <c r="T156" s="121" t="str" cm="1">
        <f t="array" ref="T156">IF(COUNTIF(重複除外文字列,F156),"",IF(COUNTIFS($C$26:$C$1029,$C156,$F$26:$F$1029,$F156)&gt;1,MATCH($C156&amp;$F156,$C$26:$C$1027&amp;$F$26:$F$1029,0),""))</f>
        <v/>
      </c>
      <c r="AP156">
        <f t="shared" si="44"/>
        <v>0</v>
      </c>
      <c r="AQ156">
        <f t="shared" si="45"/>
        <v>0</v>
      </c>
      <c r="AR156">
        <f t="shared" si="46"/>
        <v>0</v>
      </c>
      <c r="AS156">
        <f t="shared" si="47"/>
        <v>0</v>
      </c>
      <c r="AU156" s="76"/>
      <c r="AV156" s="77">
        <f t="shared" si="37"/>
        <v>0</v>
      </c>
      <c r="AW156" s="77">
        <f t="shared" si="38"/>
        <v>0</v>
      </c>
      <c r="AX156" s="76"/>
    </row>
    <row r="157" spans="1:50" hidden="1" outlineLevel="1" x14ac:dyDescent="0.3">
      <c r="A157" s="20"/>
      <c r="B157" s="33">
        <f t="shared" si="36"/>
        <v>131</v>
      </c>
      <c r="C157" s="37"/>
      <c r="D157" s="72"/>
      <c r="E157" s="72"/>
      <c r="F157" s="34"/>
      <c r="G157" s="46"/>
      <c r="H157" s="41"/>
      <c r="I157" s="34"/>
      <c r="J157" s="6"/>
      <c r="K157">
        <v>131</v>
      </c>
      <c r="L157" s="134" t="str">
        <f t="shared" si="39"/>
        <v/>
      </c>
      <c r="M157" s="135" t="str">
        <f t="shared" si="40"/>
        <v/>
      </c>
      <c r="N157" s="136" t="str" cm="1">
        <f t="array" ref="N157">_xlfn.IFS(AND(F157="",E157=""),"",AND(E157&lt;&gt;"",F157&lt;&gt;""),E157&amp;" "&amp;F157,E157="",F157,F157="",E157)</f>
        <v/>
      </c>
      <c r="O157" s="137">
        <f t="shared" si="41"/>
        <v>0</v>
      </c>
      <c r="P157" s="138" t="str">
        <f t="shared" si="42"/>
        <v/>
      </c>
      <c r="Q157" s="119"/>
      <c r="R157" s="122"/>
      <c r="S157" s="120" t="str">
        <f t="shared" si="43"/>
        <v/>
      </c>
      <c r="T157" s="121" t="str" cm="1">
        <f t="array" ref="T157">IF(COUNTIF(重複除外文字列,F157),"",IF(COUNTIFS($C$26:$C$1029,$C157,$F$26:$F$1029,$F157)&gt;1,MATCH($C157&amp;$F157,$C$26:$C$1027&amp;$F$26:$F$1029,0),""))</f>
        <v/>
      </c>
      <c r="AP157">
        <f t="shared" si="44"/>
        <v>0</v>
      </c>
      <c r="AQ157">
        <f t="shared" si="45"/>
        <v>0</v>
      </c>
      <c r="AR157">
        <f t="shared" si="46"/>
        <v>0</v>
      </c>
      <c r="AS157">
        <f t="shared" si="47"/>
        <v>0</v>
      </c>
      <c r="AU157" s="76"/>
      <c r="AV157" s="77">
        <f t="shared" si="37"/>
        <v>0</v>
      </c>
      <c r="AW157" s="77">
        <f t="shared" si="38"/>
        <v>0</v>
      </c>
      <c r="AX157" s="76"/>
    </row>
    <row r="158" spans="1:50" hidden="1" outlineLevel="1" x14ac:dyDescent="0.3">
      <c r="A158" s="20"/>
      <c r="B158" s="33">
        <f t="shared" si="36"/>
        <v>132</v>
      </c>
      <c r="C158" s="37"/>
      <c r="D158" s="72"/>
      <c r="E158" s="72"/>
      <c r="F158" s="34"/>
      <c r="G158" s="46"/>
      <c r="H158" s="41"/>
      <c r="I158" s="34"/>
      <c r="J158" s="6"/>
      <c r="K158">
        <v>132</v>
      </c>
      <c r="L158" s="134" t="str">
        <f t="shared" si="39"/>
        <v/>
      </c>
      <c r="M158" s="135" t="str">
        <f t="shared" si="40"/>
        <v/>
      </c>
      <c r="N158" s="136" t="str" cm="1">
        <f t="array" ref="N158">_xlfn.IFS(AND(F158="",E158=""),"",AND(E158&lt;&gt;"",F158&lt;&gt;""),E158&amp;" "&amp;F158,E158="",F158,F158="",E158)</f>
        <v/>
      </c>
      <c r="O158" s="137">
        <f t="shared" si="41"/>
        <v>0</v>
      </c>
      <c r="P158" s="138" t="str">
        <f t="shared" si="42"/>
        <v/>
      </c>
      <c r="Q158" s="119"/>
      <c r="R158" s="122"/>
      <c r="S158" s="120" t="str">
        <f t="shared" si="43"/>
        <v/>
      </c>
      <c r="T158" s="121" t="str" cm="1">
        <f t="array" ref="T158">IF(COUNTIF(重複除外文字列,F158),"",IF(COUNTIFS($C$26:$C$1029,$C158,$F$26:$F$1029,$F158)&gt;1,MATCH($C158&amp;$F158,$C$26:$C$1027&amp;$F$26:$F$1029,0),""))</f>
        <v/>
      </c>
      <c r="AP158">
        <f t="shared" si="44"/>
        <v>0</v>
      </c>
      <c r="AQ158">
        <f t="shared" si="45"/>
        <v>0</v>
      </c>
      <c r="AR158">
        <f t="shared" si="46"/>
        <v>0</v>
      </c>
      <c r="AS158">
        <f t="shared" si="47"/>
        <v>0</v>
      </c>
      <c r="AU158" s="76"/>
      <c r="AV158" s="77">
        <f t="shared" si="37"/>
        <v>0</v>
      </c>
      <c r="AW158" s="77">
        <f t="shared" si="38"/>
        <v>0</v>
      </c>
      <c r="AX158" s="76"/>
    </row>
    <row r="159" spans="1:50" hidden="1" outlineLevel="1" x14ac:dyDescent="0.3">
      <c r="A159" s="20"/>
      <c r="B159" s="33">
        <f t="shared" si="36"/>
        <v>133</v>
      </c>
      <c r="C159" s="37"/>
      <c r="D159" s="72"/>
      <c r="E159" s="72"/>
      <c r="F159" s="34"/>
      <c r="G159" s="46"/>
      <c r="H159" s="41"/>
      <c r="I159" s="34"/>
      <c r="J159" s="6"/>
      <c r="K159">
        <v>133</v>
      </c>
      <c r="L159" s="134" t="str">
        <f t="shared" si="39"/>
        <v/>
      </c>
      <c r="M159" s="135" t="str">
        <f t="shared" si="40"/>
        <v/>
      </c>
      <c r="N159" s="136" t="str" cm="1">
        <f t="array" ref="N159">_xlfn.IFS(AND(F159="",E159=""),"",AND(E159&lt;&gt;"",F159&lt;&gt;""),E159&amp;" "&amp;F159,E159="",F159,F159="",E159)</f>
        <v/>
      </c>
      <c r="O159" s="137">
        <f t="shared" si="41"/>
        <v>0</v>
      </c>
      <c r="P159" s="138" t="str">
        <f t="shared" si="42"/>
        <v/>
      </c>
      <c r="Q159" s="119"/>
      <c r="R159" s="122"/>
      <c r="S159" s="120" t="str">
        <f t="shared" si="43"/>
        <v/>
      </c>
      <c r="T159" s="121" t="str" cm="1">
        <f t="array" ref="T159">IF(COUNTIF(重複除外文字列,F159),"",IF(COUNTIFS($C$26:$C$1029,$C159,$F$26:$F$1029,$F159)&gt;1,MATCH($C159&amp;$F159,$C$26:$C$1027&amp;$F$26:$F$1029,0),""))</f>
        <v/>
      </c>
      <c r="AP159">
        <f t="shared" si="44"/>
        <v>0</v>
      </c>
      <c r="AQ159">
        <f t="shared" si="45"/>
        <v>0</v>
      </c>
      <c r="AR159">
        <f t="shared" si="46"/>
        <v>0</v>
      </c>
      <c r="AS159">
        <f t="shared" si="47"/>
        <v>0</v>
      </c>
      <c r="AU159" s="76"/>
      <c r="AV159" s="77">
        <f t="shared" si="37"/>
        <v>0</v>
      </c>
      <c r="AW159" s="77">
        <f t="shared" si="38"/>
        <v>0</v>
      </c>
      <c r="AX159" s="76"/>
    </row>
    <row r="160" spans="1:50" hidden="1" outlineLevel="1" x14ac:dyDescent="0.3">
      <c r="A160" s="20"/>
      <c r="B160" s="33">
        <f t="shared" si="36"/>
        <v>134</v>
      </c>
      <c r="C160" s="37"/>
      <c r="D160" s="72"/>
      <c r="E160" s="72"/>
      <c r="F160" s="34"/>
      <c r="G160" s="46"/>
      <c r="H160" s="41"/>
      <c r="I160" s="34"/>
      <c r="J160" s="6"/>
      <c r="K160">
        <v>134</v>
      </c>
      <c r="L160" s="134" t="str">
        <f t="shared" si="39"/>
        <v/>
      </c>
      <c r="M160" s="135" t="str">
        <f t="shared" si="40"/>
        <v/>
      </c>
      <c r="N160" s="136" t="str" cm="1">
        <f t="array" ref="N160">_xlfn.IFS(AND(F160="",E160=""),"",AND(E160&lt;&gt;"",F160&lt;&gt;""),E160&amp;" "&amp;F160,E160="",F160,F160="",E160)</f>
        <v/>
      </c>
      <c r="O160" s="137">
        <f t="shared" si="41"/>
        <v>0</v>
      </c>
      <c r="P160" s="138" t="str">
        <f t="shared" si="42"/>
        <v/>
      </c>
      <c r="Q160" s="119"/>
      <c r="R160" s="122"/>
      <c r="S160" s="120" t="str">
        <f t="shared" si="43"/>
        <v/>
      </c>
      <c r="T160" s="121" t="str" cm="1">
        <f t="array" ref="T160">IF(COUNTIF(重複除外文字列,F160),"",IF(COUNTIFS($C$26:$C$1029,$C160,$F$26:$F$1029,$F160)&gt;1,MATCH($C160&amp;$F160,$C$26:$C$1027&amp;$F$26:$F$1029,0),""))</f>
        <v/>
      </c>
      <c r="AP160">
        <f t="shared" si="44"/>
        <v>0</v>
      </c>
      <c r="AQ160">
        <f t="shared" si="45"/>
        <v>0</v>
      </c>
      <c r="AR160">
        <f t="shared" si="46"/>
        <v>0</v>
      </c>
      <c r="AS160">
        <f t="shared" si="47"/>
        <v>0</v>
      </c>
      <c r="AU160" s="76"/>
      <c r="AV160" s="77">
        <f t="shared" si="37"/>
        <v>0</v>
      </c>
      <c r="AW160" s="77">
        <f t="shared" si="38"/>
        <v>0</v>
      </c>
      <c r="AX160" s="76"/>
    </row>
    <row r="161" spans="1:50" hidden="1" outlineLevel="1" x14ac:dyDescent="0.3">
      <c r="A161" s="20"/>
      <c r="B161" s="33">
        <f t="shared" si="36"/>
        <v>135</v>
      </c>
      <c r="C161" s="37"/>
      <c r="D161" s="72"/>
      <c r="E161" s="72"/>
      <c r="F161" s="34"/>
      <c r="G161" s="46"/>
      <c r="H161" s="41"/>
      <c r="I161" s="34"/>
      <c r="J161" s="6"/>
      <c r="K161">
        <v>135</v>
      </c>
      <c r="L161" s="134" t="str">
        <f t="shared" si="39"/>
        <v/>
      </c>
      <c r="M161" s="135" t="str">
        <f t="shared" si="40"/>
        <v/>
      </c>
      <c r="N161" s="136" t="str" cm="1">
        <f t="array" ref="N161">_xlfn.IFS(AND(F161="",E161=""),"",AND(E161&lt;&gt;"",F161&lt;&gt;""),E161&amp;" "&amp;F161,E161="",F161,F161="",E161)</f>
        <v/>
      </c>
      <c r="O161" s="137">
        <f t="shared" si="41"/>
        <v>0</v>
      </c>
      <c r="P161" s="138" t="str">
        <f t="shared" si="42"/>
        <v/>
      </c>
      <c r="Q161" s="119"/>
      <c r="R161" s="122"/>
      <c r="S161" s="120" t="str">
        <f t="shared" si="43"/>
        <v/>
      </c>
      <c r="T161" s="121" t="str" cm="1">
        <f t="array" ref="T161">IF(COUNTIF(重複除外文字列,F161),"",IF(COUNTIFS($C$26:$C$1029,$C161,$F$26:$F$1029,$F161)&gt;1,MATCH($C161&amp;$F161,$C$26:$C$1027&amp;$F$26:$F$1029,0),""))</f>
        <v/>
      </c>
      <c r="AP161">
        <f t="shared" si="44"/>
        <v>0</v>
      </c>
      <c r="AQ161">
        <f t="shared" si="45"/>
        <v>0</v>
      </c>
      <c r="AR161">
        <f t="shared" si="46"/>
        <v>0</v>
      </c>
      <c r="AS161">
        <f t="shared" si="47"/>
        <v>0</v>
      </c>
      <c r="AU161" s="76"/>
      <c r="AV161" s="77">
        <f t="shared" si="37"/>
        <v>0</v>
      </c>
      <c r="AW161" s="77">
        <f t="shared" si="38"/>
        <v>0</v>
      </c>
      <c r="AX161" s="76"/>
    </row>
    <row r="162" spans="1:50" hidden="1" outlineLevel="1" x14ac:dyDescent="0.3">
      <c r="A162" s="20"/>
      <c r="B162" s="33">
        <f t="shared" si="36"/>
        <v>136</v>
      </c>
      <c r="C162" s="37"/>
      <c r="D162" s="72"/>
      <c r="E162" s="72"/>
      <c r="F162" s="34"/>
      <c r="G162" s="46"/>
      <c r="H162" s="41"/>
      <c r="I162" s="34"/>
      <c r="J162" s="6"/>
      <c r="K162">
        <v>136</v>
      </c>
      <c r="L162" s="134" t="str">
        <f t="shared" si="39"/>
        <v/>
      </c>
      <c r="M162" s="135" t="str">
        <f t="shared" si="40"/>
        <v/>
      </c>
      <c r="N162" s="136" t="str" cm="1">
        <f t="array" ref="N162">_xlfn.IFS(AND(F162="",E162=""),"",AND(E162&lt;&gt;"",F162&lt;&gt;""),E162&amp;" "&amp;F162,E162="",F162,F162="",E162)</f>
        <v/>
      </c>
      <c r="O162" s="137">
        <f t="shared" si="41"/>
        <v>0</v>
      </c>
      <c r="P162" s="138" t="str">
        <f t="shared" si="42"/>
        <v/>
      </c>
      <c r="Q162" s="119"/>
      <c r="R162" s="122"/>
      <c r="S162" s="120" t="str">
        <f t="shared" si="43"/>
        <v/>
      </c>
      <c r="T162" s="121" t="str" cm="1">
        <f t="array" ref="T162">IF(COUNTIF(重複除外文字列,F162),"",IF(COUNTIFS($C$26:$C$1029,$C162,$F$26:$F$1029,$F162)&gt;1,MATCH($C162&amp;$F162,$C$26:$C$1027&amp;$F$26:$F$1029,0),""))</f>
        <v/>
      </c>
      <c r="AP162">
        <f t="shared" si="44"/>
        <v>0</v>
      </c>
      <c r="AQ162">
        <f t="shared" si="45"/>
        <v>0</v>
      </c>
      <c r="AR162">
        <f t="shared" si="46"/>
        <v>0</v>
      </c>
      <c r="AS162">
        <f t="shared" si="47"/>
        <v>0</v>
      </c>
      <c r="AU162" s="76"/>
      <c r="AV162" s="77">
        <f t="shared" si="37"/>
        <v>0</v>
      </c>
      <c r="AW162" s="77">
        <f t="shared" si="38"/>
        <v>0</v>
      </c>
      <c r="AX162" s="76"/>
    </row>
    <row r="163" spans="1:50" hidden="1" outlineLevel="1" x14ac:dyDescent="0.3">
      <c r="A163" s="20"/>
      <c r="B163" s="33">
        <f t="shared" si="36"/>
        <v>137</v>
      </c>
      <c r="C163" s="37"/>
      <c r="D163" s="72"/>
      <c r="E163" s="72"/>
      <c r="F163" s="34"/>
      <c r="G163" s="46"/>
      <c r="H163" s="41"/>
      <c r="I163" s="34"/>
      <c r="J163" s="6"/>
      <c r="K163">
        <v>137</v>
      </c>
      <c r="L163" s="134" t="str">
        <f t="shared" si="39"/>
        <v/>
      </c>
      <c r="M163" s="135" t="str">
        <f t="shared" si="40"/>
        <v/>
      </c>
      <c r="N163" s="136" t="str" cm="1">
        <f t="array" ref="N163">_xlfn.IFS(AND(F163="",E163=""),"",AND(E163&lt;&gt;"",F163&lt;&gt;""),E163&amp;" "&amp;F163,E163="",F163,F163="",E163)</f>
        <v/>
      </c>
      <c r="O163" s="137">
        <f t="shared" si="41"/>
        <v>0</v>
      </c>
      <c r="P163" s="138" t="str">
        <f t="shared" si="42"/>
        <v/>
      </c>
      <c r="Q163" s="119"/>
      <c r="R163" s="122"/>
      <c r="S163" s="120" t="str">
        <f t="shared" si="43"/>
        <v/>
      </c>
      <c r="T163" s="121" t="str" cm="1">
        <f t="array" ref="T163">IF(COUNTIF(重複除外文字列,F163),"",IF(COUNTIFS($C$26:$C$1029,$C163,$F$26:$F$1029,$F163)&gt;1,MATCH($C163&amp;$F163,$C$26:$C$1027&amp;$F$26:$F$1029,0),""))</f>
        <v/>
      </c>
      <c r="AP163">
        <f t="shared" si="44"/>
        <v>0</v>
      </c>
      <c r="AQ163">
        <f t="shared" si="45"/>
        <v>0</v>
      </c>
      <c r="AR163">
        <f t="shared" si="46"/>
        <v>0</v>
      </c>
      <c r="AS163">
        <f t="shared" si="47"/>
        <v>0</v>
      </c>
      <c r="AU163" s="76"/>
      <c r="AV163" s="77">
        <f t="shared" si="37"/>
        <v>0</v>
      </c>
      <c r="AW163" s="77">
        <f t="shared" si="38"/>
        <v>0</v>
      </c>
      <c r="AX163" s="76"/>
    </row>
    <row r="164" spans="1:50" hidden="1" outlineLevel="1" x14ac:dyDescent="0.3">
      <c r="A164" s="20"/>
      <c r="B164" s="33">
        <f t="shared" si="36"/>
        <v>138</v>
      </c>
      <c r="C164" s="37"/>
      <c r="D164" s="72"/>
      <c r="E164" s="72"/>
      <c r="F164" s="34"/>
      <c r="G164" s="46"/>
      <c r="H164" s="41"/>
      <c r="I164" s="34"/>
      <c r="J164" s="6"/>
      <c r="K164">
        <v>138</v>
      </c>
      <c r="L164" s="134" t="str">
        <f t="shared" si="39"/>
        <v/>
      </c>
      <c r="M164" s="135" t="str">
        <f t="shared" si="40"/>
        <v/>
      </c>
      <c r="N164" s="136" t="str" cm="1">
        <f t="array" ref="N164">_xlfn.IFS(AND(F164="",E164=""),"",AND(E164&lt;&gt;"",F164&lt;&gt;""),E164&amp;" "&amp;F164,E164="",F164,F164="",E164)</f>
        <v/>
      </c>
      <c r="O164" s="137">
        <f t="shared" si="41"/>
        <v>0</v>
      </c>
      <c r="P164" s="138" t="str">
        <f t="shared" si="42"/>
        <v/>
      </c>
      <c r="Q164" s="119"/>
      <c r="R164" s="122"/>
      <c r="S164" s="120" t="str">
        <f t="shared" si="43"/>
        <v/>
      </c>
      <c r="T164" s="121" t="str" cm="1">
        <f t="array" ref="T164">IF(COUNTIF(重複除外文字列,F164),"",IF(COUNTIFS($C$26:$C$1029,$C164,$F$26:$F$1029,$F164)&gt;1,MATCH($C164&amp;$F164,$C$26:$C$1027&amp;$F$26:$F$1029,0),""))</f>
        <v/>
      </c>
      <c r="AP164">
        <f t="shared" si="44"/>
        <v>0</v>
      </c>
      <c r="AQ164">
        <f t="shared" si="45"/>
        <v>0</v>
      </c>
      <c r="AR164">
        <f t="shared" si="46"/>
        <v>0</v>
      </c>
      <c r="AS164">
        <f t="shared" si="47"/>
        <v>0</v>
      </c>
      <c r="AU164" s="76"/>
      <c r="AV164" s="77">
        <f t="shared" si="37"/>
        <v>0</v>
      </c>
      <c r="AW164" s="77">
        <f t="shared" si="38"/>
        <v>0</v>
      </c>
      <c r="AX164" s="76"/>
    </row>
    <row r="165" spans="1:50" hidden="1" outlineLevel="1" x14ac:dyDescent="0.3">
      <c r="A165" s="20"/>
      <c r="B165" s="33">
        <f t="shared" si="36"/>
        <v>139</v>
      </c>
      <c r="C165" s="37"/>
      <c r="D165" s="72"/>
      <c r="E165" s="72"/>
      <c r="F165" s="34"/>
      <c r="G165" s="46"/>
      <c r="H165" s="41"/>
      <c r="I165" s="34"/>
      <c r="J165" s="6"/>
      <c r="K165">
        <v>139</v>
      </c>
      <c r="L165" s="134" t="str">
        <f t="shared" si="39"/>
        <v/>
      </c>
      <c r="M165" s="135" t="str">
        <f t="shared" si="40"/>
        <v/>
      </c>
      <c r="N165" s="136" t="str" cm="1">
        <f t="array" ref="N165">_xlfn.IFS(AND(F165="",E165=""),"",AND(E165&lt;&gt;"",F165&lt;&gt;""),E165&amp;" "&amp;F165,E165="",F165,F165="",E165)</f>
        <v/>
      </c>
      <c r="O165" s="137">
        <f t="shared" si="41"/>
        <v>0</v>
      </c>
      <c r="P165" s="138" t="str">
        <f t="shared" si="42"/>
        <v/>
      </c>
      <c r="Q165" s="119"/>
      <c r="R165" s="122"/>
      <c r="S165" s="120" t="str">
        <f t="shared" si="43"/>
        <v/>
      </c>
      <c r="T165" s="121" t="str" cm="1">
        <f t="array" ref="T165">IF(COUNTIF(重複除外文字列,F165),"",IF(COUNTIFS($C$26:$C$1029,$C165,$F$26:$F$1029,$F165)&gt;1,MATCH($C165&amp;$F165,$C$26:$C$1027&amp;$F$26:$F$1029,0),""))</f>
        <v/>
      </c>
      <c r="AP165">
        <f t="shared" si="44"/>
        <v>0</v>
      </c>
      <c r="AQ165">
        <f t="shared" si="45"/>
        <v>0</v>
      </c>
      <c r="AR165">
        <f t="shared" si="46"/>
        <v>0</v>
      </c>
      <c r="AS165">
        <f t="shared" si="47"/>
        <v>0</v>
      </c>
      <c r="AU165" s="76"/>
      <c r="AV165" s="77">
        <f t="shared" si="37"/>
        <v>0</v>
      </c>
      <c r="AW165" s="77">
        <f t="shared" si="38"/>
        <v>0</v>
      </c>
      <c r="AX165" s="76"/>
    </row>
    <row r="166" spans="1:50" hidden="1" outlineLevel="1" x14ac:dyDescent="0.3">
      <c r="A166" s="20"/>
      <c r="B166" s="33">
        <f t="shared" si="36"/>
        <v>140</v>
      </c>
      <c r="C166" s="37"/>
      <c r="D166" s="72"/>
      <c r="E166" s="72"/>
      <c r="F166" s="34"/>
      <c r="G166" s="46"/>
      <c r="H166" s="41"/>
      <c r="I166" s="34"/>
      <c r="J166" s="6"/>
      <c r="K166">
        <v>140</v>
      </c>
      <c r="L166" s="134" t="str">
        <f t="shared" si="39"/>
        <v/>
      </c>
      <c r="M166" s="135" t="str">
        <f t="shared" si="40"/>
        <v/>
      </c>
      <c r="N166" s="136" t="str" cm="1">
        <f t="array" ref="N166">_xlfn.IFS(AND(F166="",E166=""),"",AND(E166&lt;&gt;"",F166&lt;&gt;""),E166&amp;" "&amp;F166,E166="",F166,F166="",E166)</f>
        <v/>
      </c>
      <c r="O166" s="137">
        <f t="shared" si="41"/>
        <v>0</v>
      </c>
      <c r="P166" s="138" t="str">
        <f t="shared" si="42"/>
        <v/>
      </c>
      <c r="Q166" s="119"/>
      <c r="R166" s="122"/>
      <c r="S166" s="120" t="str">
        <f t="shared" si="43"/>
        <v/>
      </c>
      <c r="T166" s="121" t="str" cm="1">
        <f t="array" ref="T166">IF(COUNTIF(重複除外文字列,F166),"",IF(COUNTIFS($C$26:$C$1029,$C166,$F$26:$F$1029,$F166)&gt;1,MATCH($C166&amp;$F166,$C$26:$C$1027&amp;$F$26:$F$1029,0),""))</f>
        <v/>
      </c>
      <c r="AP166">
        <f t="shared" si="44"/>
        <v>0</v>
      </c>
      <c r="AQ166">
        <f t="shared" si="45"/>
        <v>0</v>
      </c>
      <c r="AR166">
        <f t="shared" si="46"/>
        <v>0</v>
      </c>
      <c r="AS166">
        <f t="shared" si="47"/>
        <v>0</v>
      </c>
      <c r="AU166" s="76"/>
      <c r="AV166" s="77">
        <f t="shared" si="37"/>
        <v>0</v>
      </c>
      <c r="AW166" s="77">
        <f t="shared" si="38"/>
        <v>0</v>
      </c>
      <c r="AX166" s="76"/>
    </row>
    <row r="167" spans="1:50" hidden="1" outlineLevel="1" x14ac:dyDescent="0.3">
      <c r="A167" s="20"/>
      <c r="B167" s="33">
        <f t="shared" si="36"/>
        <v>141</v>
      </c>
      <c r="C167" s="37"/>
      <c r="D167" s="72"/>
      <c r="E167" s="72"/>
      <c r="F167" s="34"/>
      <c r="G167" s="46"/>
      <c r="H167" s="41"/>
      <c r="I167" s="34"/>
      <c r="J167" s="6"/>
      <c r="K167">
        <v>141</v>
      </c>
      <c r="L167" s="134" t="str">
        <f t="shared" si="39"/>
        <v/>
      </c>
      <c r="M167" s="135" t="str">
        <f t="shared" si="40"/>
        <v/>
      </c>
      <c r="N167" s="136" t="str" cm="1">
        <f t="array" ref="N167">_xlfn.IFS(AND(F167="",E167=""),"",AND(E167&lt;&gt;"",F167&lt;&gt;""),E167&amp;" "&amp;F167,E167="",F167,F167="",E167)</f>
        <v/>
      </c>
      <c r="O167" s="137">
        <f t="shared" si="41"/>
        <v>0</v>
      </c>
      <c r="P167" s="138" t="str">
        <f t="shared" si="42"/>
        <v/>
      </c>
      <c r="Q167" s="119"/>
      <c r="R167" s="122"/>
      <c r="S167" s="120" t="str">
        <f t="shared" si="43"/>
        <v/>
      </c>
      <c r="T167" s="121" t="str" cm="1">
        <f t="array" ref="T167">IF(COUNTIF(重複除外文字列,F167),"",IF(COUNTIFS($C$26:$C$1029,$C167,$F$26:$F$1029,$F167)&gt;1,MATCH($C167&amp;$F167,$C$26:$C$1027&amp;$F$26:$F$1029,0),""))</f>
        <v/>
      </c>
      <c r="AP167">
        <f t="shared" si="44"/>
        <v>0</v>
      </c>
      <c r="AQ167">
        <f t="shared" si="45"/>
        <v>0</v>
      </c>
      <c r="AR167">
        <f t="shared" si="46"/>
        <v>0</v>
      </c>
      <c r="AS167">
        <f t="shared" si="47"/>
        <v>0</v>
      </c>
      <c r="AU167" s="76"/>
      <c r="AV167" s="77">
        <f t="shared" si="37"/>
        <v>0</v>
      </c>
      <c r="AW167" s="77">
        <f t="shared" si="38"/>
        <v>0</v>
      </c>
      <c r="AX167" s="76"/>
    </row>
    <row r="168" spans="1:50" hidden="1" outlineLevel="1" x14ac:dyDescent="0.3">
      <c r="A168" s="20"/>
      <c r="B168" s="33">
        <f t="shared" si="36"/>
        <v>142</v>
      </c>
      <c r="C168" s="37"/>
      <c r="D168" s="72"/>
      <c r="E168" s="72"/>
      <c r="F168" s="34"/>
      <c r="G168" s="46"/>
      <c r="H168" s="41"/>
      <c r="I168" s="34"/>
      <c r="J168" s="6"/>
      <c r="K168">
        <v>142</v>
      </c>
      <c r="L168" s="134" t="str">
        <f t="shared" si="39"/>
        <v/>
      </c>
      <c r="M168" s="135" t="str">
        <f t="shared" si="40"/>
        <v/>
      </c>
      <c r="N168" s="136" t="str" cm="1">
        <f t="array" ref="N168">_xlfn.IFS(AND(F168="",E168=""),"",AND(E168&lt;&gt;"",F168&lt;&gt;""),E168&amp;" "&amp;F168,E168="",F168,F168="",E168)</f>
        <v/>
      </c>
      <c r="O168" s="137">
        <f t="shared" si="41"/>
        <v>0</v>
      </c>
      <c r="P168" s="138" t="str">
        <f t="shared" si="42"/>
        <v/>
      </c>
      <c r="Q168" s="119"/>
      <c r="R168" s="122"/>
      <c r="S168" s="120" t="str">
        <f t="shared" si="43"/>
        <v/>
      </c>
      <c r="T168" s="121" t="str" cm="1">
        <f t="array" ref="T168">IF(COUNTIF(重複除外文字列,F168),"",IF(COUNTIFS($C$26:$C$1029,$C168,$F$26:$F$1029,$F168)&gt;1,MATCH($C168&amp;$F168,$C$26:$C$1027&amp;$F$26:$F$1029,0),""))</f>
        <v/>
      </c>
      <c r="AP168">
        <f t="shared" si="44"/>
        <v>0</v>
      </c>
      <c r="AQ168">
        <f t="shared" si="45"/>
        <v>0</v>
      </c>
      <c r="AR168">
        <f t="shared" si="46"/>
        <v>0</v>
      </c>
      <c r="AS168">
        <f t="shared" si="47"/>
        <v>0</v>
      </c>
      <c r="AU168" s="76"/>
      <c r="AV168" s="77">
        <f t="shared" si="37"/>
        <v>0</v>
      </c>
      <c r="AW168" s="77">
        <f t="shared" si="38"/>
        <v>0</v>
      </c>
      <c r="AX168" s="76"/>
    </row>
    <row r="169" spans="1:50" hidden="1" outlineLevel="1" x14ac:dyDescent="0.3">
      <c r="A169" s="20"/>
      <c r="B169" s="33">
        <f t="shared" si="36"/>
        <v>143</v>
      </c>
      <c r="C169" s="37"/>
      <c r="D169" s="72"/>
      <c r="E169" s="72"/>
      <c r="F169" s="34"/>
      <c r="G169" s="46"/>
      <c r="H169" s="41"/>
      <c r="I169" s="34"/>
      <c r="J169" s="6"/>
      <c r="K169">
        <v>143</v>
      </c>
      <c r="L169" s="134" t="str">
        <f t="shared" si="39"/>
        <v/>
      </c>
      <c r="M169" s="135" t="str">
        <f t="shared" si="40"/>
        <v/>
      </c>
      <c r="N169" s="136" t="str" cm="1">
        <f t="array" ref="N169">_xlfn.IFS(AND(F169="",E169=""),"",AND(E169&lt;&gt;"",F169&lt;&gt;""),E169&amp;" "&amp;F169,E169="",F169,F169="",E169)</f>
        <v/>
      </c>
      <c r="O169" s="137">
        <f t="shared" si="41"/>
        <v>0</v>
      </c>
      <c r="P169" s="138" t="str">
        <f t="shared" si="42"/>
        <v/>
      </c>
      <c r="Q169" s="119"/>
      <c r="R169" s="122"/>
      <c r="S169" s="120" t="str">
        <f t="shared" si="43"/>
        <v/>
      </c>
      <c r="T169" s="121" t="str" cm="1">
        <f t="array" ref="T169">IF(COUNTIF(重複除外文字列,F169),"",IF(COUNTIFS($C$26:$C$1029,$C169,$F$26:$F$1029,$F169)&gt;1,MATCH($C169&amp;$F169,$C$26:$C$1027&amp;$F$26:$F$1029,0),""))</f>
        <v/>
      </c>
      <c r="AP169">
        <f t="shared" si="44"/>
        <v>0</v>
      </c>
      <c r="AQ169">
        <f t="shared" si="45"/>
        <v>0</v>
      </c>
      <c r="AR169">
        <f t="shared" si="46"/>
        <v>0</v>
      </c>
      <c r="AS169">
        <f t="shared" si="47"/>
        <v>0</v>
      </c>
      <c r="AU169" s="76"/>
      <c r="AV169" s="77">
        <f t="shared" si="37"/>
        <v>0</v>
      </c>
      <c r="AW169" s="77">
        <f t="shared" si="38"/>
        <v>0</v>
      </c>
      <c r="AX169" s="76"/>
    </row>
    <row r="170" spans="1:50" hidden="1" outlineLevel="1" x14ac:dyDescent="0.3">
      <c r="A170" s="20"/>
      <c r="B170" s="33">
        <f t="shared" si="36"/>
        <v>144</v>
      </c>
      <c r="C170" s="37"/>
      <c r="D170" s="72"/>
      <c r="E170" s="72"/>
      <c r="F170" s="34"/>
      <c r="G170" s="46"/>
      <c r="H170" s="41"/>
      <c r="I170" s="34"/>
      <c r="J170" s="6"/>
      <c r="K170">
        <v>144</v>
      </c>
      <c r="L170" s="134" t="str">
        <f t="shared" si="39"/>
        <v/>
      </c>
      <c r="M170" s="135" t="str">
        <f t="shared" si="40"/>
        <v/>
      </c>
      <c r="N170" s="136" t="str" cm="1">
        <f t="array" ref="N170">_xlfn.IFS(AND(F170="",E170=""),"",AND(E170&lt;&gt;"",F170&lt;&gt;""),E170&amp;" "&amp;F170,E170="",F170,F170="",E170)</f>
        <v/>
      </c>
      <c r="O170" s="137">
        <f t="shared" si="41"/>
        <v>0</v>
      </c>
      <c r="P170" s="138" t="str">
        <f t="shared" si="42"/>
        <v/>
      </c>
      <c r="Q170" s="119"/>
      <c r="R170" s="122"/>
      <c r="S170" s="120" t="str">
        <f t="shared" si="43"/>
        <v/>
      </c>
      <c r="T170" s="121" t="str" cm="1">
        <f t="array" ref="T170">IF(COUNTIF(重複除外文字列,F170),"",IF(COUNTIFS($C$26:$C$1029,$C170,$F$26:$F$1029,$F170)&gt;1,MATCH($C170&amp;$F170,$C$26:$C$1027&amp;$F$26:$F$1029,0),""))</f>
        <v/>
      </c>
      <c r="AP170">
        <f t="shared" si="44"/>
        <v>0</v>
      </c>
      <c r="AQ170">
        <f t="shared" si="45"/>
        <v>0</v>
      </c>
      <c r="AR170">
        <f t="shared" si="46"/>
        <v>0</v>
      </c>
      <c r="AS170">
        <f t="shared" si="47"/>
        <v>0</v>
      </c>
      <c r="AU170" s="76"/>
      <c r="AV170" s="77">
        <f t="shared" si="37"/>
        <v>0</v>
      </c>
      <c r="AW170" s="77">
        <f t="shared" si="38"/>
        <v>0</v>
      </c>
      <c r="AX170" s="76"/>
    </row>
    <row r="171" spans="1:50" hidden="1" outlineLevel="1" x14ac:dyDescent="0.3">
      <c r="A171" s="20"/>
      <c r="B171" s="33">
        <f t="shared" si="36"/>
        <v>145</v>
      </c>
      <c r="C171" s="37"/>
      <c r="D171" s="72"/>
      <c r="E171" s="72"/>
      <c r="F171" s="34"/>
      <c r="G171" s="46"/>
      <c r="H171" s="41"/>
      <c r="I171" s="34"/>
      <c r="J171" s="6"/>
      <c r="K171">
        <v>145</v>
      </c>
      <c r="L171" s="134" t="str">
        <f t="shared" si="39"/>
        <v/>
      </c>
      <c r="M171" s="135" t="str">
        <f t="shared" si="40"/>
        <v/>
      </c>
      <c r="N171" s="136" t="str" cm="1">
        <f t="array" ref="N171">_xlfn.IFS(AND(F171="",E171=""),"",AND(E171&lt;&gt;"",F171&lt;&gt;""),E171&amp;" "&amp;F171,E171="",F171,F171="",E171)</f>
        <v/>
      </c>
      <c r="O171" s="137">
        <f t="shared" si="41"/>
        <v>0</v>
      </c>
      <c r="P171" s="138" t="str">
        <f t="shared" si="42"/>
        <v/>
      </c>
      <c r="Q171" s="119"/>
      <c r="R171" s="122"/>
      <c r="S171" s="120" t="str">
        <f t="shared" si="43"/>
        <v/>
      </c>
      <c r="T171" s="121" t="str" cm="1">
        <f t="array" ref="T171">IF(COUNTIF(重複除外文字列,F171),"",IF(COUNTIFS($C$26:$C$1029,$C171,$F$26:$F$1029,$F171)&gt;1,MATCH($C171&amp;$F171,$C$26:$C$1027&amp;$F$26:$F$1029,0),""))</f>
        <v/>
      </c>
      <c r="AP171">
        <f t="shared" si="44"/>
        <v>0</v>
      </c>
      <c r="AQ171">
        <f t="shared" si="45"/>
        <v>0</v>
      </c>
      <c r="AR171">
        <f t="shared" si="46"/>
        <v>0</v>
      </c>
      <c r="AS171">
        <f t="shared" si="47"/>
        <v>0</v>
      </c>
      <c r="AU171" s="76"/>
      <c r="AV171" s="77">
        <f t="shared" si="37"/>
        <v>0</v>
      </c>
      <c r="AW171" s="77">
        <f t="shared" si="38"/>
        <v>0</v>
      </c>
      <c r="AX171" s="76"/>
    </row>
    <row r="172" spans="1:50" hidden="1" outlineLevel="1" x14ac:dyDescent="0.3">
      <c r="A172" s="20"/>
      <c r="B172" s="33">
        <f t="shared" si="36"/>
        <v>146</v>
      </c>
      <c r="C172" s="37"/>
      <c r="D172" s="72"/>
      <c r="E172" s="72"/>
      <c r="F172" s="34"/>
      <c r="G172" s="46"/>
      <c r="H172" s="41"/>
      <c r="I172" s="34"/>
      <c r="J172" s="6"/>
      <c r="K172">
        <v>146</v>
      </c>
      <c r="L172" s="134" t="str">
        <f t="shared" si="39"/>
        <v/>
      </c>
      <c r="M172" s="135" t="str">
        <f t="shared" si="40"/>
        <v/>
      </c>
      <c r="N172" s="136" t="str" cm="1">
        <f t="array" ref="N172">_xlfn.IFS(AND(F172="",E172=""),"",AND(E172&lt;&gt;"",F172&lt;&gt;""),E172&amp;" "&amp;F172,E172="",F172,F172="",E172)</f>
        <v/>
      </c>
      <c r="O172" s="137">
        <f t="shared" si="41"/>
        <v>0</v>
      </c>
      <c r="P172" s="138" t="str">
        <f t="shared" si="42"/>
        <v/>
      </c>
      <c r="Q172" s="119"/>
      <c r="R172" s="122"/>
      <c r="S172" s="120" t="str">
        <f t="shared" si="43"/>
        <v/>
      </c>
      <c r="T172" s="121" t="str" cm="1">
        <f t="array" ref="T172">IF(COUNTIF(重複除外文字列,F172),"",IF(COUNTIFS($C$26:$C$1029,$C172,$F$26:$F$1029,$F172)&gt;1,MATCH($C172&amp;$F172,$C$26:$C$1027&amp;$F$26:$F$1029,0),""))</f>
        <v/>
      </c>
      <c r="AP172">
        <f t="shared" si="44"/>
        <v>0</v>
      </c>
      <c r="AQ172">
        <f t="shared" si="45"/>
        <v>0</v>
      </c>
      <c r="AR172">
        <f t="shared" si="46"/>
        <v>0</v>
      </c>
      <c r="AS172">
        <f t="shared" si="47"/>
        <v>0</v>
      </c>
      <c r="AU172" s="76"/>
      <c r="AV172" s="77">
        <f t="shared" si="37"/>
        <v>0</v>
      </c>
      <c r="AW172" s="77">
        <f t="shared" si="38"/>
        <v>0</v>
      </c>
      <c r="AX172" s="76"/>
    </row>
    <row r="173" spans="1:50" hidden="1" outlineLevel="1" x14ac:dyDescent="0.3">
      <c r="A173" s="20"/>
      <c r="B173" s="33">
        <f t="shared" si="36"/>
        <v>147</v>
      </c>
      <c r="C173" s="37"/>
      <c r="D173" s="72"/>
      <c r="E173" s="72"/>
      <c r="F173" s="34"/>
      <c r="G173" s="46"/>
      <c r="H173" s="41"/>
      <c r="I173" s="34"/>
      <c r="J173" s="6"/>
      <c r="K173">
        <v>147</v>
      </c>
      <c r="L173" s="134" t="str">
        <f t="shared" si="39"/>
        <v/>
      </c>
      <c r="M173" s="135" t="str">
        <f t="shared" si="40"/>
        <v/>
      </c>
      <c r="N173" s="136" t="str" cm="1">
        <f t="array" ref="N173">_xlfn.IFS(AND(F173="",E173=""),"",AND(E173&lt;&gt;"",F173&lt;&gt;""),E173&amp;" "&amp;F173,E173="",F173,F173="",E173)</f>
        <v/>
      </c>
      <c r="O173" s="137">
        <f t="shared" si="41"/>
        <v>0</v>
      </c>
      <c r="P173" s="138" t="str">
        <f t="shared" si="42"/>
        <v/>
      </c>
      <c r="Q173" s="119"/>
      <c r="R173" s="122"/>
      <c r="S173" s="120" t="str">
        <f t="shared" si="43"/>
        <v/>
      </c>
      <c r="T173" s="121" t="str" cm="1">
        <f t="array" ref="T173">IF(COUNTIF(重複除外文字列,F173),"",IF(COUNTIFS($C$26:$C$1029,$C173,$F$26:$F$1029,$F173)&gt;1,MATCH($C173&amp;$F173,$C$26:$C$1027&amp;$F$26:$F$1029,0),""))</f>
        <v/>
      </c>
      <c r="AP173">
        <f t="shared" si="44"/>
        <v>0</v>
      </c>
      <c r="AQ173">
        <f t="shared" si="45"/>
        <v>0</v>
      </c>
      <c r="AR173">
        <f t="shared" si="46"/>
        <v>0</v>
      </c>
      <c r="AS173">
        <f t="shared" si="47"/>
        <v>0</v>
      </c>
      <c r="AU173" s="76"/>
      <c r="AV173" s="77">
        <f t="shared" si="37"/>
        <v>0</v>
      </c>
      <c r="AW173" s="77">
        <f t="shared" si="38"/>
        <v>0</v>
      </c>
      <c r="AX173" s="76"/>
    </row>
    <row r="174" spans="1:50" hidden="1" outlineLevel="1" x14ac:dyDescent="0.3">
      <c r="A174" s="20"/>
      <c r="B174" s="33">
        <f t="shared" si="36"/>
        <v>148</v>
      </c>
      <c r="C174" s="37"/>
      <c r="D174" s="72"/>
      <c r="E174" s="72"/>
      <c r="F174" s="34"/>
      <c r="G174" s="46"/>
      <c r="H174" s="41"/>
      <c r="I174" s="34"/>
      <c r="J174" s="6"/>
      <c r="K174">
        <v>148</v>
      </c>
      <c r="L174" s="134" t="str">
        <f t="shared" si="39"/>
        <v/>
      </c>
      <c r="M174" s="135" t="str">
        <f t="shared" si="40"/>
        <v/>
      </c>
      <c r="N174" s="136" t="str" cm="1">
        <f t="array" ref="N174">_xlfn.IFS(AND(F174="",E174=""),"",AND(E174&lt;&gt;"",F174&lt;&gt;""),E174&amp;" "&amp;F174,E174="",F174,F174="",E174)</f>
        <v/>
      </c>
      <c r="O174" s="137">
        <f t="shared" si="41"/>
        <v>0</v>
      </c>
      <c r="P174" s="138" t="str">
        <f t="shared" si="42"/>
        <v/>
      </c>
      <c r="Q174" s="119"/>
      <c r="R174" s="122"/>
      <c r="S174" s="120" t="str">
        <f t="shared" si="43"/>
        <v/>
      </c>
      <c r="T174" s="121" t="str" cm="1">
        <f t="array" ref="T174">IF(COUNTIF(重複除外文字列,F174),"",IF(COUNTIFS($C$26:$C$1029,$C174,$F$26:$F$1029,$F174)&gt;1,MATCH($C174&amp;$F174,$C$26:$C$1027&amp;$F$26:$F$1029,0),""))</f>
        <v/>
      </c>
      <c r="AP174">
        <f t="shared" si="44"/>
        <v>0</v>
      </c>
      <c r="AQ174">
        <f t="shared" si="45"/>
        <v>0</v>
      </c>
      <c r="AR174">
        <f t="shared" si="46"/>
        <v>0</v>
      </c>
      <c r="AS174">
        <f t="shared" si="47"/>
        <v>0</v>
      </c>
      <c r="AU174" s="76"/>
      <c r="AV174" s="77">
        <f t="shared" si="37"/>
        <v>0</v>
      </c>
      <c r="AW174" s="77">
        <f t="shared" si="38"/>
        <v>0</v>
      </c>
      <c r="AX174" s="76"/>
    </row>
    <row r="175" spans="1:50" hidden="1" outlineLevel="1" x14ac:dyDescent="0.3">
      <c r="A175" s="20"/>
      <c r="B175" s="33">
        <f t="shared" si="36"/>
        <v>149</v>
      </c>
      <c r="C175" s="37"/>
      <c r="D175" s="72"/>
      <c r="E175" s="72"/>
      <c r="F175" s="34"/>
      <c r="G175" s="46"/>
      <c r="H175" s="41"/>
      <c r="I175" s="34"/>
      <c r="J175" s="6"/>
      <c r="K175">
        <v>149</v>
      </c>
      <c r="L175" s="134" t="str">
        <f t="shared" si="39"/>
        <v/>
      </c>
      <c r="M175" s="135" t="str">
        <f t="shared" si="40"/>
        <v/>
      </c>
      <c r="N175" s="136" t="str" cm="1">
        <f t="array" ref="N175">_xlfn.IFS(AND(F175="",E175=""),"",AND(E175&lt;&gt;"",F175&lt;&gt;""),E175&amp;" "&amp;F175,E175="",F175,F175="",E175)</f>
        <v/>
      </c>
      <c r="O175" s="137">
        <f t="shared" si="41"/>
        <v>0</v>
      </c>
      <c r="P175" s="138" t="str">
        <f t="shared" si="42"/>
        <v/>
      </c>
      <c r="Q175" s="119"/>
      <c r="R175" s="122"/>
      <c r="S175" s="120" t="str">
        <f t="shared" si="43"/>
        <v/>
      </c>
      <c r="T175" s="121" t="str" cm="1">
        <f t="array" ref="T175">IF(COUNTIF(重複除外文字列,F175),"",IF(COUNTIFS($C$26:$C$1029,$C175,$F$26:$F$1029,$F175)&gt;1,MATCH($C175&amp;$F175,$C$26:$C$1027&amp;$F$26:$F$1029,0),""))</f>
        <v/>
      </c>
      <c r="AP175">
        <f t="shared" si="44"/>
        <v>0</v>
      </c>
      <c r="AQ175">
        <f t="shared" si="45"/>
        <v>0</v>
      </c>
      <c r="AR175">
        <f t="shared" si="46"/>
        <v>0</v>
      </c>
      <c r="AS175">
        <f t="shared" si="47"/>
        <v>0</v>
      </c>
      <c r="AU175" s="76"/>
      <c r="AV175" s="77">
        <f t="shared" si="37"/>
        <v>0</v>
      </c>
      <c r="AW175" s="77">
        <f t="shared" si="38"/>
        <v>0</v>
      </c>
      <c r="AX175" s="76"/>
    </row>
    <row r="176" spans="1:50" hidden="1" outlineLevel="1" x14ac:dyDescent="0.3">
      <c r="A176" s="20"/>
      <c r="B176" s="33">
        <f t="shared" si="36"/>
        <v>150</v>
      </c>
      <c r="C176" s="37"/>
      <c r="D176" s="72"/>
      <c r="E176" s="72"/>
      <c r="F176" s="34"/>
      <c r="G176" s="46"/>
      <c r="H176" s="41"/>
      <c r="I176" s="34"/>
      <c r="J176" s="6"/>
      <c r="K176">
        <v>150</v>
      </c>
      <c r="L176" s="134" t="str">
        <f t="shared" si="39"/>
        <v/>
      </c>
      <c r="M176" s="135" t="str">
        <f t="shared" si="40"/>
        <v/>
      </c>
      <c r="N176" s="136" t="str" cm="1">
        <f t="array" ref="N176">_xlfn.IFS(AND(F176="",E176=""),"",AND(E176&lt;&gt;"",F176&lt;&gt;""),E176&amp;" "&amp;F176,E176="",F176,F176="",E176)</f>
        <v/>
      </c>
      <c r="O176" s="137">
        <f t="shared" si="41"/>
        <v>0</v>
      </c>
      <c r="P176" s="138" t="str">
        <f t="shared" si="42"/>
        <v/>
      </c>
      <c r="Q176" s="119"/>
      <c r="R176" s="122"/>
      <c r="S176" s="120" t="str">
        <f t="shared" si="43"/>
        <v/>
      </c>
      <c r="T176" s="121" t="str" cm="1">
        <f t="array" ref="T176">IF(COUNTIF(重複除外文字列,F176),"",IF(COUNTIFS($C$26:$C$1029,$C176,$F$26:$F$1029,$F176)&gt;1,MATCH($C176&amp;$F176,$C$26:$C$1027&amp;$F$26:$F$1029,0),""))</f>
        <v/>
      </c>
      <c r="AP176">
        <f t="shared" si="44"/>
        <v>0</v>
      </c>
      <c r="AQ176">
        <f t="shared" si="45"/>
        <v>0</v>
      </c>
      <c r="AR176">
        <f t="shared" si="46"/>
        <v>0</v>
      </c>
      <c r="AS176">
        <f t="shared" si="47"/>
        <v>0</v>
      </c>
      <c r="AU176" s="76"/>
      <c r="AV176" s="77">
        <f t="shared" si="37"/>
        <v>0</v>
      </c>
      <c r="AW176" s="77">
        <f t="shared" si="38"/>
        <v>0</v>
      </c>
      <c r="AX176" s="76"/>
    </row>
    <row r="177" spans="1:50" hidden="1" outlineLevel="1" x14ac:dyDescent="0.3">
      <c r="A177" s="20"/>
      <c r="B177" s="33">
        <f>B176+1</f>
        <v>151</v>
      </c>
      <c r="C177" s="37"/>
      <c r="D177" s="72"/>
      <c r="E177" s="72"/>
      <c r="F177" s="34"/>
      <c r="G177" s="46"/>
      <c r="H177" s="41"/>
      <c r="I177" s="34"/>
      <c r="J177" s="6"/>
      <c r="K177">
        <v>151</v>
      </c>
      <c r="L177" s="134" t="str">
        <f t="shared" si="39"/>
        <v/>
      </c>
      <c r="M177" s="135" t="str">
        <f t="shared" si="40"/>
        <v/>
      </c>
      <c r="N177" s="136" t="str" cm="1">
        <f t="array" ref="N177">_xlfn.IFS(AND(F177="",E177=""),"",AND(E177&lt;&gt;"",F177&lt;&gt;""),E177&amp;" "&amp;F177,E177="",F177,F177="",E177)</f>
        <v/>
      </c>
      <c r="O177" s="137">
        <f t="shared" si="41"/>
        <v>0</v>
      </c>
      <c r="P177" s="138" t="str">
        <f t="shared" si="42"/>
        <v/>
      </c>
      <c r="Q177" s="119"/>
      <c r="R177" s="122"/>
      <c r="S177" s="120" t="str">
        <f t="shared" si="43"/>
        <v/>
      </c>
      <c r="T177" s="121" t="str" cm="1">
        <f t="array" ref="T177">IF(COUNTIF(重複除外文字列,F177),"",IF(COUNTIFS($C$26:$C$1029,$C177,$F$26:$F$1029,$F177)&gt;1,MATCH($C177&amp;$F177,$C$26:$C$1027&amp;$F$26:$F$1029,0),""))</f>
        <v/>
      </c>
      <c r="AP177">
        <f t="shared" si="44"/>
        <v>0</v>
      </c>
      <c r="AQ177">
        <f t="shared" si="45"/>
        <v>0</v>
      </c>
      <c r="AR177">
        <f t="shared" si="46"/>
        <v>0</v>
      </c>
      <c r="AS177">
        <f t="shared" si="47"/>
        <v>0</v>
      </c>
      <c r="AU177" s="76"/>
      <c r="AV177" s="77">
        <f t="shared" si="37"/>
        <v>0</v>
      </c>
      <c r="AW177" s="77">
        <f t="shared" si="38"/>
        <v>0</v>
      </c>
      <c r="AX177" s="76"/>
    </row>
    <row r="178" spans="1:50" hidden="1" outlineLevel="1" x14ac:dyDescent="0.3">
      <c r="A178" s="20"/>
      <c r="B178" s="33">
        <f t="shared" si="36"/>
        <v>152</v>
      </c>
      <c r="C178" s="37"/>
      <c r="D178" s="72"/>
      <c r="E178" s="72"/>
      <c r="F178" s="34"/>
      <c r="G178" s="46"/>
      <c r="H178" s="41"/>
      <c r="I178" s="34"/>
      <c r="J178" s="6"/>
      <c r="K178">
        <v>152</v>
      </c>
      <c r="L178" s="134" t="str">
        <f t="shared" si="39"/>
        <v/>
      </c>
      <c r="M178" s="135" t="str">
        <f t="shared" si="40"/>
        <v/>
      </c>
      <c r="N178" s="136" t="str" cm="1">
        <f t="array" ref="N178">_xlfn.IFS(AND(F178="",E178=""),"",AND(E178&lt;&gt;"",F178&lt;&gt;""),E178&amp;" "&amp;F178,E178="",F178,F178="",E178)</f>
        <v/>
      </c>
      <c r="O178" s="137">
        <f t="shared" si="41"/>
        <v>0</v>
      </c>
      <c r="P178" s="138" t="str">
        <f t="shared" si="42"/>
        <v/>
      </c>
      <c r="Q178" s="119"/>
      <c r="R178" s="122"/>
      <c r="S178" s="120" t="str">
        <f t="shared" si="43"/>
        <v/>
      </c>
      <c r="T178" s="121" t="str" cm="1">
        <f t="array" ref="T178">IF(COUNTIF(重複除外文字列,F178),"",IF(COUNTIFS($C$26:$C$1029,$C178,$F$26:$F$1029,$F178)&gt;1,MATCH($C178&amp;$F178,$C$26:$C$1027&amp;$F$26:$F$1029,0),""))</f>
        <v/>
      </c>
      <c r="AP178">
        <f t="shared" si="44"/>
        <v>0</v>
      </c>
      <c r="AQ178">
        <f t="shared" si="45"/>
        <v>0</v>
      </c>
      <c r="AR178">
        <f t="shared" si="46"/>
        <v>0</v>
      </c>
      <c r="AS178">
        <f t="shared" si="47"/>
        <v>0</v>
      </c>
      <c r="AU178" s="76"/>
      <c r="AV178" s="77">
        <f t="shared" si="37"/>
        <v>0</v>
      </c>
      <c r="AW178" s="77">
        <f t="shared" si="38"/>
        <v>0</v>
      </c>
      <c r="AX178" s="76"/>
    </row>
    <row r="179" spans="1:50" hidden="1" outlineLevel="1" x14ac:dyDescent="0.3">
      <c r="A179" s="20"/>
      <c r="B179" s="33">
        <f t="shared" si="36"/>
        <v>153</v>
      </c>
      <c r="C179" s="37"/>
      <c r="D179" s="72"/>
      <c r="E179" s="72"/>
      <c r="F179" s="34"/>
      <c r="G179" s="46"/>
      <c r="H179" s="41"/>
      <c r="I179" s="34"/>
      <c r="J179" s="6"/>
      <c r="K179">
        <v>153</v>
      </c>
      <c r="L179" s="134" t="str">
        <f t="shared" si="39"/>
        <v/>
      </c>
      <c r="M179" s="135" t="str">
        <f t="shared" si="40"/>
        <v/>
      </c>
      <c r="N179" s="136" t="str" cm="1">
        <f t="array" ref="N179">_xlfn.IFS(AND(F179="",E179=""),"",AND(E179&lt;&gt;"",F179&lt;&gt;""),E179&amp;" "&amp;F179,E179="",F179,F179="",E179)</f>
        <v/>
      </c>
      <c r="O179" s="137">
        <f t="shared" si="41"/>
        <v>0</v>
      </c>
      <c r="P179" s="138" t="str">
        <f t="shared" si="42"/>
        <v/>
      </c>
      <c r="Q179" s="119"/>
      <c r="R179" s="122"/>
      <c r="S179" s="120" t="str">
        <f t="shared" si="43"/>
        <v/>
      </c>
      <c r="T179" s="121" t="str" cm="1">
        <f t="array" ref="T179">IF(COUNTIF(重複除外文字列,F179),"",IF(COUNTIFS($C$26:$C$1029,$C179,$F$26:$F$1029,$F179)&gt;1,MATCH($C179&amp;$F179,$C$26:$C$1027&amp;$F$26:$F$1029,0),""))</f>
        <v/>
      </c>
      <c r="AP179">
        <f t="shared" si="44"/>
        <v>0</v>
      </c>
      <c r="AQ179">
        <f t="shared" si="45"/>
        <v>0</v>
      </c>
      <c r="AR179">
        <f t="shared" si="46"/>
        <v>0</v>
      </c>
      <c r="AS179">
        <f t="shared" si="47"/>
        <v>0</v>
      </c>
      <c r="AU179" s="76"/>
      <c r="AV179" s="77">
        <f t="shared" si="37"/>
        <v>0</v>
      </c>
      <c r="AW179" s="77">
        <f t="shared" si="38"/>
        <v>0</v>
      </c>
      <c r="AX179" s="76"/>
    </row>
    <row r="180" spans="1:50" hidden="1" outlineLevel="1" x14ac:dyDescent="0.3">
      <c r="A180" s="20"/>
      <c r="B180" s="33">
        <f t="shared" si="36"/>
        <v>154</v>
      </c>
      <c r="C180" s="37"/>
      <c r="D180" s="72"/>
      <c r="E180" s="72"/>
      <c r="F180" s="34"/>
      <c r="G180" s="46"/>
      <c r="H180" s="41"/>
      <c r="I180" s="34"/>
      <c r="J180" s="6"/>
      <c r="K180">
        <v>154</v>
      </c>
      <c r="L180" s="134" t="str">
        <f t="shared" si="39"/>
        <v/>
      </c>
      <c r="M180" s="135" t="str">
        <f t="shared" si="40"/>
        <v/>
      </c>
      <c r="N180" s="136" t="str" cm="1">
        <f t="array" ref="N180">_xlfn.IFS(AND(F180="",E180=""),"",AND(E180&lt;&gt;"",F180&lt;&gt;""),E180&amp;" "&amp;F180,E180="",F180,F180="",E180)</f>
        <v/>
      </c>
      <c r="O180" s="137">
        <f t="shared" si="41"/>
        <v>0</v>
      </c>
      <c r="P180" s="138" t="str">
        <f t="shared" si="42"/>
        <v/>
      </c>
      <c r="Q180" s="119"/>
      <c r="R180" s="122"/>
      <c r="S180" s="120" t="str">
        <f t="shared" si="43"/>
        <v/>
      </c>
      <c r="T180" s="121" t="str" cm="1">
        <f t="array" ref="T180">IF(COUNTIF(重複除外文字列,F180),"",IF(COUNTIFS($C$26:$C$1029,$C180,$F$26:$F$1029,$F180)&gt;1,MATCH($C180&amp;$F180,$C$26:$C$1027&amp;$F$26:$F$1029,0),""))</f>
        <v/>
      </c>
      <c r="AP180">
        <f t="shared" si="44"/>
        <v>0</v>
      </c>
      <c r="AQ180">
        <f t="shared" si="45"/>
        <v>0</v>
      </c>
      <c r="AR180">
        <f t="shared" si="46"/>
        <v>0</v>
      </c>
      <c r="AS180">
        <f t="shared" si="47"/>
        <v>0</v>
      </c>
      <c r="AU180" s="76"/>
      <c r="AV180" s="77">
        <f t="shared" si="37"/>
        <v>0</v>
      </c>
      <c r="AW180" s="77">
        <f t="shared" si="38"/>
        <v>0</v>
      </c>
      <c r="AX180" s="76"/>
    </row>
    <row r="181" spans="1:50" hidden="1" outlineLevel="1" x14ac:dyDescent="0.3">
      <c r="A181" s="20"/>
      <c r="B181" s="33">
        <f t="shared" si="36"/>
        <v>155</v>
      </c>
      <c r="C181" s="37"/>
      <c r="D181" s="72"/>
      <c r="E181" s="72"/>
      <c r="F181" s="34"/>
      <c r="G181" s="46"/>
      <c r="H181" s="41"/>
      <c r="I181" s="34"/>
      <c r="J181" s="6"/>
      <c r="K181">
        <v>155</v>
      </c>
      <c r="L181" s="134" t="str">
        <f t="shared" si="39"/>
        <v/>
      </c>
      <c r="M181" s="135" t="str">
        <f t="shared" si="40"/>
        <v/>
      </c>
      <c r="N181" s="136" t="str" cm="1">
        <f t="array" ref="N181">_xlfn.IFS(AND(F181="",E181=""),"",AND(E181&lt;&gt;"",F181&lt;&gt;""),E181&amp;" "&amp;F181,E181="",F181,F181="",E181)</f>
        <v/>
      </c>
      <c r="O181" s="137">
        <f t="shared" si="41"/>
        <v>0</v>
      </c>
      <c r="P181" s="138" t="str">
        <f t="shared" si="42"/>
        <v/>
      </c>
      <c r="Q181" s="119"/>
      <c r="R181" s="122"/>
      <c r="S181" s="120" t="str">
        <f t="shared" si="43"/>
        <v/>
      </c>
      <c r="T181" s="121" t="str" cm="1">
        <f t="array" ref="T181">IF(COUNTIF(重複除外文字列,F181),"",IF(COUNTIFS($C$26:$C$1029,$C181,$F$26:$F$1029,$F181)&gt;1,MATCH($C181&amp;$F181,$C$26:$C$1027&amp;$F$26:$F$1029,0),""))</f>
        <v/>
      </c>
      <c r="AP181">
        <f t="shared" si="44"/>
        <v>0</v>
      </c>
      <c r="AQ181">
        <f t="shared" si="45"/>
        <v>0</v>
      </c>
      <c r="AR181">
        <f t="shared" si="46"/>
        <v>0</v>
      </c>
      <c r="AS181">
        <f t="shared" si="47"/>
        <v>0</v>
      </c>
      <c r="AU181" s="76"/>
      <c r="AV181" s="77">
        <f t="shared" si="37"/>
        <v>0</v>
      </c>
      <c r="AW181" s="77">
        <f t="shared" si="38"/>
        <v>0</v>
      </c>
      <c r="AX181" s="76"/>
    </row>
    <row r="182" spans="1:50" hidden="1" outlineLevel="1" x14ac:dyDescent="0.3">
      <c r="A182" s="20"/>
      <c r="B182" s="33">
        <f t="shared" si="36"/>
        <v>156</v>
      </c>
      <c r="C182" s="37"/>
      <c r="D182" s="72"/>
      <c r="E182" s="72"/>
      <c r="F182" s="34"/>
      <c r="G182" s="46"/>
      <c r="H182" s="41"/>
      <c r="I182" s="34"/>
      <c r="J182" s="6"/>
      <c r="K182">
        <v>156</v>
      </c>
      <c r="L182" s="134" t="str">
        <f t="shared" si="39"/>
        <v/>
      </c>
      <c r="M182" s="135" t="str">
        <f t="shared" si="40"/>
        <v/>
      </c>
      <c r="N182" s="136" t="str" cm="1">
        <f t="array" ref="N182">_xlfn.IFS(AND(F182="",E182=""),"",AND(E182&lt;&gt;"",F182&lt;&gt;""),E182&amp;" "&amp;F182,E182="",F182,F182="",E182)</f>
        <v/>
      </c>
      <c r="O182" s="137">
        <f t="shared" si="41"/>
        <v>0</v>
      </c>
      <c r="P182" s="138" t="str">
        <f t="shared" si="42"/>
        <v/>
      </c>
      <c r="Q182" s="119"/>
      <c r="R182" s="122"/>
      <c r="S182" s="120" t="str">
        <f t="shared" si="43"/>
        <v/>
      </c>
      <c r="T182" s="121" t="str" cm="1">
        <f t="array" ref="T182">IF(COUNTIF(重複除外文字列,F182),"",IF(COUNTIFS($C$26:$C$1029,$C182,$F$26:$F$1029,$F182)&gt;1,MATCH($C182&amp;$F182,$C$26:$C$1027&amp;$F$26:$F$1029,0),""))</f>
        <v/>
      </c>
      <c r="AP182">
        <f t="shared" si="44"/>
        <v>0</v>
      </c>
      <c r="AQ182">
        <f t="shared" si="45"/>
        <v>0</v>
      </c>
      <c r="AR182">
        <f t="shared" si="46"/>
        <v>0</v>
      </c>
      <c r="AS182">
        <f t="shared" si="47"/>
        <v>0</v>
      </c>
      <c r="AU182" s="76"/>
      <c r="AV182" s="77">
        <f t="shared" si="37"/>
        <v>0</v>
      </c>
      <c r="AW182" s="77">
        <f t="shared" si="38"/>
        <v>0</v>
      </c>
      <c r="AX182" s="76"/>
    </row>
    <row r="183" spans="1:50" hidden="1" outlineLevel="1" x14ac:dyDescent="0.3">
      <c r="A183" s="20"/>
      <c r="B183" s="33">
        <f t="shared" si="36"/>
        <v>157</v>
      </c>
      <c r="C183" s="37"/>
      <c r="D183" s="72"/>
      <c r="E183" s="72"/>
      <c r="F183" s="34"/>
      <c r="G183" s="46"/>
      <c r="H183" s="41"/>
      <c r="I183" s="34"/>
      <c r="J183" s="6"/>
      <c r="K183">
        <v>157</v>
      </c>
      <c r="L183" s="134" t="str">
        <f t="shared" si="39"/>
        <v/>
      </c>
      <c r="M183" s="135" t="str">
        <f t="shared" si="40"/>
        <v/>
      </c>
      <c r="N183" s="136" t="str" cm="1">
        <f t="array" ref="N183">_xlfn.IFS(AND(F183="",E183=""),"",AND(E183&lt;&gt;"",F183&lt;&gt;""),E183&amp;" "&amp;F183,E183="",F183,F183="",E183)</f>
        <v/>
      </c>
      <c r="O183" s="137">
        <f t="shared" si="41"/>
        <v>0</v>
      </c>
      <c r="P183" s="138" t="str">
        <f t="shared" si="42"/>
        <v/>
      </c>
      <c r="Q183" s="119"/>
      <c r="R183" s="122"/>
      <c r="S183" s="120" t="str">
        <f t="shared" si="43"/>
        <v/>
      </c>
      <c r="T183" s="121" t="str" cm="1">
        <f t="array" ref="T183">IF(COUNTIF(重複除外文字列,F183),"",IF(COUNTIFS($C$26:$C$1029,$C183,$F$26:$F$1029,$F183)&gt;1,MATCH($C183&amp;$F183,$C$26:$C$1027&amp;$F$26:$F$1029,0),""))</f>
        <v/>
      </c>
      <c r="AP183">
        <f t="shared" si="44"/>
        <v>0</v>
      </c>
      <c r="AQ183">
        <f t="shared" si="45"/>
        <v>0</v>
      </c>
      <c r="AR183">
        <f t="shared" si="46"/>
        <v>0</v>
      </c>
      <c r="AS183">
        <f t="shared" si="47"/>
        <v>0</v>
      </c>
      <c r="AU183" s="76"/>
      <c r="AV183" s="77">
        <f t="shared" si="37"/>
        <v>0</v>
      </c>
      <c r="AW183" s="77">
        <f t="shared" si="38"/>
        <v>0</v>
      </c>
      <c r="AX183" s="76"/>
    </row>
    <row r="184" spans="1:50" hidden="1" outlineLevel="1" x14ac:dyDescent="0.3">
      <c r="A184" s="20"/>
      <c r="B184" s="33">
        <f t="shared" si="36"/>
        <v>158</v>
      </c>
      <c r="C184" s="37"/>
      <c r="D184" s="72"/>
      <c r="E184" s="72"/>
      <c r="F184" s="34"/>
      <c r="G184" s="46"/>
      <c r="H184" s="41"/>
      <c r="I184" s="34"/>
      <c r="J184" s="6"/>
      <c r="K184">
        <v>158</v>
      </c>
      <c r="L184" s="134" t="str">
        <f t="shared" si="39"/>
        <v/>
      </c>
      <c r="M184" s="135" t="str">
        <f t="shared" si="40"/>
        <v/>
      </c>
      <c r="N184" s="136" t="str" cm="1">
        <f t="array" ref="N184">_xlfn.IFS(AND(F184="",E184=""),"",AND(E184&lt;&gt;"",F184&lt;&gt;""),E184&amp;" "&amp;F184,E184="",F184,F184="",E184)</f>
        <v/>
      </c>
      <c r="O184" s="137">
        <f t="shared" si="41"/>
        <v>0</v>
      </c>
      <c r="P184" s="138" t="str">
        <f t="shared" si="42"/>
        <v/>
      </c>
      <c r="Q184" s="119"/>
      <c r="R184" s="122"/>
      <c r="S184" s="120" t="str">
        <f t="shared" si="43"/>
        <v/>
      </c>
      <c r="T184" s="121" t="str" cm="1">
        <f t="array" ref="T184">IF(COUNTIF(重複除外文字列,F184),"",IF(COUNTIFS($C$26:$C$1029,$C184,$F$26:$F$1029,$F184)&gt;1,MATCH($C184&amp;$F184,$C$26:$C$1027&amp;$F$26:$F$1029,0),""))</f>
        <v/>
      </c>
      <c r="AP184">
        <f t="shared" si="44"/>
        <v>0</v>
      </c>
      <c r="AQ184">
        <f t="shared" si="45"/>
        <v>0</v>
      </c>
      <c r="AR184">
        <f t="shared" si="46"/>
        <v>0</v>
      </c>
      <c r="AS184">
        <f t="shared" si="47"/>
        <v>0</v>
      </c>
      <c r="AU184" s="76"/>
      <c r="AV184" s="77">
        <f t="shared" si="37"/>
        <v>0</v>
      </c>
      <c r="AW184" s="77">
        <f t="shared" si="38"/>
        <v>0</v>
      </c>
      <c r="AX184" s="76"/>
    </row>
    <row r="185" spans="1:50" hidden="1" outlineLevel="1" x14ac:dyDescent="0.3">
      <c r="A185" s="20"/>
      <c r="B185" s="33">
        <f t="shared" si="36"/>
        <v>159</v>
      </c>
      <c r="C185" s="37"/>
      <c r="D185" s="72"/>
      <c r="E185" s="72"/>
      <c r="F185" s="34"/>
      <c r="G185" s="46"/>
      <c r="H185" s="41"/>
      <c r="I185" s="34"/>
      <c r="J185" s="6"/>
      <c r="K185">
        <v>159</v>
      </c>
      <c r="L185" s="134" t="str">
        <f t="shared" si="39"/>
        <v/>
      </c>
      <c r="M185" s="135" t="str">
        <f t="shared" si="40"/>
        <v/>
      </c>
      <c r="N185" s="136" t="str" cm="1">
        <f t="array" ref="N185">_xlfn.IFS(AND(F185="",E185=""),"",AND(E185&lt;&gt;"",F185&lt;&gt;""),E185&amp;" "&amp;F185,E185="",F185,F185="",E185)</f>
        <v/>
      </c>
      <c r="O185" s="137">
        <f t="shared" si="41"/>
        <v>0</v>
      </c>
      <c r="P185" s="138" t="str">
        <f t="shared" si="42"/>
        <v/>
      </c>
      <c r="Q185" s="119"/>
      <c r="R185" s="122"/>
      <c r="S185" s="120" t="str">
        <f t="shared" si="43"/>
        <v/>
      </c>
      <c r="T185" s="121" t="str" cm="1">
        <f t="array" ref="T185">IF(COUNTIF(重複除外文字列,F185),"",IF(COUNTIFS($C$26:$C$1029,$C185,$F$26:$F$1029,$F185)&gt;1,MATCH($C185&amp;$F185,$C$26:$C$1027&amp;$F$26:$F$1029,0),""))</f>
        <v/>
      </c>
      <c r="AP185">
        <f t="shared" si="44"/>
        <v>0</v>
      </c>
      <c r="AQ185">
        <f t="shared" si="45"/>
        <v>0</v>
      </c>
      <c r="AR185">
        <f t="shared" si="46"/>
        <v>0</v>
      </c>
      <c r="AS185">
        <f t="shared" si="47"/>
        <v>0</v>
      </c>
      <c r="AU185" s="76"/>
      <c r="AV185" s="77">
        <f t="shared" si="37"/>
        <v>0</v>
      </c>
      <c r="AW185" s="77">
        <f t="shared" si="38"/>
        <v>0</v>
      </c>
      <c r="AX185" s="76"/>
    </row>
    <row r="186" spans="1:50" hidden="1" outlineLevel="1" x14ac:dyDescent="0.3">
      <c r="A186" s="20"/>
      <c r="B186" s="33">
        <f t="shared" si="36"/>
        <v>160</v>
      </c>
      <c r="C186" s="37"/>
      <c r="D186" s="72"/>
      <c r="E186" s="72"/>
      <c r="F186" s="34"/>
      <c r="G186" s="46"/>
      <c r="H186" s="41"/>
      <c r="I186" s="34"/>
      <c r="J186" s="6"/>
      <c r="K186">
        <v>160</v>
      </c>
      <c r="L186" s="134" t="str">
        <f t="shared" si="39"/>
        <v/>
      </c>
      <c r="M186" s="135" t="str">
        <f t="shared" si="40"/>
        <v/>
      </c>
      <c r="N186" s="136" t="str" cm="1">
        <f t="array" ref="N186">_xlfn.IFS(AND(F186="",E186=""),"",AND(E186&lt;&gt;"",F186&lt;&gt;""),E186&amp;" "&amp;F186,E186="",F186,F186="",E186)</f>
        <v/>
      </c>
      <c r="O186" s="137">
        <f t="shared" si="41"/>
        <v>0</v>
      </c>
      <c r="P186" s="138" t="str">
        <f t="shared" si="42"/>
        <v/>
      </c>
      <c r="Q186" s="119"/>
      <c r="R186" s="122"/>
      <c r="S186" s="120" t="str">
        <f t="shared" si="43"/>
        <v/>
      </c>
      <c r="T186" s="121" t="str" cm="1">
        <f t="array" ref="T186">IF(COUNTIF(重複除外文字列,F186),"",IF(COUNTIFS($C$26:$C$1029,$C186,$F$26:$F$1029,$F186)&gt;1,MATCH($C186&amp;$F186,$C$26:$C$1027&amp;$F$26:$F$1029,0),""))</f>
        <v/>
      </c>
      <c r="AP186">
        <f t="shared" si="44"/>
        <v>0</v>
      </c>
      <c r="AQ186">
        <f t="shared" si="45"/>
        <v>0</v>
      </c>
      <c r="AR186">
        <f t="shared" si="46"/>
        <v>0</v>
      </c>
      <c r="AS186">
        <f t="shared" si="47"/>
        <v>0</v>
      </c>
      <c r="AU186" s="76"/>
      <c r="AV186" s="77">
        <f t="shared" si="37"/>
        <v>0</v>
      </c>
      <c r="AW186" s="77">
        <f t="shared" si="38"/>
        <v>0</v>
      </c>
      <c r="AX186" s="76"/>
    </row>
    <row r="187" spans="1:50" hidden="1" outlineLevel="1" x14ac:dyDescent="0.3">
      <c r="A187" s="20"/>
      <c r="B187" s="33">
        <f t="shared" si="36"/>
        <v>161</v>
      </c>
      <c r="C187" s="37"/>
      <c r="D187" s="72"/>
      <c r="E187" s="72"/>
      <c r="F187" s="34"/>
      <c r="G187" s="46"/>
      <c r="H187" s="41"/>
      <c r="I187" s="34"/>
      <c r="J187" s="6"/>
      <c r="K187">
        <v>161</v>
      </c>
      <c r="L187" s="134" t="str">
        <f t="shared" si="39"/>
        <v/>
      </c>
      <c r="M187" s="135" t="str">
        <f t="shared" si="40"/>
        <v/>
      </c>
      <c r="N187" s="136" t="str" cm="1">
        <f t="array" ref="N187">_xlfn.IFS(AND(F187="",E187=""),"",AND(E187&lt;&gt;"",F187&lt;&gt;""),E187&amp;" "&amp;F187,E187="",F187,F187="",E187)</f>
        <v/>
      </c>
      <c r="O187" s="137">
        <f t="shared" si="41"/>
        <v>0</v>
      </c>
      <c r="P187" s="138" t="str">
        <f t="shared" si="42"/>
        <v/>
      </c>
      <c r="Q187" s="119"/>
      <c r="R187" s="122"/>
      <c r="S187" s="120" t="str">
        <f t="shared" si="43"/>
        <v/>
      </c>
      <c r="T187" s="121" t="str" cm="1">
        <f t="array" ref="T187">IF(COUNTIF(重複除外文字列,F187),"",IF(COUNTIFS($C$26:$C$1029,$C187,$F$26:$F$1029,$F187)&gt;1,MATCH($C187&amp;$F187,$C$26:$C$1027&amp;$F$26:$F$1029,0),""))</f>
        <v/>
      </c>
      <c r="AP187">
        <f t="shared" si="44"/>
        <v>0</v>
      </c>
      <c r="AQ187">
        <f t="shared" si="45"/>
        <v>0</v>
      </c>
      <c r="AR187">
        <f t="shared" si="46"/>
        <v>0</v>
      </c>
      <c r="AS187">
        <f t="shared" si="47"/>
        <v>0</v>
      </c>
      <c r="AU187" s="76"/>
      <c r="AV187" s="77">
        <f t="shared" si="37"/>
        <v>0</v>
      </c>
      <c r="AW187" s="77">
        <f t="shared" si="38"/>
        <v>0</v>
      </c>
      <c r="AX187" s="76"/>
    </row>
    <row r="188" spans="1:50" hidden="1" outlineLevel="1" x14ac:dyDescent="0.3">
      <c r="A188" s="20"/>
      <c r="B188" s="33">
        <f t="shared" si="36"/>
        <v>162</v>
      </c>
      <c r="C188" s="37"/>
      <c r="D188" s="72"/>
      <c r="E188" s="72"/>
      <c r="F188" s="34"/>
      <c r="G188" s="46"/>
      <c r="H188" s="41"/>
      <c r="I188" s="34"/>
      <c r="J188" s="6"/>
      <c r="K188">
        <v>162</v>
      </c>
      <c r="L188" s="134" t="str">
        <f t="shared" si="39"/>
        <v/>
      </c>
      <c r="M188" s="135" t="str">
        <f t="shared" si="40"/>
        <v/>
      </c>
      <c r="N188" s="136" t="str" cm="1">
        <f t="array" ref="N188">_xlfn.IFS(AND(F188="",E188=""),"",AND(E188&lt;&gt;"",F188&lt;&gt;""),E188&amp;" "&amp;F188,E188="",F188,F188="",E188)</f>
        <v/>
      </c>
      <c r="O188" s="137">
        <f t="shared" si="41"/>
        <v>0</v>
      </c>
      <c r="P188" s="138" t="str">
        <f t="shared" si="42"/>
        <v/>
      </c>
      <c r="Q188" s="119"/>
      <c r="R188" s="122"/>
      <c r="S188" s="120" t="str">
        <f t="shared" si="43"/>
        <v/>
      </c>
      <c r="T188" s="121" t="str" cm="1">
        <f t="array" ref="T188">IF(COUNTIF(重複除外文字列,F188),"",IF(COUNTIFS($C$26:$C$1029,$C188,$F$26:$F$1029,$F188)&gt;1,MATCH($C188&amp;$F188,$C$26:$C$1027&amp;$F$26:$F$1029,0),""))</f>
        <v/>
      </c>
      <c r="AP188">
        <f t="shared" si="44"/>
        <v>0</v>
      </c>
      <c r="AQ188">
        <f t="shared" si="45"/>
        <v>0</v>
      </c>
      <c r="AR188">
        <f t="shared" si="46"/>
        <v>0</v>
      </c>
      <c r="AS188">
        <f t="shared" si="47"/>
        <v>0</v>
      </c>
      <c r="AU188" s="76"/>
      <c r="AV188" s="77">
        <f t="shared" si="37"/>
        <v>0</v>
      </c>
      <c r="AW188" s="77">
        <f t="shared" si="38"/>
        <v>0</v>
      </c>
      <c r="AX188" s="76"/>
    </row>
    <row r="189" spans="1:50" hidden="1" outlineLevel="1" x14ac:dyDescent="0.3">
      <c r="A189" s="20"/>
      <c r="B189" s="33">
        <f t="shared" si="36"/>
        <v>163</v>
      </c>
      <c r="C189" s="37"/>
      <c r="D189" s="72"/>
      <c r="E189" s="72"/>
      <c r="F189" s="34"/>
      <c r="G189" s="46"/>
      <c r="H189" s="41"/>
      <c r="I189" s="34"/>
      <c r="J189" s="6"/>
      <c r="K189">
        <v>163</v>
      </c>
      <c r="L189" s="134" t="str">
        <f t="shared" si="39"/>
        <v/>
      </c>
      <c r="M189" s="135" t="str">
        <f t="shared" si="40"/>
        <v/>
      </c>
      <c r="N189" s="136" t="str" cm="1">
        <f t="array" ref="N189">_xlfn.IFS(AND(F189="",E189=""),"",AND(E189&lt;&gt;"",F189&lt;&gt;""),E189&amp;" "&amp;F189,E189="",F189,F189="",E189)</f>
        <v/>
      </c>
      <c r="O189" s="137">
        <f t="shared" si="41"/>
        <v>0</v>
      </c>
      <c r="P189" s="138" t="str">
        <f t="shared" si="42"/>
        <v/>
      </c>
      <c r="Q189" s="119"/>
      <c r="R189" s="122"/>
      <c r="S189" s="120" t="str">
        <f t="shared" si="43"/>
        <v/>
      </c>
      <c r="T189" s="121" t="str" cm="1">
        <f t="array" ref="T189">IF(COUNTIF(重複除外文字列,F189),"",IF(COUNTIFS($C$26:$C$1029,$C189,$F$26:$F$1029,$F189)&gt;1,MATCH($C189&amp;$F189,$C$26:$C$1027&amp;$F$26:$F$1029,0),""))</f>
        <v/>
      </c>
      <c r="AP189">
        <f t="shared" si="44"/>
        <v>0</v>
      </c>
      <c r="AQ189">
        <f t="shared" si="45"/>
        <v>0</v>
      </c>
      <c r="AR189">
        <f t="shared" si="46"/>
        <v>0</v>
      </c>
      <c r="AS189">
        <f t="shared" si="47"/>
        <v>0</v>
      </c>
      <c r="AU189" s="76"/>
      <c r="AV189" s="77">
        <f t="shared" si="37"/>
        <v>0</v>
      </c>
      <c r="AW189" s="77">
        <f t="shared" si="38"/>
        <v>0</v>
      </c>
      <c r="AX189" s="76"/>
    </row>
    <row r="190" spans="1:50" hidden="1" outlineLevel="1" x14ac:dyDescent="0.3">
      <c r="A190" s="20"/>
      <c r="B190" s="33">
        <f t="shared" si="36"/>
        <v>164</v>
      </c>
      <c r="C190" s="37"/>
      <c r="D190" s="72"/>
      <c r="E190" s="72"/>
      <c r="F190" s="34"/>
      <c r="G190" s="46"/>
      <c r="H190" s="41"/>
      <c r="I190" s="34"/>
      <c r="J190" s="6"/>
      <c r="K190">
        <v>164</v>
      </c>
      <c r="L190" s="134" t="str">
        <f t="shared" si="39"/>
        <v/>
      </c>
      <c r="M190" s="135" t="str">
        <f t="shared" si="40"/>
        <v/>
      </c>
      <c r="N190" s="136" t="str" cm="1">
        <f t="array" ref="N190">_xlfn.IFS(AND(F190="",E190=""),"",AND(E190&lt;&gt;"",F190&lt;&gt;""),E190&amp;" "&amp;F190,E190="",F190,F190="",E190)</f>
        <v/>
      </c>
      <c r="O190" s="137">
        <f t="shared" si="41"/>
        <v>0</v>
      </c>
      <c r="P190" s="138" t="str">
        <f t="shared" si="42"/>
        <v/>
      </c>
      <c r="Q190" s="119"/>
      <c r="R190" s="122"/>
      <c r="S190" s="120" t="str">
        <f t="shared" si="43"/>
        <v/>
      </c>
      <c r="T190" s="121" t="str" cm="1">
        <f t="array" ref="T190">IF(COUNTIF(重複除外文字列,F190),"",IF(COUNTIFS($C$26:$C$1029,$C190,$F$26:$F$1029,$F190)&gt;1,MATCH($C190&amp;$F190,$C$26:$C$1027&amp;$F$26:$F$1029,0),""))</f>
        <v/>
      </c>
      <c r="AP190">
        <f t="shared" si="44"/>
        <v>0</v>
      </c>
      <c r="AQ190">
        <f t="shared" si="45"/>
        <v>0</v>
      </c>
      <c r="AR190">
        <f t="shared" si="46"/>
        <v>0</v>
      </c>
      <c r="AS190">
        <f t="shared" si="47"/>
        <v>0</v>
      </c>
      <c r="AU190" s="76"/>
      <c r="AV190" s="77">
        <f t="shared" si="37"/>
        <v>0</v>
      </c>
      <c r="AW190" s="77">
        <f t="shared" si="38"/>
        <v>0</v>
      </c>
      <c r="AX190" s="76"/>
    </row>
    <row r="191" spans="1:50" hidden="1" outlineLevel="1" x14ac:dyDescent="0.3">
      <c r="A191" s="20"/>
      <c r="B191" s="33">
        <f t="shared" si="36"/>
        <v>165</v>
      </c>
      <c r="C191" s="37"/>
      <c r="D191" s="72"/>
      <c r="E191" s="72"/>
      <c r="F191" s="34"/>
      <c r="G191" s="46"/>
      <c r="H191" s="41"/>
      <c r="I191" s="34"/>
      <c r="J191" s="6"/>
      <c r="K191">
        <v>165</v>
      </c>
      <c r="L191" s="134" t="str">
        <f t="shared" si="39"/>
        <v/>
      </c>
      <c r="M191" s="135" t="str">
        <f t="shared" si="40"/>
        <v/>
      </c>
      <c r="N191" s="136" t="str" cm="1">
        <f t="array" ref="N191">_xlfn.IFS(AND(F191="",E191=""),"",AND(E191&lt;&gt;"",F191&lt;&gt;""),E191&amp;" "&amp;F191,E191="",F191,F191="",E191)</f>
        <v/>
      </c>
      <c r="O191" s="137">
        <f t="shared" si="41"/>
        <v>0</v>
      </c>
      <c r="P191" s="138" t="str">
        <f t="shared" si="42"/>
        <v/>
      </c>
      <c r="Q191" s="119"/>
      <c r="R191" s="122"/>
      <c r="S191" s="120" t="str">
        <f t="shared" si="43"/>
        <v/>
      </c>
      <c r="T191" s="121" t="str" cm="1">
        <f t="array" ref="T191">IF(COUNTIF(重複除外文字列,F191),"",IF(COUNTIFS($C$26:$C$1029,$C191,$F$26:$F$1029,$F191)&gt;1,MATCH($C191&amp;$F191,$C$26:$C$1027&amp;$F$26:$F$1029,0),""))</f>
        <v/>
      </c>
      <c r="AP191">
        <f t="shared" si="44"/>
        <v>0</v>
      </c>
      <c r="AQ191">
        <f t="shared" si="45"/>
        <v>0</v>
      </c>
      <c r="AR191">
        <f t="shared" si="46"/>
        <v>0</v>
      </c>
      <c r="AS191">
        <f t="shared" si="47"/>
        <v>0</v>
      </c>
      <c r="AU191" s="76"/>
      <c r="AV191" s="77">
        <f t="shared" si="37"/>
        <v>0</v>
      </c>
      <c r="AW191" s="77">
        <f t="shared" si="38"/>
        <v>0</v>
      </c>
      <c r="AX191" s="76"/>
    </row>
    <row r="192" spans="1:50" hidden="1" outlineLevel="1" x14ac:dyDescent="0.3">
      <c r="A192" s="20"/>
      <c r="B192" s="33">
        <f t="shared" si="36"/>
        <v>166</v>
      </c>
      <c r="C192" s="37"/>
      <c r="D192" s="72"/>
      <c r="E192" s="72"/>
      <c r="F192" s="34"/>
      <c r="G192" s="46"/>
      <c r="H192" s="41"/>
      <c r="I192" s="34"/>
      <c r="J192" s="6"/>
      <c r="K192">
        <v>166</v>
      </c>
      <c r="L192" s="134" t="str">
        <f t="shared" si="39"/>
        <v/>
      </c>
      <c r="M192" s="135" t="str">
        <f t="shared" si="40"/>
        <v/>
      </c>
      <c r="N192" s="136" t="str" cm="1">
        <f t="array" ref="N192">_xlfn.IFS(AND(F192="",E192=""),"",AND(E192&lt;&gt;"",F192&lt;&gt;""),E192&amp;" "&amp;F192,E192="",F192,F192="",E192)</f>
        <v/>
      </c>
      <c r="O192" s="137">
        <f t="shared" si="41"/>
        <v>0</v>
      </c>
      <c r="P192" s="138" t="str">
        <f t="shared" si="42"/>
        <v/>
      </c>
      <c r="Q192" s="119"/>
      <c r="R192" s="122"/>
      <c r="S192" s="120" t="str">
        <f t="shared" si="43"/>
        <v/>
      </c>
      <c r="T192" s="121" t="str" cm="1">
        <f t="array" ref="T192">IF(COUNTIF(重複除外文字列,F192),"",IF(COUNTIFS($C$26:$C$1029,$C192,$F$26:$F$1029,$F192)&gt;1,MATCH($C192&amp;$F192,$C$26:$C$1027&amp;$F$26:$F$1029,0),""))</f>
        <v/>
      </c>
      <c r="AP192">
        <f t="shared" si="44"/>
        <v>0</v>
      </c>
      <c r="AQ192">
        <f t="shared" si="45"/>
        <v>0</v>
      </c>
      <c r="AR192">
        <f t="shared" si="46"/>
        <v>0</v>
      </c>
      <c r="AS192">
        <f t="shared" si="47"/>
        <v>0</v>
      </c>
      <c r="AU192" s="76"/>
      <c r="AV192" s="77">
        <f t="shared" si="37"/>
        <v>0</v>
      </c>
      <c r="AW192" s="77">
        <f t="shared" si="38"/>
        <v>0</v>
      </c>
      <c r="AX192" s="76"/>
    </row>
    <row r="193" spans="1:50" hidden="1" outlineLevel="1" x14ac:dyDescent="0.3">
      <c r="A193" s="20"/>
      <c r="B193" s="33">
        <f t="shared" si="36"/>
        <v>167</v>
      </c>
      <c r="C193" s="37"/>
      <c r="D193" s="72"/>
      <c r="E193" s="72"/>
      <c r="F193" s="34"/>
      <c r="G193" s="46"/>
      <c r="H193" s="41"/>
      <c r="I193" s="34"/>
      <c r="J193" s="6"/>
      <c r="K193">
        <v>167</v>
      </c>
      <c r="L193" s="134" t="str">
        <f t="shared" si="39"/>
        <v/>
      </c>
      <c r="M193" s="135" t="str">
        <f t="shared" si="40"/>
        <v/>
      </c>
      <c r="N193" s="136" t="str" cm="1">
        <f t="array" ref="N193">_xlfn.IFS(AND(F193="",E193=""),"",AND(E193&lt;&gt;"",F193&lt;&gt;""),E193&amp;" "&amp;F193,E193="",F193,F193="",E193)</f>
        <v/>
      </c>
      <c r="O193" s="137">
        <f t="shared" si="41"/>
        <v>0</v>
      </c>
      <c r="P193" s="138" t="str">
        <f t="shared" si="42"/>
        <v/>
      </c>
      <c r="Q193" s="119"/>
      <c r="R193" s="122"/>
      <c r="S193" s="120" t="str">
        <f t="shared" si="43"/>
        <v/>
      </c>
      <c r="T193" s="121" t="str" cm="1">
        <f t="array" ref="T193">IF(COUNTIF(重複除外文字列,F193),"",IF(COUNTIFS($C$26:$C$1029,$C193,$F$26:$F$1029,$F193)&gt;1,MATCH($C193&amp;$F193,$C$26:$C$1027&amp;$F$26:$F$1029,0),""))</f>
        <v/>
      </c>
      <c r="AP193">
        <f t="shared" si="44"/>
        <v>0</v>
      </c>
      <c r="AQ193">
        <f t="shared" si="45"/>
        <v>0</v>
      </c>
      <c r="AR193">
        <f t="shared" si="46"/>
        <v>0</v>
      </c>
      <c r="AS193">
        <f t="shared" si="47"/>
        <v>0</v>
      </c>
      <c r="AU193" s="76"/>
      <c r="AV193" s="77">
        <f t="shared" si="37"/>
        <v>0</v>
      </c>
      <c r="AW193" s="77">
        <f t="shared" si="38"/>
        <v>0</v>
      </c>
      <c r="AX193" s="76"/>
    </row>
    <row r="194" spans="1:50" hidden="1" outlineLevel="1" x14ac:dyDescent="0.3">
      <c r="A194" s="20"/>
      <c r="B194" s="33">
        <f t="shared" si="36"/>
        <v>168</v>
      </c>
      <c r="C194" s="37"/>
      <c r="D194" s="72"/>
      <c r="E194" s="72"/>
      <c r="F194" s="34"/>
      <c r="G194" s="46"/>
      <c r="H194" s="41"/>
      <c r="I194" s="34"/>
      <c r="J194" s="6"/>
      <c r="K194">
        <v>168</v>
      </c>
      <c r="L194" s="134" t="str">
        <f t="shared" si="39"/>
        <v/>
      </c>
      <c r="M194" s="135" t="str">
        <f t="shared" si="40"/>
        <v/>
      </c>
      <c r="N194" s="136" t="str" cm="1">
        <f t="array" ref="N194">_xlfn.IFS(AND(F194="",E194=""),"",AND(E194&lt;&gt;"",F194&lt;&gt;""),E194&amp;" "&amp;F194,E194="",F194,F194="",E194)</f>
        <v/>
      </c>
      <c r="O194" s="137">
        <f t="shared" si="41"/>
        <v>0</v>
      </c>
      <c r="P194" s="138" t="str">
        <f t="shared" si="42"/>
        <v/>
      </c>
      <c r="Q194" s="119"/>
      <c r="R194" s="122"/>
      <c r="S194" s="120" t="str">
        <f t="shared" si="43"/>
        <v/>
      </c>
      <c r="T194" s="121" t="str" cm="1">
        <f t="array" ref="T194">IF(COUNTIF(重複除外文字列,F194),"",IF(COUNTIFS($C$26:$C$1029,$C194,$F$26:$F$1029,$F194)&gt;1,MATCH($C194&amp;$F194,$C$26:$C$1027&amp;$F$26:$F$1029,0),""))</f>
        <v/>
      </c>
      <c r="AP194">
        <f t="shared" si="44"/>
        <v>0</v>
      </c>
      <c r="AQ194">
        <f t="shared" si="45"/>
        <v>0</v>
      </c>
      <c r="AR194">
        <f t="shared" si="46"/>
        <v>0</v>
      </c>
      <c r="AS194">
        <f t="shared" si="47"/>
        <v>0</v>
      </c>
      <c r="AU194" s="76"/>
      <c r="AV194" s="77">
        <f t="shared" si="37"/>
        <v>0</v>
      </c>
      <c r="AW194" s="77">
        <f t="shared" si="38"/>
        <v>0</v>
      </c>
      <c r="AX194" s="76"/>
    </row>
    <row r="195" spans="1:50" hidden="1" outlineLevel="1" x14ac:dyDescent="0.3">
      <c r="A195" s="20"/>
      <c r="B195" s="33">
        <f t="shared" si="36"/>
        <v>169</v>
      </c>
      <c r="C195" s="37"/>
      <c r="D195" s="72"/>
      <c r="E195" s="72"/>
      <c r="F195" s="34"/>
      <c r="G195" s="46"/>
      <c r="H195" s="41"/>
      <c r="I195" s="34"/>
      <c r="J195" s="6"/>
      <c r="K195">
        <v>169</v>
      </c>
      <c r="L195" s="134" t="str">
        <f t="shared" si="39"/>
        <v/>
      </c>
      <c r="M195" s="135" t="str">
        <f t="shared" si="40"/>
        <v/>
      </c>
      <c r="N195" s="136" t="str" cm="1">
        <f t="array" ref="N195">_xlfn.IFS(AND(F195="",E195=""),"",AND(E195&lt;&gt;"",F195&lt;&gt;""),E195&amp;" "&amp;F195,E195="",F195,F195="",E195)</f>
        <v/>
      </c>
      <c r="O195" s="137">
        <f t="shared" si="41"/>
        <v>0</v>
      </c>
      <c r="P195" s="138" t="str">
        <f t="shared" si="42"/>
        <v/>
      </c>
      <c r="Q195" s="119"/>
      <c r="R195" s="122"/>
      <c r="S195" s="120" t="str">
        <f t="shared" si="43"/>
        <v/>
      </c>
      <c r="T195" s="121" t="str" cm="1">
        <f t="array" ref="T195">IF(COUNTIF(重複除外文字列,F195),"",IF(COUNTIFS($C$26:$C$1029,$C195,$F$26:$F$1029,$F195)&gt;1,MATCH($C195&amp;$F195,$C$26:$C$1027&amp;$F$26:$F$1029,0),""))</f>
        <v/>
      </c>
      <c r="AP195">
        <f t="shared" si="44"/>
        <v>0</v>
      </c>
      <c r="AQ195">
        <f t="shared" si="45"/>
        <v>0</v>
      </c>
      <c r="AR195">
        <f t="shared" si="46"/>
        <v>0</v>
      </c>
      <c r="AS195">
        <f t="shared" si="47"/>
        <v>0</v>
      </c>
      <c r="AU195" s="76"/>
      <c r="AV195" s="77">
        <f t="shared" si="37"/>
        <v>0</v>
      </c>
      <c r="AW195" s="77">
        <f t="shared" si="38"/>
        <v>0</v>
      </c>
      <c r="AX195" s="76"/>
    </row>
    <row r="196" spans="1:50" hidden="1" outlineLevel="1" x14ac:dyDescent="0.3">
      <c r="A196" s="20"/>
      <c r="B196" s="33">
        <f t="shared" si="36"/>
        <v>170</v>
      </c>
      <c r="C196" s="37"/>
      <c r="D196" s="72"/>
      <c r="E196" s="72"/>
      <c r="F196" s="34"/>
      <c r="G196" s="46"/>
      <c r="H196" s="41"/>
      <c r="I196" s="34"/>
      <c r="J196" s="6"/>
      <c r="K196">
        <v>170</v>
      </c>
      <c r="L196" s="134" t="str">
        <f t="shared" si="39"/>
        <v/>
      </c>
      <c r="M196" s="135" t="str">
        <f t="shared" si="40"/>
        <v/>
      </c>
      <c r="N196" s="136" t="str" cm="1">
        <f t="array" ref="N196">_xlfn.IFS(AND(F196="",E196=""),"",AND(E196&lt;&gt;"",F196&lt;&gt;""),E196&amp;" "&amp;F196,E196="",F196,F196="",E196)</f>
        <v/>
      </c>
      <c r="O196" s="137">
        <f t="shared" si="41"/>
        <v>0</v>
      </c>
      <c r="P196" s="138" t="str">
        <f t="shared" si="42"/>
        <v/>
      </c>
      <c r="Q196" s="119"/>
      <c r="R196" s="122"/>
      <c r="S196" s="120" t="str">
        <f t="shared" si="43"/>
        <v/>
      </c>
      <c r="T196" s="121" t="str" cm="1">
        <f t="array" ref="T196">IF(COUNTIF(重複除外文字列,F196),"",IF(COUNTIFS($C$26:$C$1029,$C196,$F$26:$F$1029,$F196)&gt;1,MATCH($C196&amp;$F196,$C$26:$C$1027&amp;$F$26:$F$1029,0),""))</f>
        <v/>
      </c>
      <c r="AP196">
        <f t="shared" si="44"/>
        <v>0</v>
      </c>
      <c r="AQ196">
        <f t="shared" si="45"/>
        <v>0</v>
      </c>
      <c r="AR196">
        <f t="shared" si="46"/>
        <v>0</v>
      </c>
      <c r="AS196">
        <f t="shared" si="47"/>
        <v>0</v>
      </c>
      <c r="AU196" s="76"/>
      <c r="AV196" s="77">
        <f t="shared" si="37"/>
        <v>0</v>
      </c>
      <c r="AW196" s="77">
        <f t="shared" si="38"/>
        <v>0</v>
      </c>
      <c r="AX196" s="76"/>
    </row>
    <row r="197" spans="1:50" hidden="1" outlineLevel="1" x14ac:dyDescent="0.3">
      <c r="A197" s="20"/>
      <c r="B197" s="33">
        <f t="shared" si="36"/>
        <v>171</v>
      </c>
      <c r="C197" s="37"/>
      <c r="D197" s="72"/>
      <c r="E197" s="72"/>
      <c r="F197" s="34"/>
      <c r="G197" s="46"/>
      <c r="H197" s="41"/>
      <c r="I197" s="34"/>
      <c r="J197" s="6"/>
      <c r="K197">
        <v>171</v>
      </c>
      <c r="L197" s="134" t="str">
        <f t="shared" si="39"/>
        <v/>
      </c>
      <c r="M197" s="135" t="str">
        <f t="shared" si="40"/>
        <v/>
      </c>
      <c r="N197" s="136" t="str" cm="1">
        <f t="array" ref="N197">_xlfn.IFS(AND(F197="",E197=""),"",AND(E197&lt;&gt;"",F197&lt;&gt;""),E197&amp;" "&amp;F197,E197="",F197,F197="",E197)</f>
        <v/>
      </c>
      <c r="O197" s="137">
        <f t="shared" si="41"/>
        <v>0</v>
      </c>
      <c r="P197" s="138" t="str">
        <f t="shared" si="42"/>
        <v/>
      </c>
      <c r="Q197" s="119"/>
      <c r="R197" s="122"/>
      <c r="S197" s="120" t="str">
        <f t="shared" si="43"/>
        <v/>
      </c>
      <c r="T197" s="121" t="str" cm="1">
        <f t="array" ref="T197">IF(COUNTIF(重複除外文字列,F197),"",IF(COUNTIFS($C$26:$C$1029,$C197,$F$26:$F$1029,$F197)&gt;1,MATCH($C197&amp;$F197,$C$26:$C$1027&amp;$F$26:$F$1029,0),""))</f>
        <v/>
      </c>
      <c r="AP197">
        <f t="shared" si="44"/>
        <v>0</v>
      </c>
      <c r="AQ197">
        <f t="shared" si="45"/>
        <v>0</v>
      </c>
      <c r="AR197">
        <f t="shared" si="46"/>
        <v>0</v>
      </c>
      <c r="AS197">
        <f t="shared" si="47"/>
        <v>0</v>
      </c>
      <c r="AU197" s="76"/>
      <c r="AV197" s="77">
        <f t="shared" si="37"/>
        <v>0</v>
      </c>
      <c r="AW197" s="77">
        <f t="shared" si="38"/>
        <v>0</v>
      </c>
      <c r="AX197" s="76"/>
    </row>
    <row r="198" spans="1:50" hidden="1" outlineLevel="1" x14ac:dyDescent="0.3">
      <c r="A198" s="20"/>
      <c r="B198" s="33">
        <f t="shared" si="36"/>
        <v>172</v>
      </c>
      <c r="C198" s="37"/>
      <c r="D198" s="72"/>
      <c r="E198" s="72"/>
      <c r="F198" s="34"/>
      <c r="G198" s="46"/>
      <c r="H198" s="41"/>
      <c r="I198" s="34"/>
      <c r="J198" s="6"/>
      <c r="K198">
        <v>172</v>
      </c>
      <c r="L198" s="134" t="str">
        <f t="shared" si="39"/>
        <v/>
      </c>
      <c r="M198" s="135" t="str">
        <f t="shared" si="40"/>
        <v/>
      </c>
      <c r="N198" s="136" t="str" cm="1">
        <f t="array" ref="N198">_xlfn.IFS(AND(F198="",E198=""),"",AND(E198&lt;&gt;"",F198&lt;&gt;""),E198&amp;" "&amp;F198,E198="",F198,F198="",E198)</f>
        <v/>
      </c>
      <c r="O198" s="137">
        <f t="shared" si="41"/>
        <v>0</v>
      </c>
      <c r="P198" s="138" t="str">
        <f t="shared" si="42"/>
        <v/>
      </c>
      <c r="Q198" s="119"/>
      <c r="R198" s="122"/>
      <c r="S198" s="120" t="str">
        <f t="shared" si="43"/>
        <v/>
      </c>
      <c r="T198" s="121" t="str" cm="1">
        <f t="array" ref="T198">IF(COUNTIF(重複除外文字列,F198),"",IF(COUNTIFS($C$26:$C$1029,$C198,$F$26:$F$1029,$F198)&gt;1,MATCH($C198&amp;$F198,$C$26:$C$1027&amp;$F$26:$F$1029,0),""))</f>
        <v/>
      </c>
      <c r="AP198">
        <f t="shared" si="44"/>
        <v>0</v>
      </c>
      <c r="AQ198">
        <f t="shared" si="45"/>
        <v>0</v>
      </c>
      <c r="AR198">
        <f t="shared" si="46"/>
        <v>0</v>
      </c>
      <c r="AS198">
        <f t="shared" si="47"/>
        <v>0</v>
      </c>
      <c r="AU198" s="76"/>
      <c r="AV198" s="77">
        <f t="shared" si="37"/>
        <v>0</v>
      </c>
      <c r="AW198" s="77">
        <f t="shared" si="38"/>
        <v>0</v>
      </c>
      <c r="AX198" s="76"/>
    </row>
    <row r="199" spans="1:50" hidden="1" outlineLevel="1" x14ac:dyDescent="0.3">
      <c r="A199" s="20"/>
      <c r="B199" s="33">
        <f t="shared" si="36"/>
        <v>173</v>
      </c>
      <c r="C199" s="37"/>
      <c r="D199" s="72"/>
      <c r="E199" s="72"/>
      <c r="F199" s="34"/>
      <c r="G199" s="46"/>
      <c r="H199" s="41"/>
      <c r="I199" s="34"/>
      <c r="J199" s="6"/>
      <c r="K199">
        <v>173</v>
      </c>
      <c r="L199" s="134" t="str">
        <f t="shared" si="39"/>
        <v/>
      </c>
      <c r="M199" s="135" t="str">
        <f t="shared" si="40"/>
        <v/>
      </c>
      <c r="N199" s="136" t="str" cm="1">
        <f t="array" ref="N199">_xlfn.IFS(AND(F199="",E199=""),"",AND(E199&lt;&gt;"",F199&lt;&gt;""),E199&amp;" "&amp;F199,E199="",F199,F199="",E199)</f>
        <v/>
      </c>
      <c r="O199" s="137">
        <f t="shared" si="41"/>
        <v>0</v>
      </c>
      <c r="P199" s="138" t="str">
        <f t="shared" si="42"/>
        <v/>
      </c>
      <c r="Q199" s="119"/>
      <c r="R199" s="122"/>
      <c r="S199" s="120" t="str">
        <f t="shared" si="43"/>
        <v/>
      </c>
      <c r="T199" s="121" t="str" cm="1">
        <f t="array" ref="T199">IF(COUNTIF(重複除外文字列,F199),"",IF(COUNTIFS($C$26:$C$1029,$C199,$F$26:$F$1029,$F199)&gt;1,MATCH($C199&amp;$F199,$C$26:$C$1027&amp;$F$26:$F$1029,0),""))</f>
        <v/>
      </c>
      <c r="AP199">
        <f t="shared" si="44"/>
        <v>0</v>
      </c>
      <c r="AQ199">
        <f t="shared" si="45"/>
        <v>0</v>
      </c>
      <c r="AR199">
        <f t="shared" si="46"/>
        <v>0</v>
      </c>
      <c r="AS199">
        <f t="shared" si="47"/>
        <v>0</v>
      </c>
      <c r="AU199" s="76"/>
      <c r="AV199" s="77">
        <f t="shared" si="37"/>
        <v>0</v>
      </c>
      <c r="AW199" s="77">
        <f t="shared" si="38"/>
        <v>0</v>
      </c>
      <c r="AX199" s="76"/>
    </row>
    <row r="200" spans="1:50" hidden="1" outlineLevel="1" x14ac:dyDescent="0.3">
      <c r="A200" s="20"/>
      <c r="B200" s="33">
        <f t="shared" si="36"/>
        <v>174</v>
      </c>
      <c r="C200" s="37"/>
      <c r="D200" s="72"/>
      <c r="E200" s="72"/>
      <c r="F200" s="34"/>
      <c r="G200" s="46"/>
      <c r="H200" s="41"/>
      <c r="I200" s="34"/>
      <c r="J200" s="6"/>
      <c r="K200">
        <v>174</v>
      </c>
      <c r="L200" s="134" t="str">
        <f t="shared" si="39"/>
        <v/>
      </c>
      <c r="M200" s="135" t="str">
        <f t="shared" si="40"/>
        <v/>
      </c>
      <c r="N200" s="136" t="str" cm="1">
        <f t="array" ref="N200">_xlfn.IFS(AND(F200="",E200=""),"",AND(E200&lt;&gt;"",F200&lt;&gt;""),E200&amp;" "&amp;F200,E200="",F200,F200="",E200)</f>
        <v/>
      </c>
      <c r="O200" s="137">
        <f t="shared" si="41"/>
        <v>0</v>
      </c>
      <c r="P200" s="138" t="str">
        <f t="shared" si="42"/>
        <v/>
      </c>
      <c r="Q200" s="119"/>
      <c r="R200" s="122"/>
      <c r="S200" s="120" t="str">
        <f t="shared" si="43"/>
        <v/>
      </c>
      <c r="T200" s="121" t="str" cm="1">
        <f t="array" ref="T200">IF(COUNTIF(重複除外文字列,F200),"",IF(COUNTIFS($C$26:$C$1029,$C200,$F$26:$F$1029,$F200)&gt;1,MATCH($C200&amp;$F200,$C$26:$C$1027&amp;$F$26:$F$1029,0),""))</f>
        <v/>
      </c>
      <c r="AP200">
        <f t="shared" si="44"/>
        <v>0</v>
      </c>
      <c r="AQ200">
        <f t="shared" si="45"/>
        <v>0</v>
      </c>
      <c r="AR200">
        <f t="shared" si="46"/>
        <v>0</v>
      </c>
      <c r="AS200">
        <f t="shared" si="47"/>
        <v>0</v>
      </c>
      <c r="AU200" s="76"/>
      <c r="AV200" s="77">
        <f t="shared" si="37"/>
        <v>0</v>
      </c>
      <c r="AW200" s="77">
        <f t="shared" si="38"/>
        <v>0</v>
      </c>
      <c r="AX200" s="76"/>
    </row>
    <row r="201" spans="1:50" hidden="1" outlineLevel="1" x14ac:dyDescent="0.3">
      <c r="A201" s="20"/>
      <c r="B201" s="33">
        <f t="shared" si="36"/>
        <v>175</v>
      </c>
      <c r="C201" s="37"/>
      <c r="D201" s="72"/>
      <c r="E201" s="72"/>
      <c r="F201" s="34"/>
      <c r="G201" s="46"/>
      <c r="H201" s="41"/>
      <c r="I201" s="34"/>
      <c r="J201" s="6"/>
      <c r="K201">
        <v>175</v>
      </c>
      <c r="L201" s="134" t="str">
        <f t="shared" si="39"/>
        <v/>
      </c>
      <c r="M201" s="135" t="str">
        <f t="shared" si="40"/>
        <v/>
      </c>
      <c r="N201" s="136" t="str" cm="1">
        <f t="array" ref="N201">_xlfn.IFS(AND(F201="",E201=""),"",AND(E201&lt;&gt;"",F201&lt;&gt;""),E201&amp;" "&amp;F201,E201="",F201,F201="",E201)</f>
        <v/>
      </c>
      <c r="O201" s="137">
        <f t="shared" si="41"/>
        <v>0</v>
      </c>
      <c r="P201" s="138" t="str">
        <f t="shared" si="42"/>
        <v/>
      </c>
      <c r="Q201" s="119"/>
      <c r="R201" s="122"/>
      <c r="S201" s="120" t="str">
        <f t="shared" si="43"/>
        <v/>
      </c>
      <c r="T201" s="121" t="str" cm="1">
        <f t="array" ref="T201">IF(COUNTIF(重複除外文字列,F201),"",IF(COUNTIFS($C$26:$C$1029,$C201,$F$26:$F$1029,$F201)&gt;1,MATCH($C201&amp;$F201,$C$26:$C$1027&amp;$F$26:$F$1029,0),""))</f>
        <v/>
      </c>
      <c r="AP201">
        <f t="shared" si="44"/>
        <v>0</v>
      </c>
      <c r="AQ201">
        <f t="shared" si="45"/>
        <v>0</v>
      </c>
      <c r="AR201">
        <f t="shared" si="46"/>
        <v>0</v>
      </c>
      <c r="AS201">
        <f t="shared" si="47"/>
        <v>0</v>
      </c>
      <c r="AU201" s="76"/>
      <c r="AV201" s="77">
        <f t="shared" si="37"/>
        <v>0</v>
      </c>
      <c r="AW201" s="77">
        <f t="shared" si="38"/>
        <v>0</v>
      </c>
      <c r="AX201" s="76"/>
    </row>
    <row r="202" spans="1:50" hidden="1" outlineLevel="1" x14ac:dyDescent="0.3">
      <c r="A202" s="20"/>
      <c r="B202" s="33">
        <f t="shared" si="36"/>
        <v>176</v>
      </c>
      <c r="C202" s="37"/>
      <c r="D202" s="72"/>
      <c r="E202" s="72"/>
      <c r="F202" s="34"/>
      <c r="G202" s="46"/>
      <c r="H202" s="41"/>
      <c r="I202" s="34"/>
      <c r="J202" s="6"/>
      <c r="K202">
        <v>176</v>
      </c>
      <c r="L202" s="134" t="str">
        <f t="shared" si="39"/>
        <v/>
      </c>
      <c r="M202" s="135" t="str">
        <f t="shared" si="40"/>
        <v/>
      </c>
      <c r="N202" s="136" t="str" cm="1">
        <f t="array" ref="N202">_xlfn.IFS(AND(F202="",E202=""),"",AND(E202&lt;&gt;"",F202&lt;&gt;""),E202&amp;" "&amp;F202,E202="",F202,F202="",E202)</f>
        <v/>
      </c>
      <c r="O202" s="137">
        <f t="shared" si="41"/>
        <v>0</v>
      </c>
      <c r="P202" s="138" t="str">
        <f t="shared" si="42"/>
        <v/>
      </c>
      <c r="Q202" s="119"/>
      <c r="R202" s="122"/>
      <c r="S202" s="120" t="str">
        <f t="shared" si="43"/>
        <v/>
      </c>
      <c r="T202" s="121" t="str" cm="1">
        <f t="array" ref="T202">IF(COUNTIF(重複除外文字列,F202),"",IF(COUNTIFS($C$26:$C$1029,$C202,$F$26:$F$1029,$F202)&gt;1,MATCH($C202&amp;$F202,$C$26:$C$1027&amp;$F$26:$F$1029,0),""))</f>
        <v/>
      </c>
      <c r="AP202">
        <f t="shared" si="44"/>
        <v>0</v>
      </c>
      <c r="AQ202">
        <f t="shared" si="45"/>
        <v>0</v>
      </c>
      <c r="AR202">
        <f t="shared" si="46"/>
        <v>0</v>
      </c>
      <c r="AS202">
        <f t="shared" si="47"/>
        <v>0</v>
      </c>
      <c r="AU202" s="76"/>
      <c r="AV202" s="77">
        <f t="shared" si="37"/>
        <v>0</v>
      </c>
      <c r="AW202" s="77">
        <f t="shared" si="38"/>
        <v>0</v>
      </c>
      <c r="AX202" s="76"/>
    </row>
    <row r="203" spans="1:50" hidden="1" outlineLevel="1" x14ac:dyDescent="0.3">
      <c r="A203" s="20"/>
      <c r="B203" s="33">
        <f t="shared" si="36"/>
        <v>177</v>
      </c>
      <c r="C203" s="37"/>
      <c r="D203" s="72"/>
      <c r="E203" s="72"/>
      <c r="F203" s="34"/>
      <c r="G203" s="46"/>
      <c r="H203" s="41"/>
      <c r="I203" s="34"/>
      <c r="J203" s="6"/>
      <c r="K203">
        <v>177</v>
      </c>
      <c r="L203" s="134" t="str">
        <f t="shared" si="39"/>
        <v/>
      </c>
      <c r="M203" s="135" t="str">
        <f t="shared" si="40"/>
        <v/>
      </c>
      <c r="N203" s="136" t="str" cm="1">
        <f t="array" ref="N203">_xlfn.IFS(AND(F203="",E203=""),"",AND(E203&lt;&gt;"",F203&lt;&gt;""),E203&amp;" "&amp;F203,E203="",F203,F203="",E203)</f>
        <v/>
      </c>
      <c r="O203" s="137">
        <f t="shared" si="41"/>
        <v>0</v>
      </c>
      <c r="P203" s="138" t="str">
        <f t="shared" si="42"/>
        <v/>
      </c>
      <c r="Q203" s="119"/>
      <c r="R203" s="122"/>
      <c r="S203" s="120" t="str">
        <f t="shared" si="43"/>
        <v/>
      </c>
      <c r="T203" s="121" t="str" cm="1">
        <f t="array" ref="T203">IF(COUNTIF(重複除外文字列,F203),"",IF(COUNTIFS($C$26:$C$1029,$C203,$F$26:$F$1029,$F203)&gt;1,MATCH($C203&amp;$F203,$C$26:$C$1027&amp;$F$26:$F$1029,0),""))</f>
        <v/>
      </c>
      <c r="AP203">
        <f t="shared" si="44"/>
        <v>0</v>
      </c>
      <c r="AQ203">
        <f t="shared" si="45"/>
        <v>0</v>
      </c>
      <c r="AR203">
        <f t="shared" si="46"/>
        <v>0</v>
      </c>
      <c r="AS203">
        <f t="shared" si="47"/>
        <v>0</v>
      </c>
      <c r="AU203" s="76"/>
      <c r="AV203" s="77">
        <f t="shared" si="37"/>
        <v>0</v>
      </c>
      <c r="AW203" s="77">
        <f t="shared" si="38"/>
        <v>0</v>
      </c>
      <c r="AX203" s="76"/>
    </row>
    <row r="204" spans="1:50" hidden="1" outlineLevel="1" x14ac:dyDescent="0.3">
      <c r="A204" s="20"/>
      <c r="B204" s="33">
        <f t="shared" ref="B204:B268" si="48">B203+1</f>
        <v>178</v>
      </c>
      <c r="C204" s="37"/>
      <c r="D204" s="72"/>
      <c r="E204" s="72"/>
      <c r="F204" s="34"/>
      <c r="G204" s="46"/>
      <c r="H204" s="41"/>
      <c r="I204" s="34"/>
      <c r="J204" s="6"/>
      <c r="K204">
        <v>178</v>
      </c>
      <c r="L204" s="134" t="str">
        <f t="shared" si="39"/>
        <v/>
      </c>
      <c r="M204" s="135" t="str">
        <f t="shared" si="40"/>
        <v/>
      </c>
      <c r="N204" s="136" t="str" cm="1">
        <f t="array" ref="N204">_xlfn.IFS(AND(F204="",E204=""),"",AND(E204&lt;&gt;"",F204&lt;&gt;""),E204&amp;" "&amp;F204,E204="",F204,F204="",E204)</f>
        <v/>
      </c>
      <c r="O204" s="137">
        <f t="shared" si="41"/>
        <v>0</v>
      </c>
      <c r="P204" s="138" t="str">
        <f t="shared" si="42"/>
        <v/>
      </c>
      <c r="Q204" s="119"/>
      <c r="R204" s="122"/>
      <c r="S204" s="120" t="str">
        <f t="shared" si="43"/>
        <v/>
      </c>
      <c r="T204" s="121" t="str" cm="1">
        <f t="array" ref="T204">IF(COUNTIF(重複除外文字列,F204),"",IF(COUNTIFS($C$26:$C$1029,$C204,$F$26:$F$1029,$F204)&gt;1,MATCH($C204&amp;$F204,$C$26:$C$1027&amp;$F$26:$F$1029,0),""))</f>
        <v/>
      </c>
      <c r="AP204">
        <f t="shared" si="44"/>
        <v>0</v>
      </c>
      <c r="AQ204">
        <f t="shared" si="45"/>
        <v>0</v>
      </c>
      <c r="AR204">
        <f t="shared" si="46"/>
        <v>0</v>
      </c>
      <c r="AS204">
        <f t="shared" si="47"/>
        <v>0</v>
      </c>
      <c r="AU204" s="76"/>
      <c r="AV204" s="77">
        <f t="shared" si="37"/>
        <v>0</v>
      </c>
      <c r="AW204" s="77">
        <f t="shared" si="38"/>
        <v>0</v>
      </c>
      <c r="AX204" s="76"/>
    </row>
    <row r="205" spans="1:50" hidden="1" outlineLevel="1" x14ac:dyDescent="0.3">
      <c r="A205" s="20"/>
      <c r="B205" s="33">
        <f t="shared" si="48"/>
        <v>179</v>
      </c>
      <c r="C205" s="37"/>
      <c r="D205" s="72"/>
      <c r="E205" s="72"/>
      <c r="F205" s="34"/>
      <c r="G205" s="46"/>
      <c r="H205" s="41"/>
      <c r="I205" s="34"/>
      <c r="J205" s="6"/>
      <c r="K205">
        <v>179</v>
      </c>
      <c r="L205" s="134" t="str">
        <f t="shared" si="39"/>
        <v/>
      </c>
      <c r="M205" s="135" t="str">
        <f t="shared" si="40"/>
        <v/>
      </c>
      <c r="N205" s="136" t="str" cm="1">
        <f t="array" ref="N205">_xlfn.IFS(AND(F205="",E205=""),"",AND(E205&lt;&gt;"",F205&lt;&gt;""),E205&amp;" "&amp;F205,E205="",F205,F205="",E205)</f>
        <v/>
      </c>
      <c r="O205" s="137">
        <f t="shared" si="41"/>
        <v>0</v>
      </c>
      <c r="P205" s="138" t="str">
        <f t="shared" si="42"/>
        <v/>
      </c>
      <c r="Q205" s="119"/>
      <c r="R205" s="122"/>
      <c r="S205" s="120" t="str">
        <f t="shared" si="43"/>
        <v/>
      </c>
      <c r="T205" s="121" t="str" cm="1">
        <f t="array" ref="T205">IF(COUNTIF(重複除外文字列,F205),"",IF(COUNTIFS($C$26:$C$1029,$C205,$F$26:$F$1029,$F205)&gt;1,MATCH($C205&amp;$F205,$C$26:$C$1027&amp;$F$26:$F$1029,0),""))</f>
        <v/>
      </c>
      <c r="AP205">
        <f t="shared" si="44"/>
        <v>0</v>
      </c>
      <c r="AQ205">
        <f t="shared" si="45"/>
        <v>0</v>
      </c>
      <c r="AR205">
        <f t="shared" si="46"/>
        <v>0</v>
      </c>
      <c r="AS205">
        <f t="shared" si="47"/>
        <v>0</v>
      </c>
      <c r="AU205" s="76"/>
      <c r="AV205" s="77">
        <f t="shared" si="37"/>
        <v>0</v>
      </c>
      <c r="AW205" s="77">
        <f t="shared" si="38"/>
        <v>0</v>
      </c>
      <c r="AX205" s="76"/>
    </row>
    <row r="206" spans="1:50" hidden="1" outlineLevel="1" x14ac:dyDescent="0.3">
      <c r="A206" s="20"/>
      <c r="B206" s="33">
        <f t="shared" si="48"/>
        <v>180</v>
      </c>
      <c r="C206" s="37"/>
      <c r="D206" s="72"/>
      <c r="E206" s="72"/>
      <c r="F206" s="34"/>
      <c r="G206" s="46"/>
      <c r="H206" s="41"/>
      <c r="I206" s="34"/>
      <c r="J206" s="6"/>
      <c r="K206">
        <v>180</v>
      </c>
      <c r="L206" s="134" t="str">
        <f t="shared" si="39"/>
        <v/>
      </c>
      <c r="M206" s="135" t="str">
        <f t="shared" si="40"/>
        <v/>
      </c>
      <c r="N206" s="136" t="str" cm="1">
        <f t="array" ref="N206">_xlfn.IFS(AND(F206="",E206=""),"",AND(E206&lt;&gt;"",F206&lt;&gt;""),E206&amp;" "&amp;F206,E206="",F206,F206="",E206)</f>
        <v/>
      </c>
      <c r="O206" s="137">
        <f t="shared" si="41"/>
        <v>0</v>
      </c>
      <c r="P206" s="138" t="str">
        <f t="shared" si="42"/>
        <v/>
      </c>
      <c r="Q206" s="119"/>
      <c r="R206" s="122"/>
      <c r="S206" s="120" t="str">
        <f t="shared" si="43"/>
        <v/>
      </c>
      <c r="T206" s="121" t="str" cm="1">
        <f t="array" ref="T206">IF(COUNTIF(重複除外文字列,F206),"",IF(COUNTIFS($C$26:$C$1029,$C206,$F$26:$F$1029,$F206)&gt;1,MATCH($C206&amp;$F206,$C$26:$C$1027&amp;$F$26:$F$1029,0),""))</f>
        <v/>
      </c>
      <c r="AP206">
        <f t="shared" si="44"/>
        <v>0</v>
      </c>
      <c r="AQ206">
        <f t="shared" si="45"/>
        <v>0</v>
      </c>
      <c r="AR206">
        <f t="shared" si="46"/>
        <v>0</v>
      </c>
      <c r="AS206">
        <f t="shared" si="47"/>
        <v>0</v>
      </c>
      <c r="AU206" s="76"/>
      <c r="AV206" s="77">
        <f t="shared" si="37"/>
        <v>0</v>
      </c>
      <c r="AW206" s="77">
        <f t="shared" si="38"/>
        <v>0</v>
      </c>
      <c r="AX206" s="76"/>
    </row>
    <row r="207" spans="1:50" hidden="1" outlineLevel="1" x14ac:dyDescent="0.3">
      <c r="A207" s="20"/>
      <c r="B207" s="33">
        <f t="shared" si="48"/>
        <v>181</v>
      </c>
      <c r="C207" s="37"/>
      <c r="D207" s="72"/>
      <c r="E207" s="72"/>
      <c r="F207" s="34"/>
      <c r="G207" s="46"/>
      <c r="H207" s="41"/>
      <c r="I207" s="34"/>
      <c r="J207" s="6"/>
      <c r="K207">
        <v>181</v>
      </c>
      <c r="L207" s="134" t="str">
        <f t="shared" si="39"/>
        <v/>
      </c>
      <c r="M207" s="135" t="str">
        <f t="shared" si="40"/>
        <v/>
      </c>
      <c r="N207" s="136" t="str" cm="1">
        <f t="array" ref="N207">_xlfn.IFS(AND(F207="",E207=""),"",AND(E207&lt;&gt;"",F207&lt;&gt;""),E207&amp;" "&amp;F207,E207="",F207,F207="",E207)</f>
        <v/>
      </c>
      <c r="O207" s="137">
        <f t="shared" si="41"/>
        <v>0</v>
      </c>
      <c r="P207" s="138" t="str">
        <f t="shared" si="42"/>
        <v/>
      </c>
      <c r="Q207" s="119"/>
      <c r="R207" s="122"/>
      <c r="S207" s="120" t="str">
        <f t="shared" si="43"/>
        <v/>
      </c>
      <c r="T207" s="121" t="str" cm="1">
        <f t="array" ref="T207">IF(COUNTIF(重複除外文字列,F207),"",IF(COUNTIFS($C$26:$C$1029,$C207,$F$26:$F$1029,$F207)&gt;1,MATCH($C207&amp;$F207,$C$26:$C$1027&amp;$F$26:$F$1029,0),""))</f>
        <v/>
      </c>
      <c r="AP207">
        <f t="shared" si="44"/>
        <v>0</v>
      </c>
      <c r="AQ207">
        <f t="shared" si="45"/>
        <v>0</v>
      </c>
      <c r="AR207">
        <f t="shared" si="46"/>
        <v>0</v>
      </c>
      <c r="AS207">
        <f t="shared" si="47"/>
        <v>0</v>
      </c>
      <c r="AU207" s="76"/>
      <c r="AV207" s="77">
        <f t="shared" si="37"/>
        <v>0</v>
      </c>
      <c r="AW207" s="77">
        <f t="shared" si="38"/>
        <v>0</v>
      </c>
      <c r="AX207" s="76"/>
    </row>
    <row r="208" spans="1:50" hidden="1" outlineLevel="1" x14ac:dyDescent="0.3">
      <c r="A208" s="20"/>
      <c r="B208" s="33">
        <f t="shared" si="48"/>
        <v>182</v>
      </c>
      <c r="C208" s="37"/>
      <c r="D208" s="72"/>
      <c r="E208" s="72"/>
      <c r="F208" s="34"/>
      <c r="G208" s="46"/>
      <c r="H208" s="41"/>
      <c r="I208" s="34"/>
      <c r="J208" s="6"/>
      <c r="K208">
        <v>182</v>
      </c>
      <c r="L208" s="134" t="str">
        <f t="shared" si="39"/>
        <v/>
      </c>
      <c r="M208" s="135" t="str">
        <f t="shared" si="40"/>
        <v/>
      </c>
      <c r="N208" s="136" t="str" cm="1">
        <f t="array" ref="N208">_xlfn.IFS(AND(F208="",E208=""),"",AND(E208&lt;&gt;"",F208&lt;&gt;""),E208&amp;" "&amp;F208,E208="",F208,F208="",E208)</f>
        <v/>
      </c>
      <c r="O208" s="137">
        <f t="shared" si="41"/>
        <v>0</v>
      </c>
      <c r="P208" s="138" t="str">
        <f t="shared" si="42"/>
        <v/>
      </c>
      <c r="Q208" s="119"/>
      <c r="R208" s="122"/>
      <c r="S208" s="120" t="str">
        <f t="shared" si="43"/>
        <v/>
      </c>
      <c r="T208" s="121" t="str" cm="1">
        <f t="array" ref="T208">IF(COUNTIF(重複除外文字列,F208),"",IF(COUNTIFS($C$26:$C$1029,$C208,$F$26:$F$1029,$F208)&gt;1,MATCH($C208&amp;$F208,$C$26:$C$1027&amp;$F$26:$F$1029,0),""))</f>
        <v/>
      </c>
      <c r="AP208">
        <f t="shared" si="44"/>
        <v>0</v>
      </c>
      <c r="AQ208">
        <f t="shared" si="45"/>
        <v>0</v>
      </c>
      <c r="AR208">
        <f t="shared" si="46"/>
        <v>0</v>
      </c>
      <c r="AS208">
        <f t="shared" si="47"/>
        <v>0</v>
      </c>
      <c r="AU208" s="76"/>
      <c r="AV208" s="77">
        <f t="shared" si="37"/>
        <v>0</v>
      </c>
      <c r="AW208" s="77">
        <f t="shared" si="38"/>
        <v>0</v>
      </c>
      <c r="AX208" s="76"/>
    </row>
    <row r="209" spans="1:50" hidden="1" outlineLevel="1" x14ac:dyDescent="0.3">
      <c r="A209" s="20"/>
      <c r="B209" s="33">
        <f t="shared" si="48"/>
        <v>183</v>
      </c>
      <c r="C209" s="37"/>
      <c r="D209" s="72"/>
      <c r="E209" s="72"/>
      <c r="F209" s="34"/>
      <c r="G209" s="46"/>
      <c r="H209" s="41"/>
      <c r="I209" s="34"/>
      <c r="J209" s="6"/>
      <c r="K209">
        <v>183</v>
      </c>
      <c r="L209" s="134" t="str">
        <f t="shared" si="39"/>
        <v/>
      </c>
      <c r="M209" s="135" t="str">
        <f t="shared" si="40"/>
        <v/>
      </c>
      <c r="N209" s="136" t="str" cm="1">
        <f t="array" ref="N209">_xlfn.IFS(AND(F209="",E209=""),"",AND(E209&lt;&gt;"",F209&lt;&gt;""),E209&amp;" "&amp;F209,E209="",F209,F209="",E209)</f>
        <v/>
      </c>
      <c r="O209" s="137">
        <f t="shared" si="41"/>
        <v>0</v>
      </c>
      <c r="P209" s="138" t="str">
        <f t="shared" si="42"/>
        <v/>
      </c>
      <c r="Q209" s="119"/>
      <c r="R209" s="122"/>
      <c r="S209" s="120" t="str">
        <f t="shared" si="43"/>
        <v/>
      </c>
      <c r="T209" s="121" t="str" cm="1">
        <f t="array" ref="T209">IF(COUNTIF(重複除外文字列,F209),"",IF(COUNTIFS($C$26:$C$1029,$C209,$F$26:$F$1029,$F209)&gt;1,MATCH($C209&amp;$F209,$C$26:$C$1027&amp;$F$26:$F$1029,0),""))</f>
        <v/>
      </c>
      <c r="AP209">
        <f t="shared" si="44"/>
        <v>0</v>
      </c>
      <c r="AQ209">
        <f t="shared" si="45"/>
        <v>0</v>
      </c>
      <c r="AR209">
        <f t="shared" si="46"/>
        <v>0</v>
      </c>
      <c r="AS209">
        <f t="shared" si="47"/>
        <v>0</v>
      </c>
      <c r="AU209" s="76"/>
      <c r="AV209" s="77">
        <f t="shared" si="37"/>
        <v>0</v>
      </c>
      <c r="AW209" s="77">
        <f t="shared" si="38"/>
        <v>0</v>
      </c>
      <c r="AX209" s="76"/>
    </row>
    <row r="210" spans="1:50" hidden="1" outlineLevel="1" x14ac:dyDescent="0.3">
      <c r="A210" s="20"/>
      <c r="B210" s="33">
        <f t="shared" si="48"/>
        <v>184</v>
      </c>
      <c r="C210" s="37"/>
      <c r="D210" s="72"/>
      <c r="E210" s="72"/>
      <c r="F210" s="34"/>
      <c r="G210" s="46"/>
      <c r="H210" s="41"/>
      <c r="I210" s="34"/>
      <c r="J210" s="6"/>
      <c r="K210">
        <v>184</v>
      </c>
      <c r="L210" s="134" t="str">
        <f t="shared" si="39"/>
        <v/>
      </c>
      <c r="M210" s="135" t="str">
        <f t="shared" si="40"/>
        <v/>
      </c>
      <c r="N210" s="136" t="str" cm="1">
        <f t="array" ref="N210">_xlfn.IFS(AND(F210="",E210=""),"",AND(E210&lt;&gt;"",F210&lt;&gt;""),E210&amp;" "&amp;F210,E210="",F210,F210="",E210)</f>
        <v/>
      </c>
      <c r="O210" s="137">
        <f t="shared" si="41"/>
        <v>0</v>
      </c>
      <c r="P210" s="138" t="str">
        <f t="shared" si="42"/>
        <v/>
      </c>
      <c r="Q210" s="119"/>
      <c r="R210" s="122"/>
      <c r="S210" s="120" t="str">
        <f t="shared" si="43"/>
        <v/>
      </c>
      <c r="T210" s="121" t="str" cm="1">
        <f t="array" ref="T210">IF(COUNTIF(重複除外文字列,F210),"",IF(COUNTIFS($C$26:$C$1029,$C210,$F$26:$F$1029,$F210)&gt;1,MATCH($C210&amp;$F210,$C$26:$C$1027&amp;$F$26:$F$1029,0),""))</f>
        <v/>
      </c>
      <c r="AP210">
        <f t="shared" si="44"/>
        <v>0</v>
      </c>
      <c r="AQ210">
        <f t="shared" si="45"/>
        <v>0</v>
      </c>
      <c r="AR210">
        <f t="shared" si="46"/>
        <v>0</v>
      </c>
      <c r="AS210">
        <f t="shared" si="47"/>
        <v>0</v>
      </c>
      <c r="AU210" s="76"/>
      <c r="AV210" s="77">
        <f t="shared" si="37"/>
        <v>0</v>
      </c>
      <c r="AW210" s="77">
        <f t="shared" si="38"/>
        <v>0</v>
      </c>
      <c r="AX210" s="76"/>
    </row>
    <row r="211" spans="1:50" hidden="1" outlineLevel="1" x14ac:dyDescent="0.3">
      <c r="A211" s="20"/>
      <c r="B211" s="33">
        <f t="shared" si="48"/>
        <v>185</v>
      </c>
      <c r="C211" s="37"/>
      <c r="D211" s="72"/>
      <c r="E211" s="72"/>
      <c r="F211" s="34"/>
      <c r="G211" s="46"/>
      <c r="H211" s="41"/>
      <c r="I211" s="34"/>
      <c r="J211" s="6"/>
      <c r="K211">
        <v>185</v>
      </c>
      <c r="L211" s="134" t="str">
        <f t="shared" si="39"/>
        <v/>
      </c>
      <c r="M211" s="135" t="str">
        <f t="shared" si="40"/>
        <v/>
      </c>
      <c r="N211" s="136" t="str" cm="1">
        <f t="array" ref="N211">_xlfn.IFS(AND(F211="",E211=""),"",AND(E211&lt;&gt;"",F211&lt;&gt;""),E211&amp;" "&amp;F211,E211="",F211,F211="",E211)</f>
        <v/>
      </c>
      <c r="O211" s="137">
        <f t="shared" si="41"/>
        <v>0</v>
      </c>
      <c r="P211" s="138" t="str">
        <f t="shared" si="42"/>
        <v/>
      </c>
      <c r="Q211" s="119"/>
      <c r="R211" s="122"/>
      <c r="S211" s="120" t="str">
        <f t="shared" si="43"/>
        <v/>
      </c>
      <c r="T211" s="121" t="str" cm="1">
        <f t="array" ref="T211">IF(COUNTIF(重複除外文字列,F211),"",IF(COUNTIFS($C$26:$C$1029,$C211,$F$26:$F$1029,$F211)&gt;1,MATCH($C211&amp;$F211,$C$26:$C$1027&amp;$F$26:$F$1029,0),""))</f>
        <v/>
      </c>
      <c r="AP211">
        <f t="shared" si="44"/>
        <v>0</v>
      </c>
      <c r="AQ211">
        <f t="shared" si="45"/>
        <v>0</v>
      </c>
      <c r="AR211">
        <f t="shared" si="46"/>
        <v>0</v>
      </c>
      <c r="AS211">
        <f t="shared" si="47"/>
        <v>0</v>
      </c>
      <c r="AU211" s="76"/>
      <c r="AV211" s="77">
        <f t="shared" si="37"/>
        <v>0</v>
      </c>
      <c r="AW211" s="77">
        <f t="shared" si="38"/>
        <v>0</v>
      </c>
      <c r="AX211" s="76"/>
    </row>
    <row r="212" spans="1:50" hidden="1" outlineLevel="1" x14ac:dyDescent="0.3">
      <c r="A212" s="20"/>
      <c r="B212" s="33">
        <f t="shared" si="48"/>
        <v>186</v>
      </c>
      <c r="C212" s="37"/>
      <c r="D212" s="72"/>
      <c r="E212" s="72"/>
      <c r="F212" s="34"/>
      <c r="G212" s="46"/>
      <c r="H212" s="41"/>
      <c r="I212" s="34"/>
      <c r="J212" s="6"/>
      <c r="K212">
        <v>186</v>
      </c>
      <c r="L212" s="134" t="str">
        <f t="shared" si="39"/>
        <v/>
      </c>
      <c r="M212" s="135" t="str">
        <f t="shared" si="40"/>
        <v/>
      </c>
      <c r="N212" s="136" t="str" cm="1">
        <f t="array" ref="N212">_xlfn.IFS(AND(F212="",E212=""),"",AND(E212&lt;&gt;"",F212&lt;&gt;""),E212&amp;" "&amp;F212,E212="",F212,F212="",E212)</f>
        <v/>
      </c>
      <c r="O212" s="137">
        <f t="shared" si="41"/>
        <v>0</v>
      </c>
      <c r="P212" s="138" t="str">
        <f t="shared" si="42"/>
        <v/>
      </c>
      <c r="Q212" s="119"/>
      <c r="R212" s="122"/>
      <c r="S212" s="120" t="str">
        <f t="shared" si="43"/>
        <v/>
      </c>
      <c r="T212" s="121" t="str" cm="1">
        <f t="array" ref="T212">IF(COUNTIF(重複除外文字列,F212),"",IF(COUNTIFS($C$26:$C$1029,$C212,$F$26:$F$1029,$F212)&gt;1,MATCH($C212&amp;$F212,$C$26:$C$1027&amp;$F$26:$F$1029,0),""))</f>
        <v/>
      </c>
      <c r="AP212">
        <f t="shared" si="44"/>
        <v>0</v>
      </c>
      <c r="AQ212">
        <f t="shared" si="45"/>
        <v>0</v>
      </c>
      <c r="AR212">
        <f t="shared" si="46"/>
        <v>0</v>
      </c>
      <c r="AS212">
        <f t="shared" si="47"/>
        <v>0</v>
      </c>
      <c r="AU212" s="76"/>
      <c r="AV212" s="77">
        <f t="shared" si="37"/>
        <v>0</v>
      </c>
      <c r="AW212" s="77">
        <f t="shared" si="38"/>
        <v>0</v>
      </c>
      <c r="AX212" s="76"/>
    </row>
    <row r="213" spans="1:50" hidden="1" outlineLevel="1" x14ac:dyDescent="0.3">
      <c r="A213" s="20"/>
      <c r="B213" s="33">
        <f t="shared" si="48"/>
        <v>187</v>
      </c>
      <c r="C213" s="37"/>
      <c r="D213" s="72"/>
      <c r="E213" s="72"/>
      <c r="F213" s="34"/>
      <c r="G213" s="46"/>
      <c r="H213" s="41"/>
      <c r="I213" s="34"/>
      <c r="J213" s="6"/>
      <c r="K213">
        <v>187</v>
      </c>
      <c r="L213" s="134" t="str">
        <f t="shared" si="39"/>
        <v/>
      </c>
      <c r="M213" s="135" t="str">
        <f t="shared" si="40"/>
        <v/>
      </c>
      <c r="N213" s="136" t="str" cm="1">
        <f t="array" ref="N213">_xlfn.IFS(AND(F213="",E213=""),"",AND(E213&lt;&gt;"",F213&lt;&gt;""),E213&amp;" "&amp;F213,E213="",F213,F213="",E213)</f>
        <v/>
      </c>
      <c r="O213" s="137">
        <f t="shared" si="41"/>
        <v>0</v>
      </c>
      <c r="P213" s="138" t="str">
        <f t="shared" si="42"/>
        <v/>
      </c>
      <c r="Q213" s="119"/>
      <c r="R213" s="122"/>
      <c r="S213" s="120" t="str">
        <f t="shared" si="43"/>
        <v/>
      </c>
      <c r="T213" s="121" t="str" cm="1">
        <f t="array" ref="T213">IF(COUNTIF(重複除外文字列,F213),"",IF(COUNTIFS($C$26:$C$1029,$C213,$F$26:$F$1029,$F213)&gt;1,MATCH($C213&amp;$F213,$C$26:$C$1027&amp;$F$26:$F$1029,0),""))</f>
        <v/>
      </c>
      <c r="AP213">
        <f t="shared" si="44"/>
        <v>0</v>
      </c>
      <c r="AQ213">
        <f t="shared" si="45"/>
        <v>0</v>
      </c>
      <c r="AR213">
        <f t="shared" si="46"/>
        <v>0</v>
      </c>
      <c r="AS213">
        <f t="shared" si="47"/>
        <v>0</v>
      </c>
      <c r="AU213" s="76"/>
      <c r="AV213" s="77">
        <f t="shared" si="37"/>
        <v>0</v>
      </c>
      <c r="AW213" s="77">
        <f t="shared" si="38"/>
        <v>0</v>
      </c>
      <c r="AX213" s="76"/>
    </row>
    <row r="214" spans="1:50" hidden="1" outlineLevel="1" x14ac:dyDescent="0.3">
      <c r="A214" s="20"/>
      <c r="B214" s="33">
        <f t="shared" si="48"/>
        <v>188</v>
      </c>
      <c r="C214" s="37"/>
      <c r="D214" s="72"/>
      <c r="E214" s="72"/>
      <c r="F214" s="34"/>
      <c r="G214" s="46"/>
      <c r="H214" s="41"/>
      <c r="I214" s="34"/>
      <c r="J214" s="6"/>
      <c r="K214">
        <v>188</v>
      </c>
      <c r="L214" s="134" t="str">
        <f t="shared" si="39"/>
        <v/>
      </c>
      <c r="M214" s="135" t="str">
        <f t="shared" si="40"/>
        <v/>
      </c>
      <c r="N214" s="136" t="str" cm="1">
        <f t="array" ref="N214">_xlfn.IFS(AND(F214="",E214=""),"",AND(E214&lt;&gt;"",F214&lt;&gt;""),E214&amp;" "&amp;F214,E214="",F214,F214="",E214)</f>
        <v/>
      </c>
      <c r="O214" s="137">
        <f t="shared" si="41"/>
        <v>0</v>
      </c>
      <c r="P214" s="138" t="str">
        <f t="shared" si="42"/>
        <v/>
      </c>
      <c r="Q214" s="119"/>
      <c r="R214" s="122"/>
      <c r="S214" s="120" t="str">
        <f t="shared" si="43"/>
        <v/>
      </c>
      <c r="T214" s="121" t="str" cm="1">
        <f t="array" ref="T214">IF(COUNTIF(重複除外文字列,F214),"",IF(COUNTIFS($C$26:$C$1029,$C214,$F$26:$F$1029,$F214)&gt;1,MATCH($C214&amp;$F214,$C$26:$C$1027&amp;$F$26:$F$1029,0),""))</f>
        <v/>
      </c>
      <c r="AP214">
        <f t="shared" si="44"/>
        <v>0</v>
      </c>
      <c r="AQ214">
        <f t="shared" si="45"/>
        <v>0</v>
      </c>
      <c r="AR214">
        <f t="shared" si="46"/>
        <v>0</v>
      </c>
      <c r="AS214">
        <f t="shared" si="47"/>
        <v>0</v>
      </c>
      <c r="AU214" s="76"/>
      <c r="AV214" s="77">
        <f t="shared" si="37"/>
        <v>0</v>
      </c>
      <c r="AW214" s="77">
        <f t="shared" si="38"/>
        <v>0</v>
      </c>
      <c r="AX214" s="76"/>
    </row>
    <row r="215" spans="1:50" hidden="1" outlineLevel="1" x14ac:dyDescent="0.3">
      <c r="A215" s="20"/>
      <c r="B215" s="33">
        <f t="shared" si="48"/>
        <v>189</v>
      </c>
      <c r="C215" s="37"/>
      <c r="D215" s="72"/>
      <c r="E215" s="72"/>
      <c r="F215" s="34"/>
      <c r="G215" s="46"/>
      <c r="H215" s="41"/>
      <c r="I215" s="34"/>
      <c r="J215" s="6"/>
      <c r="K215">
        <v>189</v>
      </c>
      <c r="L215" s="134" t="str">
        <f t="shared" si="39"/>
        <v/>
      </c>
      <c r="M215" s="135" t="str">
        <f t="shared" si="40"/>
        <v/>
      </c>
      <c r="N215" s="136" t="str" cm="1">
        <f t="array" ref="N215">_xlfn.IFS(AND(F215="",E215=""),"",AND(E215&lt;&gt;"",F215&lt;&gt;""),E215&amp;" "&amp;F215,E215="",F215,F215="",E215)</f>
        <v/>
      </c>
      <c r="O215" s="137">
        <f t="shared" si="41"/>
        <v>0</v>
      </c>
      <c r="P215" s="138" t="str">
        <f t="shared" si="42"/>
        <v/>
      </c>
      <c r="Q215" s="119"/>
      <c r="R215" s="122"/>
      <c r="S215" s="120" t="str">
        <f t="shared" si="43"/>
        <v/>
      </c>
      <c r="T215" s="121" t="str" cm="1">
        <f t="array" ref="T215">IF(COUNTIF(重複除外文字列,F215),"",IF(COUNTIFS($C$26:$C$1029,$C215,$F$26:$F$1029,$F215)&gt;1,MATCH($C215&amp;$F215,$C$26:$C$1027&amp;$F$26:$F$1029,0),""))</f>
        <v/>
      </c>
      <c r="AP215">
        <f t="shared" si="44"/>
        <v>0</v>
      </c>
      <c r="AQ215">
        <f t="shared" si="45"/>
        <v>0</v>
      </c>
      <c r="AR215">
        <f t="shared" si="46"/>
        <v>0</v>
      </c>
      <c r="AS215">
        <f t="shared" si="47"/>
        <v>0</v>
      </c>
      <c r="AU215" s="76"/>
      <c r="AV215" s="77">
        <f t="shared" si="37"/>
        <v>0</v>
      </c>
      <c r="AW215" s="77">
        <f t="shared" si="38"/>
        <v>0</v>
      </c>
      <c r="AX215" s="76"/>
    </row>
    <row r="216" spans="1:50" hidden="1" outlineLevel="1" x14ac:dyDescent="0.3">
      <c r="A216" s="20"/>
      <c r="B216" s="33">
        <f t="shared" si="48"/>
        <v>190</v>
      </c>
      <c r="C216" s="37"/>
      <c r="D216" s="72"/>
      <c r="E216" s="72"/>
      <c r="F216" s="34"/>
      <c r="G216" s="46"/>
      <c r="H216" s="41"/>
      <c r="I216" s="34"/>
      <c r="J216" s="6"/>
      <c r="K216">
        <v>190</v>
      </c>
      <c r="L216" s="134" t="str">
        <f t="shared" si="39"/>
        <v/>
      </c>
      <c r="M216" s="135" t="str">
        <f t="shared" si="40"/>
        <v/>
      </c>
      <c r="N216" s="136" t="str" cm="1">
        <f t="array" ref="N216">_xlfn.IFS(AND(F216="",E216=""),"",AND(E216&lt;&gt;"",F216&lt;&gt;""),E216&amp;" "&amp;F216,E216="",F216,F216="",E216)</f>
        <v/>
      </c>
      <c r="O216" s="137">
        <f t="shared" si="41"/>
        <v>0</v>
      </c>
      <c r="P216" s="138" t="str">
        <f t="shared" si="42"/>
        <v/>
      </c>
      <c r="Q216" s="119"/>
      <c r="R216" s="122"/>
      <c r="S216" s="120" t="str">
        <f t="shared" si="43"/>
        <v/>
      </c>
      <c r="T216" s="121" t="str" cm="1">
        <f t="array" ref="T216">IF(COUNTIF(重複除外文字列,F216),"",IF(COUNTIFS($C$26:$C$1029,$C216,$F$26:$F$1029,$F216)&gt;1,MATCH($C216&amp;$F216,$C$26:$C$1027&amp;$F$26:$F$1029,0),""))</f>
        <v/>
      </c>
      <c r="AP216">
        <f t="shared" si="44"/>
        <v>0</v>
      </c>
      <c r="AQ216">
        <f t="shared" si="45"/>
        <v>0</v>
      </c>
      <c r="AR216">
        <f t="shared" si="46"/>
        <v>0</v>
      </c>
      <c r="AS216">
        <f t="shared" si="47"/>
        <v>0</v>
      </c>
      <c r="AU216" s="76"/>
      <c r="AV216" s="77">
        <f t="shared" si="37"/>
        <v>0</v>
      </c>
      <c r="AW216" s="77">
        <f t="shared" si="38"/>
        <v>0</v>
      </c>
      <c r="AX216" s="76"/>
    </row>
    <row r="217" spans="1:50" hidden="1" outlineLevel="1" x14ac:dyDescent="0.3">
      <c r="A217" s="20"/>
      <c r="B217" s="33">
        <f t="shared" si="48"/>
        <v>191</v>
      </c>
      <c r="C217" s="37"/>
      <c r="D217" s="72"/>
      <c r="E217" s="72"/>
      <c r="F217" s="34"/>
      <c r="G217" s="46"/>
      <c r="H217" s="41"/>
      <c r="I217" s="34"/>
      <c r="J217" s="6"/>
      <c r="K217">
        <v>191</v>
      </c>
      <c r="L217" s="134" t="str">
        <f t="shared" si="39"/>
        <v/>
      </c>
      <c r="M217" s="135" t="str">
        <f t="shared" si="40"/>
        <v/>
      </c>
      <c r="N217" s="136" t="str" cm="1">
        <f t="array" ref="N217">_xlfn.IFS(AND(F217="",E217=""),"",AND(E217&lt;&gt;"",F217&lt;&gt;""),E217&amp;" "&amp;F217,E217="",F217,F217="",E217)</f>
        <v/>
      </c>
      <c r="O217" s="137">
        <f t="shared" si="41"/>
        <v>0</v>
      </c>
      <c r="P217" s="138" t="str">
        <f t="shared" si="42"/>
        <v/>
      </c>
      <c r="Q217" s="119"/>
      <c r="R217" s="122"/>
      <c r="S217" s="120" t="str">
        <f t="shared" si="43"/>
        <v/>
      </c>
      <c r="T217" s="121" t="str" cm="1">
        <f t="array" ref="T217">IF(COUNTIF(重複除外文字列,F217),"",IF(COUNTIFS($C$26:$C$1029,$C217,$F$26:$F$1029,$F217)&gt;1,MATCH($C217&amp;$F217,$C$26:$C$1027&amp;$F$26:$F$1029,0),""))</f>
        <v/>
      </c>
      <c r="AP217">
        <f t="shared" si="44"/>
        <v>0</v>
      </c>
      <c r="AQ217">
        <f t="shared" si="45"/>
        <v>0</v>
      </c>
      <c r="AR217">
        <f t="shared" si="46"/>
        <v>0</v>
      </c>
      <c r="AS217">
        <f t="shared" si="47"/>
        <v>0</v>
      </c>
      <c r="AU217" s="76"/>
      <c r="AV217" s="77">
        <f t="shared" si="37"/>
        <v>0</v>
      </c>
      <c r="AW217" s="77">
        <f t="shared" si="38"/>
        <v>0</v>
      </c>
      <c r="AX217" s="76"/>
    </row>
    <row r="218" spans="1:50" hidden="1" outlineLevel="1" x14ac:dyDescent="0.3">
      <c r="A218" s="20"/>
      <c r="B218" s="33">
        <f t="shared" si="48"/>
        <v>192</v>
      </c>
      <c r="C218" s="37"/>
      <c r="D218" s="72"/>
      <c r="E218" s="72"/>
      <c r="F218" s="34"/>
      <c r="G218" s="46"/>
      <c r="H218" s="41"/>
      <c r="I218" s="34"/>
      <c r="J218" s="6"/>
      <c r="K218">
        <v>192</v>
      </c>
      <c r="L218" s="134" t="str">
        <f t="shared" si="39"/>
        <v/>
      </c>
      <c r="M218" s="135" t="str">
        <f t="shared" si="40"/>
        <v/>
      </c>
      <c r="N218" s="136" t="str" cm="1">
        <f t="array" ref="N218">_xlfn.IFS(AND(F218="",E218=""),"",AND(E218&lt;&gt;"",F218&lt;&gt;""),E218&amp;" "&amp;F218,E218="",F218,F218="",E218)</f>
        <v/>
      </c>
      <c r="O218" s="137">
        <f t="shared" si="41"/>
        <v>0</v>
      </c>
      <c r="P218" s="138" t="str">
        <f t="shared" si="42"/>
        <v/>
      </c>
      <c r="Q218" s="119"/>
      <c r="R218" s="122"/>
      <c r="S218" s="120" t="str">
        <f t="shared" si="43"/>
        <v/>
      </c>
      <c r="T218" s="121" t="str" cm="1">
        <f t="array" ref="T218">IF(COUNTIF(重複除外文字列,F218),"",IF(COUNTIFS($C$26:$C$1029,$C218,$F$26:$F$1029,$F218)&gt;1,MATCH($C218&amp;$F218,$C$26:$C$1027&amp;$F$26:$F$1029,0),""))</f>
        <v/>
      </c>
      <c r="AP218">
        <f t="shared" si="44"/>
        <v>0</v>
      </c>
      <c r="AQ218">
        <f t="shared" si="45"/>
        <v>0</v>
      </c>
      <c r="AR218">
        <f t="shared" si="46"/>
        <v>0</v>
      </c>
      <c r="AS218">
        <f t="shared" si="47"/>
        <v>0</v>
      </c>
      <c r="AU218" s="76"/>
      <c r="AV218" s="77">
        <f t="shared" ref="AV218:AV281" si="49">IFERROR(IF(C218=$AG$7,$AJ$7,VLOOKUP(C218,$AG$14:$AJ$33,4)),0)</f>
        <v>0</v>
      </c>
      <c r="AW218" s="77">
        <f t="shared" ref="AW218:AW281" si="50">IFERROR(H218/G218/AV218,0)</f>
        <v>0</v>
      </c>
      <c r="AX218" s="76"/>
    </row>
    <row r="219" spans="1:50" hidden="1" outlineLevel="1" x14ac:dyDescent="0.3">
      <c r="A219" s="20"/>
      <c r="B219" s="33">
        <f t="shared" si="48"/>
        <v>193</v>
      </c>
      <c r="C219" s="37"/>
      <c r="D219" s="72"/>
      <c r="E219" s="72"/>
      <c r="F219" s="34"/>
      <c r="G219" s="46"/>
      <c r="H219" s="41"/>
      <c r="I219" s="34"/>
      <c r="J219" s="6"/>
      <c r="K219">
        <v>193</v>
      </c>
      <c r="L219" s="134" t="str">
        <f t="shared" ref="L219:L282" si="51">IF($C219="","",$C219)</f>
        <v/>
      </c>
      <c r="M219" s="135" t="str">
        <f t="shared" ref="M219:M282" si="52">IF($D219="","",$D219)</f>
        <v/>
      </c>
      <c r="N219" s="136" t="str" cm="1">
        <f t="array" ref="N219">_xlfn.IFS(AND(F219="",E219=""),"",AND(E219&lt;&gt;"",F219&lt;&gt;""),E219&amp;" "&amp;F219,E219="",F219,F219="",E219)</f>
        <v/>
      </c>
      <c r="O219" s="137">
        <f t="shared" ref="O219:O282" si="53">$G219</f>
        <v>0</v>
      </c>
      <c r="P219" s="138" t="str">
        <f t="shared" ref="P219:P282" si="54">IF(ISERROR($H219/$G219)=TRUE,"",$H219/$G219)</f>
        <v/>
      </c>
      <c r="Q219" s="119"/>
      <c r="R219" s="122"/>
      <c r="S219" s="120" t="str">
        <f t="shared" ref="S219:S282" si="55">IF(R219="","","No."&amp;$B219&amp;"："&amp;R219)</f>
        <v/>
      </c>
      <c r="T219" s="121" t="str" cm="1">
        <f t="array" ref="T219">IF(COUNTIF(重複除外文字列,F219),"",IF(COUNTIFS($C$26:$C$1029,$C219,$F$26:$F$1029,$F219)&gt;1,MATCH($C219&amp;$F219,$C$26:$C$1027&amp;$F$26:$F$1029,0),""))</f>
        <v/>
      </c>
      <c r="AP219">
        <f t="shared" ref="AP219:AP282" si="56">IF($C219="",IF(OR($D219&lt;&gt;"",$G219&lt;&gt;0,$H219&lt;&gt;0)=TRUE,1,0),0)</f>
        <v>0</v>
      </c>
      <c r="AQ219">
        <f t="shared" ref="AQ219:AQ282" si="57">IF($D219="",IF(OR($C219&lt;&gt;"",$G219&lt;&gt;0,$H219&lt;&gt;0)=TRUE,1,0),0)</f>
        <v>0</v>
      </c>
      <c r="AR219">
        <f t="shared" ref="AR219:AR282" si="58">IF($G219=0,IF(OR($C219&lt;&gt;"",$D219&lt;&gt;0,$H219&lt;&gt;0)=TRUE,1,0),0)</f>
        <v>0</v>
      </c>
      <c r="AS219">
        <f t="shared" ref="AS219:AS282" si="59">IF($H219=0,IF(OR($C219&lt;&gt;"",$D219&lt;&gt;"",$G219&lt;&gt;0)=TRUE,1,0),0)</f>
        <v>0</v>
      </c>
      <c r="AU219" s="76"/>
      <c r="AV219" s="77">
        <f t="shared" si="49"/>
        <v>0</v>
      </c>
      <c r="AW219" s="77">
        <f t="shared" si="50"/>
        <v>0</v>
      </c>
      <c r="AX219" s="76"/>
    </row>
    <row r="220" spans="1:50" hidden="1" outlineLevel="1" x14ac:dyDescent="0.3">
      <c r="A220" s="20"/>
      <c r="B220" s="33">
        <f t="shared" si="48"/>
        <v>194</v>
      </c>
      <c r="C220" s="37"/>
      <c r="D220" s="72"/>
      <c r="E220" s="72"/>
      <c r="F220" s="34"/>
      <c r="G220" s="46"/>
      <c r="H220" s="41"/>
      <c r="I220" s="34"/>
      <c r="J220" s="6"/>
      <c r="K220">
        <v>194</v>
      </c>
      <c r="L220" s="134" t="str">
        <f t="shared" si="51"/>
        <v/>
      </c>
      <c r="M220" s="135" t="str">
        <f t="shared" si="52"/>
        <v/>
      </c>
      <c r="N220" s="136" t="str" cm="1">
        <f t="array" ref="N220">_xlfn.IFS(AND(F220="",E220=""),"",AND(E220&lt;&gt;"",F220&lt;&gt;""),E220&amp;" "&amp;F220,E220="",F220,F220="",E220)</f>
        <v/>
      </c>
      <c r="O220" s="137">
        <f t="shared" si="53"/>
        <v>0</v>
      </c>
      <c r="P220" s="138" t="str">
        <f t="shared" si="54"/>
        <v/>
      </c>
      <c r="Q220" s="119"/>
      <c r="R220" s="122"/>
      <c r="S220" s="120" t="str">
        <f t="shared" si="55"/>
        <v/>
      </c>
      <c r="T220" s="121" t="str" cm="1">
        <f t="array" ref="T220">IF(COUNTIF(重複除外文字列,F220),"",IF(COUNTIFS($C$26:$C$1029,$C220,$F$26:$F$1029,$F220)&gt;1,MATCH($C220&amp;$F220,$C$26:$C$1027&amp;$F$26:$F$1029,0),""))</f>
        <v/>
      </c>
      <c r="AP220">
        <f t="shared" si="56"/>
        <v>0</v>
      </c>
      <c r="AQ220">
        <f t="shared" si="57"/>
        <v>0</v>
      </c>
      <c r="AR220">
        <f t="shared" si="58"/>
        <v>0</v>
      </c>
      <c r="AS220">
        <f t="shared" si="59"/>
        <v>0</v>
      </c>
      <c r="AU220" s="76"/>
      <c r="AV220" s="77">
        <f t="shared" si="49"/>
        <v>0</v>
      </c>
      <c r="AW220" s="77">
        <f t="shared" si="50"/>
        <v>0</v>
      </c>
      <c r="AX220" s="76"/>
    </row>
    <row r="221" spans="1:50" hidden="1" outlineLevel="1" x14ac:dyDescent="0.3">
      <c r="A221" s="20"/>
      <c r="B221" s="33">
        <f t="shared" si="48"/>
        <v>195</v>
      </c>
      <c r="C221" s="37"/>
      <c r="D221" s="72"/>
      <c r="E221" s="72"/>
      <c r="F221" s="34"/>
      <c r="G221" s="46"/>
      <c r="H221" s="41"/>
      <c r="I221" s="34"/>
      <c r="J221" s="6"/>
      <c r="K221">
        <v>195</v>
      </c>
      <c r="L221" s="134" t="str">
        <f t="shared" si="51"/>
        <v/>
      </c>
      <c r="M221" s="135" t="str">
        <f t="shared" si="52"/>
        <v/>
      </c>
      <c r="N221" s="136" t="str" cm="1">
        <f t="array" ref="N221">_xlfn.IFS(AND(F221="",E221=""),"",AND(E221&lt;&gt;"",F221&lt;&gt;""),E221&amp;" "&amp;F221,E221="",F221,F221="",E221)</f>
        <v/>
      </c>
      <c r="O221" s="137">
        <f t="shared" si="53"/>
        <v>0</v>
      </c>
      <c r="P221" s="138" t="str">
        <f t="shared" si="54"/>
        <v/>
      </c>
      <c r="Q221" s="119"/>
      <c r="R221" s="122"/>
      <c r="S221" s="120" t="str">
        <f t="shared" si="55"/>
        <v/>
      </c>
      <c r="T221" s="121" t="str" cm="1">
        <f t="array" ref="T221">IF(COUNTIF(重複除外文字列,F221),"",IF(COUNTIFS($C$26:$C$1029,$C221,$F$26:$F$1029,$F221)&gt;1,MATCH($C221&amp;$F221,$C$26:$C$1027&amp;$F$26:$F$1029,0),""))</f>
        <v/>
      </c>
      <c r="AP221">
        <f t="shared" si="56"/>
        <v>0</v>
      </c>
      <c r="AQ221">
        <f t="shared" si="57"/>
        <v>0</v>
      </c>
      <c r="AR221">
        <f t="shared" si="58"/>
        <v>0</v>
      </c>
      <c r="AS221">
        <f t="shared" si="59"/>
        <v>0</v>
      </c>
      <c r="AU221" s="76"/>
      <c r="AV221" s="77">
        <f t="shared" si="49"/>
        <v>0</v>
      </c>
      <c r="AW221" s="77">
        <f t="shared" si="50"/>
        <v>0</v>
      </c>
      <c r="AX221" s="76"/>
    </row>
    <row r="222" spans="1:50" hidden="1" outlineLevel="1" x14ac:dyDescent="0.3">
      <c r="A222" s="20"/>
      <c r="B222" s="33">
        <f t="shared" si="48"/>
        <v>196</v>
      </c>
      <c r="C222" s="37"/>
      <c r="D222" s="72"/>
      <c r="E222" s="72"/>
      <c r="F222" s="34"/>
      <c r="G222" s="46"/>
      <c r="H222" s="41"/>
      <c r="I222" s="34"/>
      <c r="J222" s="6"/>
      <c r="K222">
        <v>196</v>
      </c>
      <c r="L222" s="134" t="str">
        <f t="shared" si="51"/>
        <v/>
      </c>
      <c r="M222" s="135" t="str">
        <f t="shared" si="52"/>
        <v/>
      </c>
      <c r="N222" s="136" t="str" cm="1">
        <f t="array" ref="N222">_xlfn.IFS(AND(F222="",E222=""),"",AND(E222&lt;&gt;"",F222&lt;&gt;""),E222&amp;" "&amp;F222,E222="",F222,F222="",E222)</f>
        <v/>
      </c>
      <c r="O222" s="137">
        <f t="shared" si="53"/>
        <v>0</v>
      </c>
      <c r="P222" s="138" t="str">
        <f t="shared" si="54"/>
        <v/>
      </c>
      <c r="Q222" s="119"/>
      <c r="R222" s="122"/>
      <c r="S222" s="120" t="str">
        <f t="shared" si="55"/>
        <v/>
      </c>
      <c r="T222" s="121" t="str" cm="1">
        <f t="array" ref="T222">IF(COUNTIF(重複除外文字列,F222),"",IF(COUNTIFS($C$26:$C$1029,$C222,$F$26:$F$1029,$F222)&gt;1,MATCH($C222&amp;$F222,$C$26:$C$1027&amp;$F$26:$F$1029,0),""))</f>
        <v/>
      </c>
      <c r="AP222">
        <f t="shared" si="56"/>
        <v>0</v>
      </c>
      <c r="AQ222">
        <f t="shared" si="57"/>
        <v>0</v>
      </c>
      <c r="AR222">
        <f t="shared" si="58"/>
        <v>0</v>
      </c>
      <c r="AS222">
        <f t="shared" si="59"/>
        <v>0</v>
      </c>
      <c r="AU222" s="76"/>
      <c r="AV222" s="77">
        <f t="shared" si="49"/>
        <v>0</v>
      </c>
      <c r="AW222" s="77">
        <f t="shared" si="50"/>
        <v>0</v>
      </c>
      <c r="AX222" s="76"/>
    </row>
    <row r="223" spans="1:50" hidden="1" outlineLevel="1" x14ac:dyDescent="0.3">
      <c r="A223" s="20"/>
      <c r="B223" s="33">
        <f t="shared" si="48"/>
        <v>197</v>
      </c>
      <c r="C223" s="37"/>
      <c r="D223" s="72"/>
      <c r="E223" s="72"/>
      <c r="F223" s="34"/>
      <c r="G223" s="46"/>
      <c r="H223" s="41"/>
      <c r="I223" s="34"/>
      <c r="J223" s="6"/>
      <c r="K223">
        <v>197</v>
      </c>
      <c r="L223" s="134" t="str">
        <f t="shared" si="51"/>
        <v/>
      </c>
      <c r="M223" s="135" t="str">
        <f t="shared" si="52"/>
        <v/>
      </c>
      <c r="N223" s="136" t="str" cm="1">
        <f t="array" ref="N223">_xlfn.IFS(AND(F223="",E223=""),"",AND(E223&lt;&gt;"",F223&lt;&gt;""),E223&amp;" "&amp;F223,E223="",F223,F223="",E223)</f>
        <v/>
      </c>
      <c r="O223" s="137">
        <f t="shared" si="53"/>
        <v>0</v>
      </c>
      <c r="P223" s="138" t="str">
        <f t="shared" si="54"/>
        <v/>
      </c>
      <c r="Q223" s="119"/>
      <c r="R223" s="122"/>
      <c r="S223" s="120" t="str">
        <f t="shared" si="55"/>
        <v/>
      </c>
      <c r="T223" s="121" t="str" cm="1">
        <f t="array" ref="T223">IF(COUNTIF(重複除外文字列,F223),"",IF(COUNTIFS($C$26:$C$1029,$C223,$F$26:$F$1029,$F223)&gt;1,MATCH($C223&amp;$F223,$C$26:$C$1027&amp;$F$26:$F$1029,0),""))</f>
        <v/>
      </c>
      <c r="AP223">
        <f t="shared" si="56"/>
        <v>0</v>
      </c>
      <c r="AQ223">
        <f t="shared" si="57"/>
        <v>0</v>
      </c>
      <c r="AR223">
        <f t="shared" si="58"/>
        <v>0</v>
      </c>
      <c r="AS223">
        <f t="shared" si="59"/>
        <v>0</v>
      </c>
      <c r="AU223" s="76"/>
      <c r="AV223" s="77">
        <f t="shared" si="49"/>
        <v>0</v>
      </c>
      <c r="AW223" s="77">
        <f t="shared" si="50"/>
        <v>0</v>
      </c>
      <c r="AX223" s="76"/>
    </row>
    <row r="224" spans="1:50" hidden="1" outlineLevel="1" x14ac:dyDescent="0.3">
      <c r="A224" s="20"/>
      <c r="B224" s="33">
        <f t="shared" si="48"/>
        <v>198</v>
      </c>
      <c r="C224" s="37"/>
      <c r="D224" s="72"/>
      <c r="E224" s="72"/>
      <c r="F224" s="34"/>
      <c r="G224" s="46"/>
      <c r="H224" s="41"/>
      <c r="I224" s="34"/>
      <c r="J224" s="6"/>
      <c r="K224">
        <v>198</v>
      </c>
      <c r="L224" s="134" t="str">
        <f t="shared" si="51"/>
        <v/>
      </c>
      <c r="M224" s="135" t="str">
        <f t="shared" si="52"/>
        <v/>
      </c>
      <c r="N224" s="136" t="str" cm="1">
        <f t="array" ref="N224">_xlfn.IFS(AND(F224="",E224=""),"",AND(E224&lt;&gt;"",F224&lt;&gt;""),E224&amp;" "&amp;F224,E224="",F224,F224="",E224)</f>
        <v/>
      </c>
      <c r="O224" s="137">
        <f t="shared" si="53"/>
        <v>0</v>
      </c>
      <c r="P224" s="138" t="str">
        <f t="shared" si="54"/>
        <v/>
      </c>
      <c r="Q224" s="119"/>
      <c r="R224" s="122"/>
      <c r="S224" s="120" t="str">
        <f t="shared" si="55"/>
        <v/>
      </c>
      <c r="T224" s="121" t="str" cm="1">
        <f t="array" ref="T224">IF(COUNTIF(重複除外文字列,F224),"",IF(COUNTIFS($C$26:$C$1029,$C224,$F$26:$F$1029,$F224)&gt;1,MATCH($C224&amp;$F224,$C$26:$C$1027&amp;$F$26:$F$1029,0),""))</f>
        <v/>
      </c>
      <c r="AP224">
        <f t="shared" si="56"/>
        <v>0</v>
      </c>
      <c r="AQ224">
        <f t="shared" si="57"/>
        <v>0</v>
      </c>
      <c r="AR224">
        <f t="shared" si="58"/>
        <v>0</v>
      </c>
      <c r="AS224">
        <f t="shared" si="59"/>
        <v>0</v>
      </c>
      <c r="AU224" s="76"/>
      <c r="AV224" s="77">
        <f t="shared" si="49"/>
        <v>0</v>
      </c>
      <c r="AW224" s="77">
        <f t="shared" si="50"/>
        <v>0</v>
      </c>
      <c r="AX224" s="76"/>
    </row>
    <row r="225" spans="1:50" hidden="1" outlineLevel="1" x14ac:dyDescent="0.3">
      <c r="A225" s="20"/>
      <c r="B225" s="33">
        <f t="shared" si="48"/>
        <v>199</v>
      </c>
      <c r="C225" s="37"/>
      <c r="D225" s="72"/>
      <c r="E225" s="72"/>
      <c r="F225" s="34"/>
      <c r="G225" s="46"/>
      <c r="H225" s="41"/>
      <c r="I225" s="34"/>
      <c r="J225" s="6"/>
      <c r="K225">
        <v>199</v>
      </c>
      <c r="L225" s="134" t="str">
        <f t="shared" si="51"/>
        <v/>
      </c>
      <c r="M225" s="135" t="str">
        <f t="shared" si="52"/>
        <v/>
      </c>
      <c r="N225" s="136" t="str" cm="1">
        <f t="array" ref="N225">_xlfn.IFS(AND(F225="",E225=""),"",AND(E225&lt;&gt;"",F225&lt;&gt;""),E225&amp;" "&amp;F225,E225="",F225,F225="",E225)</f>
        <v/>
      </c>
      <c r="O225" s="137">
        <f t="shared" si="53"/>
        <v>0</v>
      </c>
      <c r="P225" s="138" t="str">
        <f t="shared" si="54"/>
        <v/>
      </c>
      <c r="Q225" s="119"/>
      <c r="R225" s="122"/>
      <c r="S225" s="120" t="str">
        <f t="shared" si="55"/>
        <v/>
      </c>
      <c r="T225" s="121" t="str" cm="1">
        <f t="array" ref="T225">IF(COUNTIF(重複除外文字列,F225),"",IF(COUNTIFS($C$26:$C$1029,$C225,$F$26:$F$1029,$F225)&gt;1,MATCH($C225&amp;$F225,$C$26:$C$1027&amp;$F$26:$F$1029,0),""))</f>
        <v/>
      </c>
      <c r="AP225">
        <f t="shared" si="56"/>
        <v>0</v>
      </c>
      <c r="AQ225">
        <f t="shared" si="57"/>
        <v>0</v>
      </c>
      <c r="AR225">
        <f t="shared" si="58"/>
        <v>0</v>
      </c>
      <c r="AS225">
        <f t="shared" si="59"/>
        <v>0</v>
      </c>
      <c r="AU225" s="76"/>
      <c r="AV225" s="77">
        <f t="shared" si="49"/>
        <v>0</v>
      </c>
      <c r="AW225" s="77">
        <f t="shared" si="50"/>
        <v>0</v>
      </c>
      <c r="AX225" s="76"/>
    </row>
    <row r="226" spans="1:50" hidden="1" outlineLevel="1" x14ac:dyDescent="0.3">
      <c r="A226" s="20"/>
      <c r="B226" s="33">
        <f t="shared" si="48"/>
        <v>200</v>
      </c>
      <c r="C226" s="37"/>
      <c r="D226" s="72"/>
      <c r="E226" s="72"/>
      <c r="F226" s="34"/>
      <c r="G226" s="46"/>
      <c r="H226" s="41"/>
      <c r="I226" s="34"/>
      <c r="J226" s="6"/>
      <c r="K226">
        <v>200</v>
      </c>
      <c r="L226" s="134" t="str">
        <f t="shared" si="51"/>
        <v/>
      </c>
      <c r="M226" s="135" t="str">
        <f t="shared" si="52"/>
        <v/>
      </c>
      <c r="N226" s="136" t="str" cm="1">
        <f t="array" ref="N226">_xlfn.IFS(AND(F226="",E226=""),"",AND(E226&lt;&gt;"",F226&lt;&gt;""),E226&amp;" "&amp;F226,E226="",F226,F226="",E226)</f>
        <v/>
      </c>
      <c r="O226" s="137">
        <f t="shared" si="53"/>
        <v>0</v>
      </c>
      <c r="P226" s="138" t="str">
        <f t="shared" si="54"/>
        <v/>
      </c>
      <c r="Q226" s="119"/>
      <c r="R226" s="122"/>
      <c r="S226" s="120" t="str">
        <f t="shared" si="55"/>
        <v/>
      </c>
      <c r="T226" s="121" t="str" cm="1">
        <f t="array" ref="T226">IF(COUNTIF(重複除外文字列,F226),"",IF(COUNTIFS($C$26:$C$1029,$C226,$F$26:$F$1029,$F226)&gt;1,MATCH($C226&amp;$F226,$C$26:$C$1027&amp;$F$26:$F$1029,0),""))</f>
        <v/>
      </c>
      <c r="AP226">
        <f t="shared" si="56"/>
        <v>0</v>
      </c>
      <c r="AQ226">
        <f t="shared" si="57"/>
        <v>0</v>
      </c>
      <c r="AR226">
        <f t="shared" si="58"/>
        <v>0</v>
      </c>
      <c r="AS226">
        <f t="shared" si="59"/>
        <v>0</v>
      </c>
      <c r="AU226" s="76"/>
      <c r="AV226" s="77">
        <f t="shared" si="49"/>
        <v>0</v>
      </c>
      <c r="AW226" s="77">
        <f t="shared" si="50"/>
        <v>0</v>
      </c>
      <c r="AX226" s="76"/>
    </row>
    <row r="227" spans="1:50" ht="15" customHeight="1" collapsed="1" x14ac:dyDescent="0.3">
      <c r="A227" s="16"/>
      <c r="B227" s="18" t="s">
        <v>57</v>
      </c>
      <c r="C227" s="36"/>
      <c r="D227" s="73"/>
      <c r="E227" s="73"/>
      <c r="F227" s="29"/>
      <c r="G227" s="47"/>
      <c r="H227" s="45"/>
      <c r="I227" s="29"/>
      <c r="J227" s="17"/>
      <c r="L227" s="134" t="str">
        <f t="shared" si="51"/>
        <v/>
      </c>
      <c r="M227" s="135" t="str">
        <f t="shared" si="52"/>
        <v/>
      </c>
      <c r="N227" s="136" t="str" cm="1">
        <f t="array" ref="N227">_xlfn.IFS(AND(F227="",E227=""),"",AND(E227&lt;&gt;"",F227&lt;&gt;""),E227&amp;" "&amp;F227,E227="",F227,F227="",E227)</f>
        <v/>
      </c>
      <c r="O227" s="137">
        <f t="shared" si="53"/>
        <v>0</v>
      </c>
      <c r="P227" s="138" t="str">
        <f t="shared" si="54"/>
        <v/>
      </c>
      <c r="Q227" s="119"/>
      <c r="R227" s="122"/>
      <c r="S227" s="120" t="str">
        <f t="shared" si="55"/>
        <v/>
      </c>
      <c r="T227" s="121"/>
      <c r="AP227">
        <f t="shared" si="56"/>
        <v>0</v>
      </c>
      <c r="AQ227">
        <f t="shared" si="57"/>
        <v>0</v>
      </c>
      <c r="AR227">
        <f t="shared" si="58"/>
        <v>0</v>
      </c>
      <c r="AS227">
        <f t="shared" si="59"/>
        <v>0</v>
      </c>
      <c r="AU227" s="76"/>
      <c r="AV227" s="77">
        <f t="shared" si="49"/>
        <v>0</v>
      </c>
      <c r="AW227" s="77">
        <f t="shared" si="50"/>
        <v>0</v>
      </c>
      <c r="AX227" s="76"/>
    </row>
    <row r="228" spans="1:50" hidden="1" outlineLevel="1" x14ac:dyDescent="0.3">
      <c r="A228" s="20"/>
      <c r="B228" s="33">
        <f>B226+1</f>
        <v>201</v>
      </c>
      <c r="C228" s="37"/>
      <c r="D228" s="72"/>
      <c r="E228" s="72"/>
      <c r="F228" s="34"/>
      <c r="G228" s="46"/>
      <c r="H228" s="41"/>
      <c r="I228" s="34"/>
      <c r="J228" s="6"/>
      <c r="K228">
        <v>201</v>
      </c>
      <c r="L228" s="134" t="str">
        <f t="shared" si="51"/>
        <v/>
      </c>
      <c r="M228" s="135" t="str">
        <f t="shared" si="52"/>
        <v/>
      </c>
      <c r="N228" s="136" t="str" cm="1">
        <f t="array" ref="N228">_xlfn.IFS(AND(F228="",E228=""),"",AND(E228&lt;&gt;"",F228&lt;&gt;""),E228&amp;" "&amp;F228,E228="",F228,F228="",E228)</f>
        <v/>
      </c>
      <c r="O228" s="137">
        <f t="shared" si="53"/>
        <v>0</v>
      </c>
      <c r="P228" s="138" t="str">
        <f t="shared" si="54"/>
        <v/>
      </c>
      <c r="Q228" s="119"/>
      <c r="R228" s="122"/>
      <c r="S228" s="120" t="str">
        <f t="shared" si="55"/>
        <v/>
      </c>
      <c r="T228" s="121" t="str" cm="1">
        <f t="array" ref="T228">IF(COUNTIF(重複除外文字列,F228),"",IF(COUNTIFS($C$26:$C$1029,$C228,$F$26:$F$1029,$F228)&gt;1,MATCH($C228&amp;$F228,$C$26:$C$1027&amp;$F$26:$F$1029,0),""))</f>
        <v/>
      </c>
      <c r="AP228">
        <f t="shared" si="56"/>
        <v>0</v>
      </c>
      <c r="AQ228">
        <f t="shared" si="57"/>
        <v>0</v>
      </c>
      <c r="AR228">
        <f t="shared" si="58"/>
        <v>0</v>
      </c>
      <c r="AS228">
        <f t="shared" si="59"/>
        <v>0</v>
      </c>
      <c r="AU228" s="76"/>
      <c r="AV228" s="77">
        <f t="shared" si="49"/>
        <v>0</v>
      </c>
      <c r="AW228" s="77">
        <f t="shared" si="50"/>
        <v>0</v>
      </c>
      <c r="AX228" s="76"/>
    </row>
    <row r="229" spans="1:50" hidden="1" outlineLevel="1" x14ac:dyDescent="0.3">
      <c r="A229" s="20"/>
      <c r="B229" s="33">
        <f t="shared" si="48"/>
        <v>202</v>
      </c>
      <c r="C229" s="37"/>
      <c r="D229" s="72"/>
      <c r="E229" s="72"/>
      <c r="F229" s="34"/>
      <c r="G229" s="46"/>
      <c r="H229" s="41"/>
      <c r="I229" s="34"/>
      <c r="J229" s="6"/>
      <c r="K229">
        <v>202</v>
      </c>
      <c r="L229" s="134" t="str">
        <f t="shared" si="51"/>
        <v/>
      </c>
      <c r="M229" s="135" t="str">
        <f t="shared" si="52"/>
        <v/>
      </c>
      <c r="N229" s="136" t="str" cm="1">
        <f t="array" ref="N229">_xlfn.IFS(AND(F229="",E229=""),"",AND(E229&lt;&gt;"",F229&lt;&gt;""),E229&amp;" "&amp;F229,E229="",F229,F229="",E229)</f>
        <v/>
      </c>
      <c r="O229" s="137">
        <f t="shared" si="53"/>
        <v>0</v>
      </c>
      <c r="P229" s="138" t="str">
        <f t="shared" si="54"/>
        <v/>
      </c>
      <c r="Q229" s="119"/>
      <c r="R229" s="122"/>
      <c r="S229" s="120" t="str">
        <f t="shared" si="55"/>
        <v/>
      </c>
      <c r="T229" s="121" t="str" cm="1">
        <f t="array" ref="T229">IF(COUNTIF(重複除外文字列,F229),"",IF(COUNTIFS($C$26:$C$1029,$C229,$F$26:$F$1029,$F229)&gt;1,MATCH($C229&amp;$F229,$C$26:$C$1027&amp;$F$26:$F$1029,0),""))</f>
        <v/>
      </c>
      <c r="AP229">
        <f t="shared" si="56"/>
        <v>0</v>
      </c>
      <c r="AQ229">
        <f t="shared" si="57"/>
        <v>0</v>
      </c>
      <c r="AR229">
        <f t="shared" si="58"/>
        <v>0</v>
      </c>
      <c r="AS229">
        <f t="shared" si="59"/>
        <v>0</v>
      </c>
      <c r="AU229" s="76"/>
      <c r="AV229" s="77">
        <f t="shared" si="49"/>
        <v>0</v>
      </c>
      <c r="AW229" s="77">
        <f t="shared" si="50"/>
        <v>0</v>
      </c>
      <c r="AX229" s="76"/>
    </row>
    <row r="230" spans="1:50" hidden="1" outlineLevel="1" x14ac:dyDescent="0.3">
      <c r="A230" s="20"/>
      <c r="B230" s="33">
        <f t="shared" si="48"/>
        <v>203</v>
      </c>
      <c r="C230" s="37"/>
      <c r="D230" s="72"/>
      <c r="E230" s="72"/>
      <c r="F230" s="34"/>
      <c r="G230" s="46"/>
      <c r="H230" s="41"/>
      <c r="I230" s="34"/>
      <c r="J230" s="6"/>
      <c r="K230">
        <v>203</v>
      </c>
      <c r="L230" s="134" t="str">
        <f t="shared" si="51"/>
        <v/>
      </c>
      <c r="M230" s="135" t="str">
        <f t="shared" si="52"/>
        <v/>
      </c>
      <c r="N230" s="136" t="str" cm="1">
        <f t="array" ref="N230">_xlfn.IFS(AND(F230="",E230=""),"",AND(E230&lt;&gt;"",F230&lt;&gt;""),E230&amp;" "&amp;F230,E230="",F230,F230="",E230)</f>
        <v/>
      </c>
      <c r="O230" s="137">
        <f t="shared" si="53"/>
        <v>0</v>
      </c>
      <c r="P230" s="138" t="str">
        <f t="shared" si="54"/>
        <v/>
      </c>
      <c r="Q230" s="119"/>
      <c r="R230" s="122"/>
      <c r="S230" s="120" t="str">
        <f t="shared" si="55"/>
        <v/>
      </c>
      <c r="T230" s="121" t="str" cm="1">
        <f t="array" ref="T230">IF(COUNTIF(重複除外文字列,F230),"",IF(COUNTIFS($C$26:$C$1029,$C230,$F$26:$F$1029,$F230)&gt;1,MATCH($C230&amp;$F230,$C$26:$C$1027&amp;$F$26:$F$1029,0),""))</f>
        <v/>
      </c>
      <c r="AP230">
        <f t="shared" si="56"/>
        <v>0</v>
      </c>
      <c r="AQ230">
        <f t="shared" si="57"/>
        <v>0</v>
      </c>
      <c r="AR230">
        <f t="shared" si="58"/>
        <v>0</v>
      </c>
      <c r="AS230">
        <f t="shared" si="59"/>
        <v>0</v>
      </c>
      <c r="AU230" s="76"/>
      <c r="AV230" s="77">
        <f t="shared" si="49"/>
        <v>0</v>
      </c>
      <c r="AW230" s="77">
        <f t="shared" si="50"/>
        <v>0</v>
      </c>
      <c r="AX230" s="76"/>
    </row>
    <row r="231" spans="1:50" hidden="1" outlineLevel="1" x14ac:dyDescent="0.3">
      <c r="A231" s="20"/>
      <c r="B231" s="33">
        <f t="shared" si="48"/>
        <v>204</v>
      </c>
      <c r="C231" s="37"/>
      <c r="D231" s="72"/>
      <c r="E231" s="72"/>
      <c r="F231" s="34"/>
      <c r="G231" s="46"/>
      <c r="H231" s="41"/>
      <c r="I231" s="34"/>
      <c r="J231" s="6"/>
      <c r="K231">
        <v>204</v>
      </c>
      <c r="L231" s="134" t="str">
        <f t="shared" si="51"/>
        <v/>
      </c>
      <c r="M231" s="135" t="str">
        <f t="shared" si="52"/>
        <v/>
      </c>
      <c r="N231" s="136" t="str" cm="1">
        <f t="array" ref="N231">_xlfn.IFS(AND(F231="",E231=""),"",AND(E231&lt;&gt;"",F231&lt;&gt;""),E231&amp;" "&amp;F231,E231="",F231,F231="",E231)</f>
        <v/>
      </c>
      <c r="O231" s="137">
        <f t="shared" si="53"/>
        <v>0</v>
      </c>
      <c r="P231" s="138" t="str">
        <f t="shared" si="54"/>
        <v/>
      </c>
      <c r="Q231" s="119"/>
      <c r="R231" s="122"/>
      <c r="S231" s="120" t="str">
        <f t="shared" si="55"/>
        <v/>
      </c>
      <c r="T231" s="121" t="str" cm="1">
        <f t="array" ref="T231">IF(COUNTIF(重複除外文字列,F231),"",IF(COUNTIFS($C$26:$C$1029,$C231,$F$26:$F$1029,$F231)&gt;1,MATCH($C231&amp;$F231,$C$26:$C$1027&amp;$F$26:$F$1029,0),""))</f>
        <v/>
      </c>
      <c r="AP231">
        <f t="shared" si="56"/>
        <v>0</v>
      </c>
      <c r="AQ231">
        <f t="shared" si="57"/>
        <v>0</v>
      </c>
      <c r="AR231">
        <f t="shared" si="58"/>
        <v>0</v>
      </c>
      <c r="AS231">
        <f t="shared" si="59"/>
        <v>0</v>
      </c>
      <c r="AU231" s="76"/>
      <c r="AV231" s="77">
        <f t="shared" si="49"/>
        <v>0</v>
      </c>
      <c r="AW231" s="77">
        <f t="shared" si="50"/>
        <v>0</v>
      </c>
      <c r="AX231" s="76"/>
    </row>
    <row r="232" spans="1:50" hidden="1" outlineLevel="1" x14ac:dyDescent="0.3">
      <c r="A232" s="20"/>
      <c r="B232" s="33">
        <f t="shared" si="48"/>
        <v>205</v>
      </c>
      <c r="C232" s="37"/>
      <c r="D232" s="72"/>
      <c r="E232" s="72"/>
      <c r="F232" s="34"/>
      <c r="G232" s="46"/>
      <c r="H232" s="41"/>
      <c r="I232" s="34"/>
      <c r="J232" s="6"/>
      <c r="K232">
        <v>205</v>
      </c>
      <c r="L232" s="134" t="str">
        <f t="shared" si="51"/>
        <v/>
      </c>
      <c r="M232" s="135" t="str">
        <f t="shared" si="52"/>
        <v/>
      </c>
      <c r="N232" s="136" t="str" cm="1">
        <f t="array" ref="N232">_xlfn.IFS(AND(F232="",E232=""),"",AND(E232&lt;&gt;"",F232&lt;&gt;""),E232&amp;" "&amp;F232,E232="",F232,F232="",E232)</f>
        <v/>
      </c>
      <c r="O232" s="137">
        <f t="shared" si="53"/>
        <v>0</v>
      </c>
      <c r="P232" s="138" t="str">
        <f t="shared" si="54"/>
        <v/>
      </c>
      <c r="Q232" s="119"/>
      <c r="R232" s="122"/>
      <c r="S232" s="120" t="str">
        <f t="shared" si="55"/>
        <v/>
      </c>
      <c r="T232" s="121" t="str" cm="1">
        <f t="array" ref="T232">IF(COUNTIF(重複除外文字列,F232),"",IF(COUNTIFS($C$26:$C$1029,$C232,$F$26:$F$1029,$F232)&gt;1,MATCH($C232&amp;$F232,$C$26:$C$1027&amp;$F$26:$F$1029,0),""))</f>
        <v/>
      </c>
      <c r="AP232">
        <f t="shared" si="56"/>
        <v>0</v>
      </c>
      <c r="AQ232">
        <f t="shared" si="57"/>
        <v>0</v>
      </c>
      <c r="AR232">
        <f t="shared" si="58"/>
        <v>0</v>
      </c>
      <c r="AS232">
        <f t="shared" si="59"/>
        <v>0</v>
      </c>
      <c r="AU232" s="76"/>
      <c r="AV232" s="77">
        <f t="shared" si="49"/>
        <v>0</v>
      </c>
      <c r="AW232" s="77">
        <f t="shared" si="50"/>
        <v>0</v>
      </c>
      <c r="AX232" s="76"/>
    </row>
    <row r="233" spans="1:50" hidden="1" outlineLevel="1" x14ac:dyDescent="0.3">
      <c r="A233" s="20"/>
      <c r="B233" s="33">
        <f t="shared" si="48"/>
        <v>206</v>
      </c>
      <c r="C233" s="37"/>
      <c r="D233" s="72"/>
      <c r="E233" s="72"/>
      <c r="F233" s="34"/>
      <c r="G233" s="46"/>
      <c r="H233" s="41"/>
      <c r="I233" s="34"/>
      <c r="J233" s="6"/>
      <c r="K233">
        <v>206</v>
      </c>
      <c r="L233" s="134" t="str">
        <f t="shared" si="51"/>
        <v/>
      </c>
      <c r="M233" s="135" t="str">
        <f t="shared" si="52"/>
        <v/>
      </c>
      <c r="N233" s="136" t="str" cm="1">
        <f t="array" ref="N233">_xlfn.IFS(AND(F233="",E233=""),"",AND(E233&lt;&gt;"",F233&lt;&gt;""),E233&amp;" "&amp;F233,E233="",F233,F233="",E233)</f>
        <v/>
      </c>
      <c r="O233" s="137">
        <f t="shared" si="53"/>
        <v>0</v>
      </c>
      <c r="P233" s="138" t="str">
        <f t="shared" si="54"/>
        <v/>
      </c>
      <c r="Q233" s="119"/>
      <c r="R233" s="122"/>
      <c r="S233" s="120" t="str">
        <f t="shared" si="55"/>
        <v/>
      </c>
      <c r="T233" s="121" t="str" cm="1">
        <f t="array" ref="T233">IF(COUNTIF(重複除外文字列,F233),"",IF(COUNTIFS($C$26:$C$1029,$C233,$F$26:$F$1029,$F233)&gt;1,MATCH($C233&amp;$F233,$C$26:$C$1027&amp;$F$26:$F$1029,0),""))</f>
        <v/>
      </c>
      <c r="AP233">
        <f t="shared" si="56"/>
        <v>0</v>
      </c>
      <c r="AQ233">
        <f t="shared" si="57"/>
        <v>0</v>
      </c>
      <c r="AR233">
        <f t="shared" si="58"/>
        <v>0</v>
      </c>
      <c r="AS233">
        <f t="shared" si="59"/>
        <v>0</v>
      </c>
      <c r="AU233" s="76"/>
      <c r="AV233" s="77">
        <f t="shared" si="49"/>
        <v>0</v>
      </c>
      <c r="AW233" s="77">
        <f t="shared" si="50"/>
        <v>0</v>
      </c>
      <c r="AX233" s="76"/>
    </row>
    <row r="234" spans="1:50" hidden="1" outlineLevel="1" x14ac:dyDescent="0.3">
      <c r="A234" s="20"/>
      <c r="B234" s="33">
        <f t="shared" si="48"/>
        <v>207</v>
      </c>
      <c r="C234" s="37"/>
      <c r="D234" s="72"/>
      <c r="E234" s="72"/>
      <c r="F234" s="34"/>
      <c r="G234" s="46"/>
      <c r="H234" s="41"/>
      <c r="I234" s="34"/>
      <c r="J234" s="6"/>
      <c r="K234">
        <v>207</v>
      </c>
      <c r="L234" s="134" t="str">
        <f t="shared" si="51"/>
        <v/>
      </c>
      <c r="M234" s="135" t="str">
        <f t="shared" si="52"/>
        <v/>
      </c>
      <c r="N234" s="136" t="str" cm="1">
        <f t="array" ref="N234">_xlfn.IFS(AND(F234="",E234=""),"",AND(E234&lt;&gt;"",F234&lt;&gt;""),E234&amp;" "&amp;F234,E234="",F234,F234="",E234)</f>
        <v/>
      </c>
      <c r="O234" s="137">
        <f t="shared" si="53"/>
        <v>0</v>
      </c>
      <c r="P234" s="138" t="str">
        <f t="shared" si="54"/>
        <v/>
      </c>
      <c r="Q234" s="119"/>
      <c r="R234" s="122"/>
      <c r="S234" s="120" t="str">
        <f t="shared" si="55"/>
        <v/>
      </c>
      <c r="T234" s="121" t="str" cm="1">
        <f t="array" ref="T234">IF(COUNTIF(重複除外文字列,F234),"",IF(COUNTIFS($C$26:$C$1029,$C234,$F$26:$F$1029,$F234)&gt;1,MATCH($C234&amp;$F234,$C$26:$C$1027&amp;$F$26:$F$1029,0),""))</f>
        <v/>
      </c>
      <c r="AP234">
        <f t="shared" si="56"/>
        <v>0</v>
      </c>
      <c r="AQ234">
        <f t="shared" si="57"/>
        <v>0</v>
      </c>
      <c r="AR234">
        <f t="shared" si="58"/>
        <v>0</v>
      </c>
      <c r="AS234">
        <f t="shared" si="59"/>
        <v>0</v>
      </c>
      <c r="AU234" s="76"/>
      <c r="AV234" s="77">
        <f t="shared" si="49"/>
        <v>0</v>
      </c>
      <c r="AW234" s="77">
        <f t="shared" si="50"/>
        <v>0</v>
      </c>
      <c r="AX234" s="76"/>
    </row>
    <row r="235" spans="1:50" hidden="1" outlineLevel="1" x14ac:dyDescent="0.3">
      <c r="A235" s="20"/>
      <c r="B235" s="33">
        <f t="shared" si="48"/>
        <v>208</v>
      </c>
      <c r="C235" s="37"/>
      <c r="D235" s="72"/>
      <c r="E235" s="72"/>
      <c r="F235" s="34"/>
      <c r="G235" s="46"/>
      <c r="H235" s="41"/>
      <c r="I235" s="34"/>
      <c r="J235" s="6"/>
      <c r="K235">
        <v>208</v>
      </c>
      <c r="L235" s="134" t="str">
        <f t="shared" si="51"/>
        <v/>
      </c>
      <c r="M235" s="135" t="str">
        <f t="shared" si="52"/>
        <v/>
      </c>
      <c r="N235" s="136" t="str" cm="1">
        <f t="array" ref="N235">_xlfn.IFS(AND(F235="",E235=""),"",AND(E235&lt;&gt;"",F235&lt;&gt;""),E235&amp;" "&amp;F235,E235="",F235,F235="",E235)</f>
        <v/>
      </c>
      <c r="O235" s="137">
        <f t="shared" si="53"/>
        <v>0</v>
      </c>
      <c r="P235" s="138" t="str">
        <f t="shared" si="54"/>
        <v/>
      </c>
      <c r="Q235" s="119" t="str">
        <f t="shared" ref="Q235:Q282" si="60">IF($P235="","",IF($H235&lt;15000,"対象外","未確認"))</f>
        <v/>
      </c>
      <c r="R235" s="122"/>
      <c r="S235" s="120" t="str">
        <f t="shared" si="55"/>
        <v/>
      </c>
      <c r="T235" s="121" t="str" cm="1">
        <f t="array" ref="T235">IF(COUNTIF(重複除外文字列,F235),"",IF(COUNTIFS($C$26:$C$1029,$C235,$F$26:$F$1029,$F235)&gt;1,MATCH($C235&amp;$F235,$C$26:$C$1027&amp;$F$26:$F$1029,0),""))</f>
        <v/>
      </c>
      <c r="AP235">
        <f t="shared" si="56"/>
        <v>0</v>
      </c>
      <c r="AQ235">
        <f t="shared" si="57"/>
        <v>0</v>
      </c>
      <c r="AR235">
        <f t="shared" si="58"/>
        <v>0</v>
      </c>
      <c r="AS235">
        <f t="shared" si="59"/>
        <v>0</v>
      </c>
      <c r="AU235" s="76"/>
      <c r="AV235" s="77">
        <f t="shared" si="49"/>
        <v>0</v>
      </c>
      <c r="AW235" s="77">
        <f t="shared" si="50"/>
        <v>0</v>
      </c>
      <c r="AX235" s="76"/>
    </row>
    <row r="236" spans="1:50" hidden="1" outlineLevel="1" x14ac:dyDescent="0.3">
      <c r="A236" s="20"/>
      <c r="B236" s="33">
        <f t="shared" si="48"/>
        <v>209</v>
      </c>
      <c r="C236" s="37"/>
      <c r="D236" s="72"/>
      <c r="E236" s="72"/>
      <c r="F236" s="34"/>
      <c r="G236" s="46"/>
      <c r="H236" s="41"/>
      <c r="I236" s="34"/>
      <c r="J236" s="6"/>
      <c r="K236">
        <v>209</v>
      </c>
      <c r="L236" s="134" t="str">
        <f t="shared" si="51"/>
        <v/>
      </c>
      <c r="M236" s="135" t="str">
        <f t="shared" si="52"/>
        <v/>
      </c>
      <c r="N236" s="136" t="str" cm="1">
        <f t="array" ref="N236">_xlfn.IFS(AND(F236="",E236=""),"",AND(E236&lt;&gt;"",F236&lt;&gt;""),E236&amp;" "&amp;F236,E236="",F236,F236="",E236)</f>
        <v/>
      </c>
      <c r="O236" s="137">
        <f t="shared" si="53"/>
        <v>0</v>
      </c>
      <c r="P236" s="138" t="str">
        <f t="shared" si="54"/>
        <v/>
      </c>
      <c r="Q236" s="119" t="str">
        <f t="shared" si="60"/>
        <v/>
      </c>
      <c r="R236" s="122"/>
      <c r="S236" s="120" t="str">
        <f t="shared" si="55"/>
        <v/>
      </c>
      <c r="T236" s="121" t="str" cm="1">
        <f t="array" ref="T236">IF(COUNTIF(重複除外文字列,F236),"",IF(COUNTIFS($C$26:$C$1029,$C236,$F$26:$F$1029,$F236)&gt;1,MATCH($C236&amp;$F236,$C$26:$C$1027&amp;$F$26:$F$1029,0),""))</f>
        <v/>
      </c>
      <c r="AP236">
        <f t="shared" si="56"/>
        <v>0</v>
      </c>
      <c r="AQ236">
        <f t="shared" si="57"/>
        <v>0</v>
      </c>
      <c r="AR236">
        <f t="shared" si="58"/>
        <v>0</v>
      </c>
      <c r="AS236">
        <f t="shared" si="59"/>
        <v>0</v>
      </c>
      <c r="AU236" s="76"/>
      <c r="AV236" s="77">
        <f t="shared" si="49"/>
        <v>0</v>
      </c>
      <c r="AW236" s="77">
        <f t="shared" si="50"/>
        <v>0</v>
      </c>
      <c r="AX236" s="76"/>
    </row>
    <row r="237" spans="1:50" hidden="1" outlineLevel="1" x14ac:dyDescent="0.3">
      <c r="A237" s="20"/>
      <c r="B237" s="33">
        <f t="shared" si="48"/>
        <v>210</v>
      </c>
      <c r="C237" s="37"/>
      <c r="D237" s="72"/>
      <c r="E237" s="72"/>
      <c r="F237" s="34"/>
      <c r="G237" s="46"/>
      <c r="H237" s="41"/>
      <c r="I237" s="34"/>
      <c r="J237" s="6"/>
      <c r="K237">
        <v>210</v>
      </c>
      <c r="L237" s="134" t="str">
        <f t="shared" si="51"/>
        <v/>
      </c>
      <c r="M237" s="135" t="str">
        <f t="shared" si="52"/>
        <v/>
      </c>
      <c r="N237" s="136" t="str" cm="1">
        <f t="array" ref="N237">_xlfn.IFS(AND(F237="",E237=""),"",AND(E237&lt;&gt;"",F237&lt;&gt;""),E237&amp;" "&amp;F237,E237="",F237,F237="",E237)</f>
        <v/>
      </c>
      <c r="O237" s="137">
        <f t="shared" si="53"/>
        <v>0</v>
      </c>
      <c r="P237" s="138" t="str">
        <f t="shared" si="54"/>
        <v/>
      </c>
      <c r="Q237" s="119" t="str">
        <f t="shared" si="60"/>
        <v/>
      </c>
      <c r="R237" s="122"/>
      <c r="S237" s="120" t="str">
        <f t="shared" si="55"/>
        <v/>
      </c>
      <c r="T237" s="121" t="str" cm="1">
        <f t="array" ref="T237">IF(COUNTIF(重複除外文字列,F237),"",IF(COUNTIFS($C$26:$C$1029,$C237,$F$26:$F$1029,$F237)&gt;1,MATCH($C237&amp;$F237,$C$26:$C$1027&amp;$F$26:$F$1029,0),""))</f>
        <v/>
      </c>
      <c r="AP237">
        <f t="shared" si="56"/>
        <v>0</v>
      </c>
      <c r="AQ237">
        <f t="shared" si="57"/>
        <v>0</v>
      </c>
      <c r="AR237">
        <f t="shared" si="58"/>
        <v>0</v>
      </c>
      <c r="AS237">
        <f t="shared" si="59"/>
        <v>0</v>
      </c>
      <c r="AU237" s="76"/>
      <c r="AV237" s="77">
        <f t="shared" si="49"/>
        <v>0</v>
      </c>
      <c r="AW237" s="77">
        <f t="shared" si="50"/>
        <v>0</v>
      </c>
      <c r="AX237" s="76"/>
    </row>
    <row r="238" spans="1:50" hidden="1" outlineLevel="1" x14ac:dyDescent="0.3">
      <c r="A238" s="20"/>
      <c r="B238" s="33">
        <f t="shared" si="48"/>
        <v>211</v>
      </c>
      <c r="C238" s="37"/>
      <c r="D238" s="72"/>
      <c r="E238" s="72"/>
      <c r="F238" s="34"/>
      <c r="G238" s="46"/>
      <c r="H238" s="41"/>
      <c r="I238" s="34"/>
      <c r="J238" s="6"/>
      <c r="K238">
        <v>211</v>
      </c>
      <c r="L238" s="134" t="str">
        <f t="shared" si="51"/>
        <v/>
      </c>
      <c r="M238" s="135" t="str">
        <f t="shared" si="52"/>
        <v/>
      </c>
      <c r="N238" s="136" t="str" cm="1">
        <f t="array" ref="N238">_xlfn.IFS(AND(F238="",E238=""),"",AND(E238&lt;&gt;"",F238&lt;&gt;""),E238&amp;" "&amp;F238,E238="",F238,F238="",E238)</f>
        <v/>
      </c>
      <c r="O238" s="137">
        <f t="shared" si="53"/>
        <v>0</v>
      </c>
      <c r="P238" s="138" t="str">
        <f t="shared" si="54"/>
        <v/>
      </c>
      <c r="Q238" s="119" t="str">
        <f t="shared" si="60"/>
        <v/>
      </c>
      <c r="R238" s="122"/>
      <c r="S238" s="120" t="str">
        <f t="shared" si="55"/>
        <v/>
      </c>
      <c r="T238" s="121" t="str" cm="1">
        <f t="array" ref="T238">IF(COUNTIF(重複除外文字列,F238),"",IF(COUNTIFS($C$26:$C$1029,$C238,$F$26:$F$1029,$F238)&gt;1,MATCH($C238&amp;$F238,$C$26:$C$1027&amp;$F$26:$F$1029,0),""))</f>
        <v/>
      </c>
      <c r="AP238">
        <f t="shared" si="56"/>
        <v>0</v>
      </c>
      <c r="AQ238">
        <f t="shared" si="57"/>
        <v>0</v>
      </c>
      <c r="AR238">
        <f t="shared" si="58"/>
        <v>0</v>
      </c>
      <c r="AS238">
        <f t="shared" si="59"/>
        <v>0</v>
      </c>
      <c r="AU238" s="76"/>
      <c r="AV238" s="77">
        <f t="shared" si="49"/>
        <v>0</v>
      </c>
      <c r="AW238" s="77">
        <f t="shared" si="50"/>
        <v>0</v>
      </c>
      <c r="AX238" s="76"/>
    </row>
    <row r="239" spans="1:50" hidden="1" outlineLevel="1" x14ac:dyDescent="0.3">
      <c r="A239" s="20"/>
      <c r="B239" s="33">
        <f t="shared" si="48"/>
        <v>212</v>
      </c>
      <c r="C239" s="37"/>
      <c r="D239" s="72"/>
      <c r="E239" s="72"/>
      <c r="F239" s="34"/>
      <c r="G239" s="46"/>
      <c r="H239" s="41"/>
      <c r="I239" s="34"/>
      <c r="J239" s="6"/>
      <c r="K239">
        <v>212</v>
      </c>
      <c r="L239" s="134" t="str">
        <f t="shared" si="51"/>
        <v/>
      </c>
      <c r="M239" s="135" t="str">
        <f t="shared" si="52"/>
        <v/>
      </c>
      <c r="N239" s="136" t="str" cm="1">
        <f t="array" ref="N239">_xlfn.IFS(AND(F239="",E239=""),"",AND(E239&lt;&gt;"",F239&lt;&gt;""),E239&amp;" "&amp;F239,E239="",F239,F239="",E239)</f>
        <v/>
      </c>
      <c r="O239" s="137">
        <f t="shared" si="53"/>
        <v>0</v>
      </c>
      <c r="P239" s="138" t="str">
        <f t="shared" si="54"/>
        <v/>
      </c>
      <c r="Q239" s="119" t="str">
        <f t="shared" si="60"/>
        <v/>
      </c>
      <c r="R239" s="122"/>
      <c r="S239" s="120" t="str">
        <f t="shared" si="55"/>
        <v/>
      </c>
      <c r="T239" s="121" t="str" cm="1">
        <f t="array" ref="T239">IF(COUNTIF(重複除外文字列,F239),"",IF(COUNTIFS($C$26:$C$1029,$C239,$F$26:$F$1029,$F239)&gt;1,MATCH($C239&amp;$F239,$C$26:$C$1027&amp;$F$26:$F$1029,0),""))</f>
        <v/>
      </c>
      <c r="AP239">
        <f t="shared" si="56"/>
        <v>0</v>
      </c>
      <c r="AQ239">
        <f t="shared" si="57"/>
        <v>0</v>
      </c>
      <c r="AR239">
        <f t="shared" si="58"/>
        <v>0</v>
      </c>
      <c r="AS239">
        <f t="shared" si="59"/>
        <v>0</v>
      </c>
      <c r="AU239" s="76"/>
      <c r="AV239" s="77">
        <f t="shared" si="49"/>
        <v>0</v>
      </c>
      <c r="AW239" s="77">
        <f t="shared" si="50"/>
        <v>0</v>
      </c>
      <c r="AX239" s="76"/>
    </row>
    <row r="240" spans="1:50" hidden="1" outlineLevel="1" x14ac:dyDescent="0.3">
      <c r="A240" s="20"/>
      <c r="B240" s="33">
        <f t="shared" si="48"/>
        <v>213</v>
      </c>
      <c r="C240" s="37"/>
      <c r="D240" s="72"/>
      <c r="E240" s="72"/>
      <c r="F240" s="34"/>
      <c r="G240" s="46"/>
      <c r="H240" s="41"/>
      <c r="I240" s="34"/>
      <c r="J240" s="6"/>
      <c r="K240">
        <v>213</v>
      </c>
      <c r="L240" s="134" t="str">
        <f t="shared" si="51"/>
        <v/>
      </c>
      <c r="M240" s="135" t="str">
        <f t="shared" si="52"/>
        <v/>
      </c>
      <c r="N240" s="136" t="str" cm="1">
        <f t="array" ref="N240">_xlfn.IFS(AND(F240="",E240=""),"",AND(E240&lt;&gt;"",F240&lt;&gt;""),E240&amp;" "&amp;F240,E240="",F240,F240="",E240)</f>
        <v/>
      </c>
      <c r="O240" s="137">
        <f t="shared" si="53"/>
        <v>0</v>
      </c>
      <c r="P240" s="138" t="str">
        <f t="shared" si="54"/>
        <v/>
      </c>
      <c r="Q240" s="119" t="str">
        <f t="shared" si="60"/>
        <v/>
      </c>
      <c r="R240" s="122"/>
      <c r="S240" s="120" t="str">
        <f t="shared" si="55"/>
        <v/>
      </c>
      <c r="T240" s="121" t="str" cm="1">
        <f t="array" ref="T240">IF(COUNTIF(重複除外文字列,F240),"",IF(COUNTIFS($C$26:$C$1029,$C240,$F$26:$F$1029,$F240)&gt;1,MATCH($C240&amp;$F240,$C$26:$C$1027&amp;$F$26:$F$1029,0),""))</f>
        <v/>
      </c>
      <c r="AP240">
        <f t="shared" si="56"/>
        <v>0</v>
      </c>
      <c r="AQ240">
        <f t="shared" si="57"/>
        <v>0</v>
      </c>
      <c r="AR240">
        <f t="shared" si="58"/>
        <v>0</v>
      </c>
      <c r="AS240">
        <f t="shared" si="59"/>
        <v>0</v>
      </c>
      <c r="AU240" s="76"/>
      <c r="AV240" s="77">
        <f t="shared" si="49"/>
        <v>0</v>
      </c>
      <c r="AW240" s="77">
        <f t="shared" si="50"/>
        <v>0</v>
      </c>
      <c r="AX240" s="76"/>
    </row>
    <row r="241" spans="1:50" hidden="1" outlineLevel="1" x14ac:dyDescent="0.3">
      <c r="A241" s="20"/>
      <c r="B241" s="33">
        <f t="shared" si="48"/>
        <v>214</v>
      </c>
      <c r="C241" s="37"/>
      <c r="D241" s="72"/>
      <c r="E241" s="72"/>
      <c r="F241" s="34"/>
      <c r="G241" s="46"/>
      <c r="H241" s="41"/>
      <c r="I241" s="34"/>
      <c r="J241" s="6"/>
      <c r="K241">
        <v>214</v>
      </c>
      <c r="L241" s="134" t="str">
        <f t="shared" si="51"/>
        <v/>
      </c>
      <c r="M241" s="135" t="str">
        <f t="shared" si="52"/>
        <v/>
      </c>
      <c r="N241" s="136" t="str" cm="1">
        <f t="array" ref="N241">_xlfn.IFS(AND(F241="",E241=""),"",AND(E241&lt;&gt;"",F241&lt;&gt;""),E241&amp;" "&amp;F241,E241="",F241,F241="",E241)</f>
        <v/>
      </c>
      <c r="O241" s="137">
        <f t="shared" si="53"/>
        <v>0</v>
      </c>
      <c r="P241" s="138" t="str">
        <f t="shared" si="54"/>
        <v/>
      </c>
      <c r="Q241" s="119" t="str">
        <f t="shared" si="60"/>
        <v/>
      </c>
      <c r="R241" s="122"/>
      <c r="S241" s="120" t="str">
        <f t="shared" si="55"/>
        <v/>
      </c>
      <c r="T241" s="121" t="str" cm="1">
        <f t="array" ref="T241">IF(COUNTIF(重複除外文字列,F241),"",IF(COUNTIFS($C$26:$C$1029,$C241,$F$26:$F$1029,$F241)&gt;1,MATCH($C241&amp;$F241,$C$26:$C$1027&amp;$F$26:$F$1029,0),""))</f>
        <v/>
      </c>
      <c r="AP241">
        <f t="shared" si="56"/>
        <v>0</v>
      </c>
      <c r="AQ241">
        <f t="shared" si="57"/>
        <v>0</v>
      </c>
      <c r="AR241">
        <f t="shared" si="58"/>
        <v>0</v>
      </c>
      <c r="AS241">
        <f t="shared" si="59"/>
        <v>0</v>
      </c>
      <c r="AU241" s="76"/>
      <c r="AV241" s="77">
        <f t="shared" si="49"/>
        <v>0</v>
      </c>
      <c r="AW241" s="77">
        <f t="shared" si="50"/>
        <v>0</v>
      </c>
      <c r="AX241" s="76"/>
    </row>
    <row r="242" spans="1:50" hidden="1" outlineLevel="1" x14ac:dyDescent="0.3">
      <c r="A242" s="20"/>
      <c r="B242" s="33">
        <f t="shared" si="48"/>
        <v>215</v>
      </c>
      <c r="C242" s="37"/>
      <c r="D242" s="72"/>
      <c r="E242" s="72"/>
      <c r="F242" s="34"/>
      <c r="G242" s="46"/>
      <c r="H242" s="41"/>
      <c r="I242" s="34"/>
      <c r="J242" s="6"/>
      <c r="K242">
        <v>215</v>
      </c>
      <c r="L242" s="134" t="str">
        <f t="shared" si="51"/>
        <v/>
      </c>
      <c r="M242" s="135" t="str">
        <f t="shared" si="52"/>
        <v/>
      </c>
      <c r="N242" s="136" t="str" cm="1">
        <f t="array" ref="N242">_xlfn.IFS(AND(F242="",E242=""),"",AND(E242&lt;&gt;"",F242&lt;&gt;""),E242&amp;" "&amp;F242,E242="",F242,F242="",E242)</f>
        <v/>
      </c>
      <c r="O242" s="137">
        <f t="shared" si="53"/>
        <v>0</v>
      </c>
      <c r="P242" s="138" t="str">
        <f t="shared" si="54"/>
        <v/>
      </c>
      <c r="Q242" s="119" t="str">
        <f t="shared" si="60"/>
        <v/>
      </c>
      <c r="R242" s="122"/>
      <c r="S242" s="120" t="str">
        <f t="shared" si="55"/>
        <v/>
      </c>
      <c r="T242" s="121" t="str" cm="1">
        <f t="array" ref="T242">IF(COUNTIF(重複除外文字列,F242),"",IF(COUNTIFS($C$26:$C$1029,$C242,$F$26:$F$1029,$F242)&gt;1,MATCH($C242&amp;$F242,$C$26:$C$1027&amp;$F$26:$F$1029,0),""))</f>
        <v/>
      </c>
      <c r="AP242">
        <f t="shared" si="56"/>
        <v>0</v>
      </c>
      <c r="AQ242">
        <f t="shared" si="57"/>
        <v>0</v>
      </c>
      <c r="AR242">
        <f t="shared" si="58"/>
        <v>0</v>
      </c>
      <c r="AS242">
        <f t="shared" si="59"/>
        <v>0</v>
      </c>
      <c r="AU242" s="76"/>
      <c r="AV242" s="77">
        <f t="shared" si="49"/>
        <v>0</v>
      </c>
      <c r="AW242" s="77">
        <f t="shared" si="50"/>
        <v>0</v>
      </c>
      <c r="AX242" s="76"/>
    </row>
    <row r="243" spans="1:50" hidden="1" outlineLevel="1" x14ac:dyDescent="0.3">
      <c r="A243" s="20"/>
      <c r="B243" s="33">
        <f t="shared" si="48"/>
        <v>216</v>
      </c>
      <c r="C243" s="37"/>
      <c r="D243" s="72"/>
      <c r="E243" s="72"/>
      <c r="F243" s="34"/>
      <c r="G243" s="46"/>
      <c r="H243" s="41"/>
      <c r="I243" s="34"/>
      <c r="J243" s="6"/>
      <c r="K243">
        <v>216</v>
      </c>
      <c r="L243" s="134" t="str">
        <f t="shared" si="51"/>
        <v/>
      </c>
      <c r="M243" s="135" t="str">
        <f t="shared" si="52"/>
        <v/>
      </c>
      <c r="N243" s="136" t="str" cm="1">
        <f t="array" ref="N243">_xlfn.IFS(AND(F243="",E243=""),"",AND(E243&lt;&gt;"",F243&lt;&gt;""),E243&amp;" "&amp;F243,E243="",F243,F243="",E243)</f>
        <v/>
      </c>
      <c r="O243" s="137">
        <f t="shared" si="53"/>
        <v>0</v>
      </c>
      <c r="P243" s="138" t="str">
        <f t="shared" si="54"/>
        <v/>
      </c>
      <c r="Q243" s="119" t="str">
        <f t="shared" si="60"/>
        <v/>
      </c>
      <c r="R243" s="122"/>
      <c r="S243" s="120" t="str">
        <f t="shared" si="55"/>
        <v/>
      </c>
      <c r="T243" s="121" t="str" cm="1">
        <f t="array" ref="T243">IF(COUNTIF(重複除外文字列,F243),"",IF(COUNTIFS($C$26:$C$1029,$C243,$F$26:$F$1029,$F243)&gt;1,MATCH($C243&amp;$F243,$C$26:$C$1027&amp;$F$26:$F$1029,0),""))</f>
        <v/>
      </c>
      <c r="AP243">
        <f t="shared" si="56"/>
        <v>0</v>
      </c>
      <c r="AQ243">
        <f t="shared" si="57"/>
        <v>0</v>
      </c>
      <c r="AR243">
        <f t="shared" si="58"/>
        <v>0</v>
      </c>
      <c r="AS243">
        <f t="shared" si="59"/>
        <v>0</v>
      </c>
      <c r="AU243" s="76"/>
      <c r="AV243" s="77">
        <f t="shared" si="49"/>
        <v>0</v>
      </c>
      <c r="AW243" s="77">
        <f t="shared" si="50"/>
        <v>0</v>
      </c>
      <c r="AX243" s="76"/>
    </row>
    <row r="244" spans="1:50" hidden="1" outlineLevel="1" x14ac:dyDescent="0.3">
      <c r="A244" s="20"/>
      <c r="B244" s="33">
        <f t="shared" si="48"/>
        <v>217</v>
      </c>
      <c r="C244" s="37"/>
      <c r="D244" s="72"/>
      <c r="E244" s="72"/>
      <c r="F244" s="34"/>
      <c r="G244" s="46"/>
      <c r="H244" s="41"/>
      <c r="I244" s="34"/>
      <c r="J244" s="6"/>
      <c r="K244">
        <v>217</v>
      </c>
      <c r="L244" s="134" t="str">
        <f t="shared" si="51"/>
        <v/>
      </c>
      <c r="M244" s="135" t="str">
        <f t="shared" si="52"/>
        <v/>
      </c>
      <c r="N244" s="136" t="str" cm="1">
        <f t="array" ref="N244">_xlfn.IFS(AND(F244="",E244=""),"",AND(E244&lt;&gt;"",F244&lt;&gt;""),E244&amp;" "&amp;F244,E244="",F244,F244="",E244)</f>
        <v/>
      </c>
      <c r="O244" s="137">
        <f t="shared" si="53"/>
        <v>0</v>
      </c>
      <c r="P244" s="138" t="str">
        <f t="shared" si="54"/>
        <v/>
      </c>
      <c r="Q244" s="119" t="str">
        <f t="shared" si="60"/>
        <v/>
      </c>
      <c r="R244" s="122"/>
      <c r="S244" s="120" t="str">
        <f t="shared" si="55"/>
        <v/>
      </c>
      <c r="T244" s="121" t="str" cm="1">
        <f t="array" ref="T244">IF(COUNTIF(重複除外文字列,F244),"",IF(COUNTIFS($C$26:$C$1029,$C244,$F$26:$F$1029,$F244)&gt;1,MATCH($C244&amp;$F244,$C$26:$C$1027&amp;$F$26:$F$1029,0),""))</f>
        <v/>
      </c>
      <c r="AP244">
        <f t="shared" si="56"/>
        <v>0</v>
      </c>
      <c r="AQ244">
        <f t="shared" si="57"/>
        <v>0</v>
      </c>
      <c r="AR244">
        <f t="shared" si="58"/>
        <v>0</v>
      </c>
      <c r="AS244">
        <f t="shared" si="59"/>
        <v>0</v>
      </c>
      <c r="AU244" s="76"/>
      <c r="AV244" s="77">
        <f t="shared" si="49"/>
        <v>0</v>
      </c>
      <c r="AW244" s="77">
        <f t="shared" si="50"/>
        <v>0</v>
      </c>
      <c r="AX244" s="76"/>
    </row>
    <row r="245" spans="1:50" hidden="1" outlineLevel="1" x14ac:dyDescent="0.3">
      <c r="A245" s="20"/>
      <c r="B245" s="33">
        <f t="shared" si="48"/>
        <v>218</v>
      </c>
      <c r="C245" s="37"/>
      <c r="D245" s="72"/>
      <c r="E245" s="72"/>
      <c r="F245" s="34"/>
      <c r="G245" s="46"/>
      <c r="H245" s="41"/>
      <c r="I245" s="34"/>
      <c r="J245" s="6"/>
      <c r="K245">
        <v>218</v>
      </c>
      <c r="L245" s="134" t="str">
        <f t="shared" si="51"/>
        <v/>
      </c>
      <c r="M245" s="135" t="str">
        <f t="shared" si="52"/>
        <v/>
      </c>
      <c r="N245" s="136" t="str" cm="1">
        <f t="array" ref="N245">_xlfn.IFS(AND(F245="",E245=""),"",AND(E245&lt;&gt;"",F245&lt;&gt;""),E245&amp;" "&amp;F245,E245="",F245,F245="",E245)</f>
        <v/>
      </c>
      <c r="O245" s="137">
        <f t="shared" si="53"/>
        <v>0</v>
      </c>
      <c r="P245" s="138" t="str">
        <f t="shared" si="54"/>
        <v/>
      </c>
      <c r="Q245" s="119" t="str">
        <f t="shared" si="60"/>
        <v/>
      </c>
      <c r="R245" s="122"/>
      <c r="S245" s="120" t="str">
        <f t="shared" si="55"/>
        <v/>
      </c>
      <c r="T245" s="121" t="str" cm="1">
        <f t="array" ref="T245">IF(COUNTIF(重複除外文字列,F245),"",IF(COUNTIFS($C$26:$C$1029,$C245,$F$26:$F$1029,$F245)&gt;1,MATCH($C245&amp;$F245,$C$26:$C$1027&amp;$F$26:$F$1029,0),""))</f>
        <v/>
      </c>
      <c r="AP245">
        <f t="shared" si="56"/>
        <v>0</v>
      </c>
      <c r="AQ245">
        <f t="shared" si="57"/>
        <v>0</v>
      </c>
      <c r="AR245">
        <f t="shared" si="58"/>
        <v>0</v>
      </c>
      <c r="AS245">
        <f t="shared" si="59"/>
        <v>0</v>
      </c>
      <c r="AU245" s="76"/>
      <c r="AV245" s="77">
        <f t="shared" si="49"/>
        <v>0</v>
      </c>
      <c r="AW245" s="77">
        <f t="shared" si="50"/>
        <v>0</v>
      </c>
      <c r="AX245" s="76"/>
    </row>
    <row r="246" spans="1:50" hidden="1" outlineLevel="1" x14ac:dyDescent="0.3">
      <c r="A246" s="20"/>
      <c r="B246" s="33">
        <f t="shared" si="48"/>
        <v>219</v>
      </c>
      <c r="C246" s="37"/>
      <c r="D246" s="72"/>
      <c r="E246" s="72"/>
      <c r="F246" s="34"/>
      <c r="G246" s="46"/>
      <c r="H246" s="41"/>
      <c r="I246" s="34"/>
      <c r="J246" s="6"/>
      <c r="K246">
        <v>219</v>
      </c>
      <c r="L246" s="134" t="str">
        <f t="shared" si="51"/>
        <v/>
      </c>
      <c r="M246" s="135" t="str">
        <f t="shared" si="52"/>
        <v/>
      </c>
      <c r="N246" s="136" t="str" cm="1">
        <f t="array" ref="N246">_xlfn.IFS(AND(F246="",E246=""),"",AND(E246&lt;&gt;"",F246&lt;&gt;""),E246&amp;" "&amp;F246,E246="",F246,F246="",E246)</f>
        <v/>
      </c>
      <c r="O246" s="137">
        <f t="shared" si="53"/>
        <v>0</v>
      </c>
      <c r="P246" s="138" t="str">
        <f t="shared" si="54"/>
        <v/>
      </c>
      <c r="Q246" s="119" t="str">
        <f t="shared" si="60"/>
        <v/>
      </c>
      <c r="R246" s="122"/>
      <c r="S246" s="120" t="str">
        <f t="shared" si="55"/>
        <v/>
      </c>
      <c r="T246" s="121" t="str" cm="1">
        <f t="array" ref="T246">IF(COUNTIF(重複除外文字列,F246),"",IF(COUNTIFS($C$26:$C$1029,$C246,$F$26:$F$1029,$F246)&gt;1,MATCH($C246&amp;$F246,$C$26:$C$1027&amp;$F$26:$F$1029,0),""))</f>
        <v/>
      </c>
      <c r="AP246">
        <f t="shared" si="56"/>
        <v>0</v>
      </c>
      <c r="AQ246">
        <f t="shared" si="57"/>
        <v>0</v>
      </c>
      <c r="AR246">
        <f t="shared" si="58"/>
        <v>0</v>
      </c>
      <c r="AS246">
        <f t="shared" si="59"/>
        <v>0</v>
      </c>
      <c r="AU246" s="76"/>
      <c r="AV246" s="77">
        <f t="shared" si="49"/>
        <v>0</v>
      </c>
      <c r="AW246" s="77">
        <f t="shared" si="50"/>
        <v>0</v>
      </c>
      <c r="AX246" s="76"/>
    </row>
    <row r="247" spans="1:50" hidden="1" outlineLevel="1" x14ac:dyDescent="0.3">
      <c r="A247" s="20"/>
      <c r="B247" s="33">
        <f t="shared" si="48"/>
        <v>220</v>
      </c>
      <c r="C247" s="37"/>
      <c r="D247" s="72"/>
      <c r="E247" s="72"/>
      <c r="F247" s="34"/>
      <c r="G247" s="46"/>
      <c r="H247" s="41"/>
      <c r="I247" s="34"/>
      <c r="J247" s="6"/>
      <c r="K247">
        <v>220</v>
      </c>
      <c r="L247" s="134" t="str">
        <f t="shared" si="51"/>
        <v/>
      </c>
      <c r="M247" s="135" t="str">
        <f t="shared" si="52"/>
        <v/>
      </c>
      <c r="N247" s="136" t="str" cm="1">
        <f t="array" ref="N247">_xlfn.IFS(AND(F247="",E247=""),"",AND(E247&lt;&gt;"",F247&lt;&gt;""),E247&amp;" "&amp;F247,E247="",F247,F247="",E247)</f>
        <v/>
      </c>
      <c r="O247" s="137">
        <f t="shared" si="53"/>
        <v>0</v>
      </c>
      <c r="P247" s="138" t="str">
        <f t="shared" si="54"/>
        <v/>
      </c>
      <c r="Q247" s="119" t="str">
        <f t="shared" si="60"/>
        <v/>
      </c>
      <c r="R247" s="122"/>
      <c r="S247" s="120" t="str">
        <f t="shared" si="55"/>
        <v/>
      </c>
      <c r="T247" s="121" t="str" cm="1">
        <f t="array" ref="T247">IF(COUNTIF(重複除外文字列,F247),"",IF(COUNTIFS($C$26:$C$1029,$C247,$F$26:$F$1029,$F247)&gt;1,MATCH($C247&amp;$F247,$C$26:$C$1027&amp;$F$26:$F$1029,0),""))</f>
        <v/>
      </c>
      <c r="AP247">
        <f t="shared" si="56"/>
        <v>0</v>
      </c>
      <c r="AQ247">
        <f t="shared" si="57"/>
        <v>0</v>
      </c>
      <c r="AR247">
        <f t="shared" si="58"/>
        <v>0</v>
      </c>
      <c r="AS247">
        <f t="shared" si="59"/>
        <v>0</v>
      </c>
      <c r="AU247" s="76"/>
      <c r="AV247" s="77">
        <f t="shared" si="49"/>
        <v>0</v>
      </c>
      <c r="AW247" s="77">
        <f t="shared" si="50"/>
        <v>0</v>
      </c>
      <c r="AX247" s="76"/>
    </row>
    <row r="248" spans="1:50" hidden="1" outlineLevel="1" x14ac:dyDescent="0.3">
      <c r="A248" s="20"/>
      <c r="B248" s="33">
        <f t="shared" si="48"/>
        <v>221</v>
      </c>
      <c r="C248" s="37"/>
      <c r="D248" s="72"/>
      <c r="E248" s="72"/>
      <c r="F248" s="34"/>
      <c r="G248" s="46"/>
      <c r="H248" s="41"/>
      <c r="I248" s="34"/>
      <c r="J248" s="6"/>
      <c r="K248">
        <v>221</v>
      </c>
      <c r="L248" s="134" t="str">
        <f t="shared" si="51"/>
        <v/>
      </c>
      <c r="M248" s="135" t="str">
        <f t="shared" si="52"/>
        <v/>
      </c>
      <c r="N248" s="136" t="str" cm="1">
        <f t="array" ref="N248">_xlfn.IFS(AND(F248="",E248=""),"",AND(E248&lt;&gt;"",F248&lt;&gt;""),E248&amp;" "&amp;F248,E248="",F248,F248="",E248)</f>
        <v/>
      </c>
      <c r="O248" s="137">
        <f t="shared" si="53"/>
        <v>0</v>
      </c>
      <c r="P248" s="138" t="str">
        <f t="shared" si="54"/>
        <v/>
      </c>
      <c r="Q248" s="119" t="str">
        <f t="shared" si="60"/>
        <v/>
      </c>
      <c r="R248" s="122"/>
      <c r="S248" s="120" t="str">
        <f t="shared" si="55"/>
        <v/>
      </c>
      <c r="T248" s="121" t="str" cm="1">
        <f t="array" ref="T248">IF(COUNTIF(重複除外文字列,F248),"",IF(COUNTIFS($C$26:$C$1029,$C248,$F$26:$F$1029,$F248)&gt;1,MATCH($C248&amp;$F248,$C$26:$C$1027&amp;$F$26:$F$1029,0),""))</f>
        <v/>
      </c>
      <c r="AP248">
        <f t="shared" si="56"/>
        <v>0</v>
      </c>
      <c r="AQ248">
        <f t="shared" si="57"/>
        <v>0</v>
      </c>
      <c r="AR248">
        <f t="shared" si="58"/>
        <v>0</v>
      </c>
      <c r="AS248">
        <f t="shared" si="59"/>
        <v>0</v>
      </c>
      <c r="AU248" s="76"/>
      <c r="AV248" s="77">
        <f t="shared" si="49"/>
        <v>0</v>
      </c>
      <c r="AW248" s="77">
        <f t="shared" si="50"/>
        <v>0</v>
      </c>
      <c r="AX248" s="76"/>
    </row>
    <row r="249" spans="1:50" hidden="1" outlineLevel="1" x14ac:dyDescent="0.3">
      <c r="A249" s="20"/>
      <c r="B249" s="33">
        <f t="shared" si="48"/>
        <v>222</v>
      </c>
      <c r="C249" s="37"/>
      <c r="D249" s="72"/>
      <c r="E249" s="72"/>
      <c r="F249" s="34"/>
      <c r="G249" s="46"/>
      <c r="H249" s="41"/>
      <c r="I249" s="34"/>
      <c r="J249" s="6"/>
      <c r="K249">
        <v>222</v>
      </c>
      <c r="L249" s="134" t="str">
        <f t="shared" si="51"/>
        <v/>
      </c>
      <c r="M249" s="135" t="str">
        <f t="shared" si="52"/>
        <v/>
      </c>
      <c r="N249" s="136" t="str" cm="1">
        <f t="array" ref="N249">_xlfn.IFS(AND(F249="",E249=""),"",AND(E249&lt;&gt;"",F249&lt;&gt;""),E249&amp;" "&amp;F249,E249="",F249,F249="",E249)</f>
        <v/>
      </c>
      <c r="O249" s="137">
        <f t="shared" si="53"/>
        <v>0</v>
      </c>
      <c r="P249" s="138" t="str">
        <f t="shared" si="54"/>
        <v/>
      </c>
      <c r="Q249" s="119" t="str">
        <f t="shared" si="60"/>
        <v/>
      </c>
      <c r="R249" s="122"/>
      <c r="S249" s="120" t="str">
        <f t="shared" si="55"/>
        <v/>
      </c>
      <c r="T249" s="121" t="str" cm="1">
        <f t="array" ref="T249">IF(COUNTIF(重複除外文字列,F249),"",IF(COUNTIFS($C$26:$C$1029,$C249,$F$26:$F$1029,$F249)&gt;1,MATCH($C249&amp;$F249,$C$26:$C$1027&amp;$F$26:$F$1029,0),""))</f>
        <v/>
      </c>
      <c r="AP249">
        <f t="shared" si="56"/>
        <v>0</v>
      </c>
      <c r="AQ249">
        <f t="shared" si="57"/>
        <v>0</v>
      </c>
      <c r="AR249">
        <f t="shared" si="58"/>
        <v>0</v>
      </c>
      <c r="AS249">
        <f t="shared" si="59"/>
        <v>0</v>
      </c>
      <c r="AU249" s="76"/>
      <c r="AV249" s="77">
        <f t="shared" si="49"/>
        <v>0</v>
      </c>
      <c r="AW249" s="77">
        <f t="shared" si="50"/>
        <v>0</v>
      </c>
      <c r="AX249" s="76"/>
    </row>
    <row r="250" spans="1:50" hidden="1" outlineLevel="1" x14ac:dyDescent="0.3">
      <c r="A250" s="20"/>
      <c r="B250" s="33">
        <f t="shared" si="48"/>
        <v>223</v>
      </c>
      <c r="C250" s="37"/>
      <c r="D250" s="72"/>
      <c r="E250" s="72"/>
      <c r="F250" s="34"/>
      <c r="G250" s="46"/>
      <c r="H250" s="41"/>
      <c r="I250" s="34"/>
      <c r="J250" s="6"/>
      <c r="K250">
        <v>223</v>
      </c>
      <c r="L250" s="134" t="str">
        <f t="shared" si="51"/>
        <v/>
      </c>
      <c r="M250" s="135" t="str">
        <f t="shared" si="52"/>
        <v/>
      </c>
      <c r="N250" s="136" t="str" cm="1">
        <f t="array" ref="N250">_xlfn.IFS(AND(F250="",E250=""),"",AND(E250&lt;&gt;"",F250&lt;&gt;""),E250&amp;" "&amp;F250,E250="",F250,F250="",E250)</f>
        <v/>
      </c>
      <c r="O250" s="137">
        <f t="shared" si="53"/>
        <v>0</v>
      </c>
      <c r="P250" s="138" t="str">
        <f t="shared" si="54"/>
        <v/>
      </c>
      <c r="Q250" s="119" t="str">
        <f t="shared" si="60"/>
        <v/>
      </c>
      <c r="R250" s="122"/>
      <c r="S250" s="120" t="str">
        <f t="shared" si="55"/>
        <v/>
      </c>
      <c r="T250" s="121" t="str" cm="1">
        <f t="array" ref="T250">IF(COUNTIF(重複除外文字列,F250),"",IF(COUNTIFS($C$26:$C$1029,$C250,$F$26:$F$1029,$F250)&gt;1,MATCH($C250&amp;$F250,$C$26:$C$1027&amp;$F$26:$F$1029,0),""))</f>
        <v/>
      </c>
      <c r="AP250">
        <f t="shared" si="56"/>
        <v>0</v>
      </c>
      <c r="AQ250">
        <f t="shared" si="57"/>
        <v>0</v>
      </c>
      <c r="AR250">
        <f t="shared" si="58"/>
        <v>0</v>
      </c>
      <c r="AS250">
        <f t="shared" si="59"/>
        <v>0</v>
      </c>
      <c r="AU250" s="76"/>
      <c r="AV250" s="77">
        <f t="shared" si="49"/>
        <v>0</v>
      </c>
      <c r="AW250" s="77">
        <f t="shared" si="50"/>
        <v>0</v>
      </c>
      <c r="AX250" s="76"/>
    </row>
    <row r="251" spans="1:50" hidden="1" outlineLevel="1" x14ac:dyDescent="0.3">
      <c r="A251" s="20"/>
      <c r="B251" s="33">
        <f t="shared" si="48"/>
        <v>224</v>
      </c>
      <c r="C251" s="37"/>
      <c r="D251" s="72"/>
      <c r="E251" s="72"/>
      <c r="F251" s="34"/>
      <c r="G251" s="46"/>
      <c r="H251" s="41"/>
      <c r="I251" s="34"/>
      <c r="J251" s="6"/>
      <c r="K251">
        <v>224</v>
      </c>
      <c r="L251" s="134" t="str">
        <f t="shared" si="51"/>
        <v/>
      </c>
      <c r="M251" s="135" t="str">
        <f t="shared" si="52"/>
        <v/>
      </c>
      <c r="N251" s="136" t="str" cm="1">
        <f t="array" ref="N251">_xlfn.IFS(AND(F251="",E251=""),"",AND(E251&lt;&gt;"",F251&lt;&gt;""),E251&amp;" "&amp;F251,E251="",F251,F251="",E251)</f>
        <v/>
      </c>
      <c r="O251" s="137">
        <f t="shared" si="53"/>
        <v>0</v>
      </c>
      <c r="P251" s="138" t="str">
        <f t="shared" si="54"/>
        <v/>
      </c>
      <c r="Q251" s="119" t="str">
        <f t="shared" si="60"/>
        <v/>
      </c>
      <c r="R251" s="122"/>
      <c r="S251" s="120" t="str">
        <f t="shared" si="55"/>
        <v/>
      </c>
      <c r="T251" s="121" t="str" cm="1">
        <f t="array" ref="T251">IF(COUNTIF(重複除外文字列,F251),"",IF(COUNTIFS($C$26:$C$1029,$C251,$F$26:$F$1029,$F251)&gt;1,MATCH($C251&amp;$F251,$C$26:$C$1027&amp;$F$26:$F$1029,0),""))</f>
        <v/>
      </c>
      <c r="AP251">
        <f t="shared" si="56"/>
        <v>0</v>
      </c>
      <c r="AQ251">
        <f t="shared" si="57"/>
        <v>0</v>
      </c>
      <c r="AR251">
        <f t="shared" si="58"/>
        <v>0</v>
      </c>
      <c r="AS251">
        <f t="shared" si="59"/>
        <v>0</v>
      </c>
      <c r="AU251" s="76"/>
      <c r="AV251" s="77">
        <f t="shared" si="49"/>
        <v>0</v>
      </c>
      <c r="AW251" s="77">
        <f t="shared" si="50"/>
        <v>0</v>
      </c>
      <c r="AX251" s="76"/>
    </row>
    <row r="252" spans="1:50" hidden="1" outlineLevel="1" x14ac:dyDescent="0.3">
      <c r="A252" s="20"/>
      <c r="B252" s="33">
        <f t="shared" si="48"/>
        <v>225</v>
      </c>
      <c r="C252" s="37"/>
      <c r="D252" s="72"/>
      <c r="E252" s="72"/>
      <c r="F252" s="34"/>
      <c r="G252" s="46"/>
      <c r="H252" s="41"/>
      <c r="I252" s="34"/>
      <c r="J252" s="6"/>
      <c r="K252">
        <v>225</v>
      </c>
      <c r="L252" s="134" t="str">
        <f t="shared" si="51"/>
        <v/>
      </c>
      <c r="M252" s="135" t="str">
        <f t="shared" si="52"/>
        <v/>
      </c>
      <c r="N252" s="136" t="str" cm="1">
        <f t="array" ref="N252">_xlfn.IFS(AND(F252="",E252=""),"",AND(E252&lt;&gt;"",F252&lt;&gt;""),E252&amp;" "&amp;F252,E252="",F252,F252="",E252)</f>
        <v/>
      </c>
      <c r="O252" s="137">
        <f t="shared" si="53"/>
        <v>0</v>
      </c>
      <c r="P252" s="138" t="str">
        <f t="shared" si="54"/>
        <v/>
      </c>
      <c r="Q252" s="119" t="str">
        <f t="shared" si="60"/>
        <v/>
      </c>
      <c r="R252" s="122"/>
      <c r="S252" s="120" t="str">
        <f t="shared" si="55"/>
        <v/>
      </c>
      <c r="T252" s="121" t="str" cm="1">
        <f t="array" ref="T252">IF(COUNTIF(重複除外文字列,F252),"",IF(COUNTIFS($C$26:$C$1029,$C252,$F$26:$F$1029,$F252)&gt;1,MATCH($C252&amp;$F252,$C$26:$C$1027&amp;$F$26:$F$1029,0),""))</f>
        <v/>
      </c>
      <c r="AP252">
        <f t="shared" si="56"/>
        <v>0</v>
      </c>
      <c r="AQ252">
        <f t="shared" si="57"/>
        <v>0</v>
      </c>
      <c r="AR252">
        <f t="shared" si="58"/>
        <v>0</v>
      </c>
      <c r="AS252">
        <f t="shared" si="59"/>
        <v>0</v>
      </c>
      <c r="AU252" s="76"/>
      <c r="AV252" s="77">
        <f t="shared" si="49"/>
        <v>0</v>
      </c>
      <c r="AW252" s="77">
        <f t="shared" si="50"/>
        <v>0</v>
      </c>
      <c r="AX252" s="76"/>
    </row>
    <row r="253" spans="1:50" hidden="1" outlineLevel="1" x14ac:dyDescent="0.3">
      <c r="A253" s="20"/>
      <c r="B253" s="33">
        <f t="shared" si="48"/>
        <v>226</v>
      </c>
      <c r="C253" s="37"/>
      <c r="D253" s="72"/>
      <c r="E253" s="72"/>
      <c r="F253" s="34"/>
      <c r="G253" s="46"/>
      <c r="H253" s="41"/>
      <c r="I253" s="34"/>
      <c r="J253" s="6"/>
      <c r="K253">
        <v>226</v>
      </c>
      <c r="L253" s="134" t="str">
        <f t="shared" si="51"/>
        <v/>
      </c>
      <c r="M253" s="135" t="str">
        <f t="shared" si="52"/>
        <v/>
      </c>
      <c r="N253" s="136" t="str" cm="1">
        <f t="array" ref="N253">_xlfn.IFS(AND(F253="",E253=""),"",AND(E253&lt;&gt;"",F253&lt;&gt;""),E253&amp;" "&amp;F253,E253="",F253,F253="",E253)</f>
        <v/>
      </c>
      <c r="O253" s="137">
        <f t="shared" si="53"/>
        <v>0</v>
      </c>
      <c r="P253" s="138" t="str">
        <f t="shared" si="54"/>
        <v/>
      </c>
      <c r="Q253" s="119" t="str">
        <f t="shared" si="60"/>
        <v/>
      </c>
      <c r="R253" s="122"/>
      <c r="S253" s="120" t="str">
        <f t="shared" si="55"/>
        <v/>
      </c>
      <c r="T253" s="121" t="str" cm="1">
        <f t="array" ref="T253">IF(COUNTIF(重複除外文字列,F253),"",IF(COUNTIFS($C$26:$C$1029,$C253,$F$26:$F$1029,$F253)&gt;1,MATCH($C253&amp;$F253,$C$26:$C$1027&amp;$F$26:$F$1029,0),""))</f>
        <v/>
      </c>
      <c r="AP253">
        <f t="shared" si="56"/>
        <v>0</v>
      </c>
      <c r="AQ253">
        <f t="shared" si="57"/>
        <v>0</v>
      </c>
      <c r="AR253">
        <f t="shared" si="58"/>
        <v>0</v>
      </c>
      <c r="AS253">
        <f t="shared" si="59"/>
        <v>0</v>
      </c>
      <c r="AU253" s="76"/>
      <c r="AV253" s="77">
        <f t="shared" si="49"/>
        <v>0</v>
      </c>
      <c r="AW253" s="77">
        <f t="shared" si="50"/>
        <v>0</v>
      </c>
      <c r="AX253" s="76"/>
    </row>
    <row r="254" spans="1:50" hidden="1" outlineLevel="1" x14ac:dyDescent="0.3">
      <c r="A254" s="20"/>
      <c r="B254" s="33">
        <f t="shared" si="48"/>
        <v>227</v>
      </c>
      <c r="C254" s="37"/>
      <c r="D254" s="72"/>
      <c r="E254" s="72"/>
      <c r="F254" s="34"/>
      <c r="G254" s="46"/>
      <c r="H254" s="41"/>
      <c r="I254" s="34"/>
      <c r="J254" s="6"/>
      <c r="K254">
        <v>227</v>
      </c>
      <c r="L254" s="134" t="str">
        <f t="shared" si="51"/>
        <v/>
      </c>
      <c r="M254" s="135" t="str">
        <f t="shared" si="52"/>
        <v/>
      </c>
      <c r="N254" s="136" t="str" cm="1">
        <f t="array" ref="N254">_xlfn.IFS(AND(F254="",E254=""),"",AND(E254&lt;&gt;"",F254&lt;&gt;""),E254&amp;" "&amp;F254,E254="",F254,F254="",E254)</f>
        <v/>
      </c>
      <c r="O254" s="137">
        <f t="shared" si="53"/>
        <v>0</v>
      </c>
      <c r="P254" s="138" t="str">
        <f t="shared" si="54"/>
        <v/>
      </c>
      <c r="Q254" s="119" t="str">
        <f t="shared" si="60"/>
        <v/>
      </c>
      <c r="R254" s="122"/>
      <c r="S254" s="120" t="str">
        <f t="shared" si="55"/>
        <v/>
      </c>
      <c r="T254" s="121" t="str" cm="1">
        <f t="array" ref="T254">IF(COUNTIF(重複除外文字列,F254),"",IF(COUNTIFS($C$26:$C$1029,$C254,$F$26:$F$1029,$F254)&gt;1,MATCH($C254&amp;$F254,$C$26:$C$1027&amp;$F$26:$F$1029,0),""))</f>
        <v/>
      </c>
      <c r="AP254">
        <f t="shared" si="56"/>
        <v>0</v>
      </c>
      <c r="AQ254">
        <f t="shared" si="57"/>
        <v>0</v>
      </c>
      <c r="AR254">
        <f t="shared" si="58"/>
        <v>0</v>
      </c>
      <c r="AS254">
        <f t="shared" si="59"/>
        <v>0</v>
      </c>
      <c r="AU254" s="76"/>
      <c r="AV254" s="77">
        <f t="shared" si="49"/>
        <v>0</v>
      </c>
      <c r="AW254" s="77">
        <f t="shared" si="50"/>
        <v>0</v>
      </c>
      <c r="AX254" s="76"/>
    </row>
    <row r="255" spans="1:50" hidden="1" outlineLevel="1" x14ac:dyDescent="0.3">
      <c r="A255" s="20"/>
      <c r="B255" s="33">
        <f t="shared" si="48"/>
        <v>228</v>
      </c>
      <c r="C255" s="37"/>
      <c r="D255" s="72"/>
      <c r="E255" s="72"/>
      <c r="F255" s="34"/>
      <c r="G255" s="46"/>
      <c r="H255" s="41"/>
      <c r="I255" s="34"/>
      <c r="J255" s="6"/>
      <c r="K255">
        <v>228</v>
      </c>
      <c r="L255" s="134" t="str">
        <f t="shared" si="51"/>
        <v/>
      </c>
      <c r="M255" s="135" t="str">
        <f t="shared" si="52"/>
        <v/>
      </c>
      <c r="N255" s="136" t="str" cm="1">
        <f t="array" ref="N255">_xlfn.IFS(AND(F255="",E255=""),"",AND(E255&lt;&gt;"",F255&lt;&gt;""),E255&amp;" "&amp;F255,E255="",F255,F255="",E255)</f>
        <v/>
      </c>
      <c r="O255" s="137">
        <f t="shared" si="53"/>
        <v>0</v>
      </c>
      <c r="P255" s="138" t="str">
        <f t="shared" si="54"/>
        <v/>
      </c>
      <c r="Q255" s="119" t="str">
        <f t="shared" si="60"/>
        <v/>
      </c>
      <c r="R255" s="122"/>
      <c r="S255" s="120" t="str">
        <f t="shared" si="55"/>
        <v/>
      </c>
      <c r="T255" s="121" t="str" cm="1">
        <f t="array" ref="T255">IF(COUNTIF(重複除外文字列,F255),"",IF(COUNTIFS($C$26:$C$1029,$C255,$F$26:$F$1029,$F255)&gt;1,MATCH($C255&amp;$F255,$C$26:$C$1027&amp;$F$26:$F$1029,0),""))</f>
        <v/>
      </c>
      <c r="AP255">
        <f t="shared" si="56"/>
        <v>0</v>
      </c>
      <c r="AQ255">
        <f t="shared" si="57"/>
        <v>0</v>
      </c>
      <c r="AR255">
        <f t="shared" si="58"/>
        <v>0</v>
      </c>
      <c r="AS255">
        <f t="shared" si="59"/>
        <v>0</v>
      </c>
      <c r="AU255" s="76"/>
      <c r="AV255" s="77">
        <f t="shared" si="49"/>
        <v>0</v>
      </c>
      <c r="AW255" s="77">
        <f t="shared" si="50"/>
        <v>0</v>
      </c>
      <c r="AX255" s="76"/>
    </row>
    <row r="256" spans="1:50" hidden="1" outlineLevel="1" x14ac:dyDescent="0.3">
      <c r="A256" s="20"/>
      <c r="B256" s="33">
        <f t="shared" si="48"/>
        <v>229</v>
      </c>
      <c r="C256" s="37"/>
      <c r="D256" s="72"/>
      <c r="E256" s="72"/>
      <c r="F256" s="34"/>
      <c r="G256" s="46"/>
      <c r="H256" s="41"/>
      <c r="I256" s="34"/>
      <c r="J256" s="6"/>
      <c r="K256">
        <v>229</v>
      </c>
      <c r="L256" s="134" t="str">
        <f t="shared" si="51"/>
        <v/>
      </c>
      <c r="M256" s="135" t="str">
        <f t="shared" si="52"/>
        <v/>
      </c>
      <c r="N256" s="136" t="str" cm="1">
        <f t="array" ref="N256">_xlfn.IFS(AND(F256="",E256=""),"",AND(E256&lt;&gt;"",F256&lt;&gt;""),E256&amp;" "&amp;F256,E256="",F256,F256="",E256)</f>
        <v/>
      </c>
      <c r="O256" s="137">
        <f t="shared" si="53"/>
        <v>0</v>
      </c>
      <c r="P256" s="138" t="str">
        <f t="shared" si="54"/>
        <v/>
      </c>
      <c r="Q256" s="119" t="str">
        <f t="shared" si="60"/>
        <v/>
      </c>
      <c r="R256" s="122"/>
      <c r="S256" s="120" t="str">
        <f t="shared" si="55"/>
        <v/>
      </c>
      <c r="T256" s="121" t="str" cm="1">
        <f t="array" ref="T256">IF(COUNTIF(重複除外文字列,F256),"",IF(COUNTIFS($C$26:$C$1029,$C256,$F$26:$F$1029,$F256)&gt;1,MATCH($C256&amp;$F256,$C$26:$C$1027&amp;$F$26:$F$1029,0),""))</f>
        <v/>
      </c>
      <c r="AP256">
        <f t="shared" si="56"/>
        <v>0</v>
      </c>
      <c r="AQ256">
        <f t="shared" si="57"/>
        <v>0</v>
      </c>
      <c r="AR256">
        <f t="shared" si="58"/>
        <v>0</v>
      </c>
      <c r="AS256">
        <f t="shared" si="59"/>
        <v>0</v>
      </c>
      <c r="AU256" s="76"/>
      <c r="AV256" s="77">
        <f t="shared" si="49"/>
        <v>0</v>
      </c>
      <c r="AW256" s="77">
        <f t="shared" si="50"/>
        <v>0</v>
      </c>
      <c r="AX256" s="76"/>
    </row>
    <row r="257" spans="1:50" hidden="1" outlineLevel="1" x14ac:dyDescent="0.3">
      <c r="A257" s="20"/>
      <c r="B257" s="33">
        <f t="shared" si="48"/>
        <v>230</v>
      </c>
      <c r="C257" s="37"/>
      <c r="D257" s="72"/>
      <c r="E257" s="72"/>
      <c r="F257" s="34"/>
      <c r="G257" s="46"/>
      <c r="H257" s="41"/>
      <c r="I257" s="34"/>
      <c r="J257" s="6"/>
      <c r="K257">
        <v>230</v>
      </c>
      <c r="L257" s="134" t="str">
        <f t="shared" si="51"/>
        <v/>
      </c>
      <c r="M257" s="135" t="str">
        <f t="shared" si="52"/>
        <v/>
      </c>
      <c r="N257" s="136" t="str" cm="1">
        <f t="array" ref="N257">_xlfn.IFS(AND(F257="",E257=""),"",AND(E257&lt;&gt;"",F257&lt;&gt;""),E257&amp;" "&amp;F257,E257="",F257,F257="",E257)</f>
        <v/>
      </c>
      <c r="O257" s="137">
        <f t="shared" si="53"/>
        <v>0</v>
      </c>
      <c r="P257" s="138" t="str">
        <f t="shared" si="54"/>
        <v/>
      </c>
      <c r="Q257" s="119" t="str">
        <f t="shared" si="60"/>
        <v/>
      </c>
      <c r="R257" s="122"/>
      <c r="S257" s="120" t="str">
        <f t="shared" si="55"/>
        <v/>
      </c>
      <c r="T257" s="121" t="str" cm="1">
        <f t="array" ref="T257">IF(COUNTIF(重複除外文字列,F257),"",IF(COUNTIFS($C$26:$C$1029,$C257,$F$26:$F$1029,$F257)&gt;1,MATCH($C257&amp;$F257,$C$26:$C$1027&amp;$F$26:$F$1029,0),""))</f>
        <v/>
      </c>
      <c r="AP257">
        <f t="shared" si="56"/>
        <v>0</v>
      </c>
      <c r="AQ257">
        <f t="shared" si="57"/>
        <v>0</v>
      </c>
      <c r="AR257">
        <f t="shared" si="58"/>
        <v>0</v>
      </c>
      <c r="AS257">
        <f t="shared" si="59"/>
        <v>0</v>
      </c>
      <c r="AU257" s="76"/>
      <c r="AV257" s="77">
        <f t="shared" si="49"/>
        <v>0</v>
      </c>
      <c r="AW257" s="77">
        <f t="shared" si="50"/>
        <v>0</v>
      </c>
      <c r="AX257" s="76"/>
    </row>
    <row r="258" spans="1:50" hidden="1" outlineLevel="1" x14ac:dyDescent="0.3">
      <c r="A258" s="20"/>
      <c r="B258" s="33">
        <f t="shared" si="48"/>
        <v>231</v>
      </c>
      <c r="C258" s="37"/>
      <c r="D258" s="72"/>
      <c r="E258" s="72"/>
      <c r="F258" s="34"/>
      <c r="G258" s="46"/>
      <c r="H258" s="41"/>
      <c r="I258" s="34"/>
      <c r="J258" s="6"/>
      <c r="K258">
        <v>231</v>
      </c>
      <c r="L258" s="134" t="str">
        <f t="shared" si="51"/>
        <v/>
      </c>
      <c r="M258" s="135" t="str">
        <f t="shared" si="52"/>
        <v/>
      </c>
      <c r="N258" s="136" t="str" cm="1">
        <f t="array" ref="N258">_xlfn.IFS(AND(F258="",E258=""),"",AND(E258&lt;&gt;"",F258&lt;&gt;""),E258&amp;" "&amp;F258,E258="",F258,F258="",E258)</f>
        <v/>
      </c>
      <c r="O258" s="137">
        <f t="shared" si="53"/>
        <v>0</v>
      </c>
      <c r="P258" s="138" t="str">
        <f t="shared" si="54"/>
        <v/>
      </c>
      <c r="Q258" s="119" t="str">
        <f t="shared" si="60"/>
        <v/>
      </c>
      <c r="R258" s="122"/>
      <c r="S258" s="120" t="str">
        <f t="shared" si="55"/>
        <v/>
      </c>
      <c r="T258" s="121" t="str" cm="1">
        <f t="array" ref="T258">IF(COUNTIF(重複除外文字列,F258),"",IF(COUNTIFS($C$26:$C$1029,$C258,$F$26:$F$1029,$F258)&gt;1,MATCH($C258&amp;$F258,$C$26:$C$1027&amp;$F$26:$F$1029,0),""))</f>
        <v/>
      </c>
      <c r="AP258">
        <f t="shared" si="56"/>
        <v>0</v>
      </c>
      <c r="AQ258">
        <f t="shared" si="57"/>
        <v>0</v>
      </c>
      <c r="AR258">
        <f t="shared" si="58"/>
        <v>0</v>
      </c>
      <c r="AS258">
        <f t="shared" si="59"/>
        <v>0</v>
      </c>
      <c r="AU258" s="76"/>
      <c r="AV258" s="77">
        <f t="shared" si="49"/>
        <v>0</v>
      </c>
      <c r="AW258" s="77">
        <f t="shared" si="50"/>
        <v>0</v>
      </c>
      <c r="AX258" s="76"/>
    </row>
    <row r="259" spans="1:50" hidden="1" outlineLevel="1" x14ac:dyDescent="0.3">
      <c r="A259" s="20"/>
      <c r="B259" s="33">
        <f t="shared" si="48"/>
        <v>232</v>
      </c>
      <c r="C259" s="37"/>
      <c r="D259" s="72"/>
      <c r="E259" s="72"/>
      <c r="F259" s="34"/>
      <c r="G259" s="46"/>
      <c r="H259" s="41"/>
      <c r="I259" s="34"/>
      <c r="J259" s="6"/>
      <c r="K259">
        <v>232</v>
      </c>
      <c r="L259" s="134" t="str">
        <f t="shared" si="51"/>
        <v/>
      </c>
      <c r="M259" s="135" t="str">
        <f t="shared" si="52"/>
        <v/>
      </c>
      <c r="N259" s="136" t="str" cm="1">
        <f t="array" ref="N259">_xlfn.IFS(AND(F259="",E259=""),"",AND(E259&lt;&gt;"",F259&lt;&gt;""),E259&amp;" "&amp;F259,E259="",F259,F259="",E259)</f>
        <v/>
      </c>
      <c r="O259" s="137">
        <f t="shared" si="53"/>
        <v>0</v>
      </c>
      <c r="P259" s="138" t="str">
        <f t="shared" si="54"/>
        <v/>
      </c>
      <c r="Q259" s="119" t="str">
        <f t="shared" si="60"/>
        <v/>
      </c>
      <c r="R259" s="122"/>
      <c r="S259" s="120" t="str">
        <f t="shared" si="55"/>
        <v/>
      </c>
      <c r="T259" s="121" t="str" cm="1">
        <f t="array" ref="T259">IF(COUNTIF(重複除外文字列,F259),"",IF(COUNTIFS($C$26:$C$1029,$C259,$F$26:$F$1029,$F259)&gt;1,MATCH($C259&amp;$F259,$C$26:$C$1027&amp;$F$26:$F$1029,0),""))</f>
        <v/>
      </c>
      <c r="AP259">
        <f t="shared" si="56"/>
        <v>0</v>
      </c>
      <c r="AQ259">
        <f t="shared" si="57"/>
        <v>0</v>
      </c>
      <c r="AR259">
        <f t="shared" si="58"/>
        <v>0</v>
      </c>
      <c r="AS259">
        <f t="shared" si="59"/>
        <v>0</v>
      </c>
      <c r="AU259" s="76"/>
      <c r="AV259" s="77">
        <f t="shared" si="49"/>
        <v>0</v>
      </c>
      <c r="AW259" s="77">
        <f t="shared" si="50"/>
        <v>0</v>
      </c>
      <c r="AX259" s="76"/>
    </row>
    <row r="260" spans="1:50" hidden="1" outlineLevel="1" x14ac:dyDescent="0.3">
      <c r="A260" s="20"/>
      <c r="B260" s="33">
        <f t="shared" si="48"/>
        <v>233</v>
      </c>
      <c r="C260" s="37"/>
      <c r="D260" s="72"/>
      <c r="E260" s="72"/>
      <c r="F260" s="34"/>
      <c r="G260" s="46"/>
      <c r="H260" s="41"/>
      <c r="I260" s="34"/>
      <c r="J260" s="6"/>
      <c r="K260">
        <v>233</v>
      </c>
      <c r="L260" s="134" t="str">
        <f t="shared" si="51"/>
        <v/>
      </c>
      <c r="M260" s="135" t="str">
        <f t="shared" si="52"/>
        <v/>
      </c>
      <c r="N260" s="136" t="str" cm="1">
        <f t="array" ref="N260">_xlfn.IFS(AND(F260="",E260=""),"",AND(E260&lt;&gt;"",F260&lt;&gt;""),E260&amp;" "&amp;F260,E260="",F260,F260="",E260)</f>
        <v/>
      </c>
      <c r="O260" s="137">
        <f t="shared" si="53"/>
        <v>0</v>
      </c>
      <c r="P260" s="138" t="str">
        <f t="shared" si="54"/>
        <v/>
      </c>
      <c r="Q260" s="119" t="str">
        <f t="shared" si="60"/>
        <v/>
      </c>
      <c r="R260" s="122"/>
      <c r="S260" s="120" t="str">
        <f t="shared" si="55"/>
        <v/>
      </c>
      <c r="T260" s="121" t="str" cm="1">
        <f t="array" ref="T260">IF(COUNTIF(重複除外文字列,F260),"",IF(COUNTIFS($C$26:$C$1029,$C260,$F$26:$F$1029,$F260)&gt;1,MATCH($C260&amp;$F260,$C$26:$C$1027&amp;$F$26:$F$1029,0),""))</f>
        <v/>
      </c>
      <c r="AP260">
        <f t="shared" si="56"/>
        <v>0</v>
      </c>
      <c r="AQ260">
        <f t="shared" si="57"/>
        <v>0</v>
      </c>
      <c r="AR260">
        <f t="shared" si="58"/>
        <v>0</v>
      </c>
      <c r="AS260">
        <f t="shared" si="59"/>
        <v>0</v>
      </c>
      <c r="AU260" s="76"/>
      <c r="AV260" s="77">
        <f t="shared" si="49"/>
        <v>0</v>
      </c>
      <c r="AW260" s="77">
        <f t="shared" si="50"/>
        <v>0</v>
      </c>
      <c r="AX260" s="76"/>
    </row>
    <row r="261" spans="1:50" hidden="1" outlineLevel="1" x14ac:dyDescent="0.3">
      <c r="A261" s="20"/>
      <c r="B261" s="33">
        <f t="shared" si="48"/>
        <v>234</v>
      </c>
      <c r="C261" s="37"/>
      <c r="D261" s="72"/>
      <c r="E261" s="72"/>
      <c r="F261" s="34"/>
      <c r="G261" s="46"/>
      <c r="H261" s="41"/>
      <c r="I261" s="34"/>
      <c r="J261" s="6"/>
      <c r="K261">
        <v>234</v>
      </c>
      <c r="L261" s="134" t="str">
        <f t="shared" si="51"/>
        <v/>
      </c>
      <c r="M261" s="135" t="str">
        <f t="shared" si="52"/>
        <v/>
      </c>
      <c r="N261" s="136" t="str" cm="1">
        <f t="array" ref="N261">_xlfn.IFS(AND(F261="",E261=""),"",AND(E261&lt;&gt;"",F261&lt;&gt;""),E261&amp;" "&amp;F261,E261="",F261,F261="",E261)</f>
        <v/>
      </c>
      <c r="O261" s="137">
        <f t="shared" si="53"/>
        <v>0</v>
      </c>
      <c r="P261" s="138" t="str">
        <f t="shared" si="54"/>
        <v/>
      </c>
      <c r="Q261" s="119" t="str">
        <f t="shared" si="60"/>
        <v/>
      </c>
      <c r="R261" s="122"/>
      <c r="S261" s="120" t="str">
        <f t="shared" si="55"/>
        <v/>
      </c>
      <c r="T261" s="121" t="str" cm="1">
        <f t="array" ref="T261">IF(COUNTIF(重複除外文字列,F261),"",IF(COUNTIFS($C$26:$C$1029,$C261,$F$26:$F$1029,$F261)&gt;1,MATCH($C261&amp;$F261,$C$26:$C$1027&amp;$F$26:$F$1029,0),""))</f>
        <v/>
      </c>
      <c r="AP261">
        <f t="shared" si="56"/>
        <v>0</v>
      </c>
      <c r="AQ261">
        <f t="shared" si="57"/>
        <v>0</v>
      </c>
      <c r="AR261">
        <f t="shared" si="58"/>
        <v>0</v>
      </c>
      <c r="AS261">
        <f t="shared" si="59"/>
        <v>0</v>
      </c>
      <c r="AU261" s="76"/>
      <c r="AV261" s="77">
        <f t="shared" si="49"/>
        <v>0</v>
      </c>
      <c r="AW261" s="77">
        <f t="shared" si="50"/>
        <v>0</v>
      </c>
      <c r="AX261" s="76"/>
    </row>
    <row r="262" spans="1:50" hidden="1" outlineLevel="1" x14ac:dyDescent="0.3">
      <c r="A262" s="20"/>
      <c r="B262" s="33">
        <f t="shared" si="48"/>
        <v>235</v>
      </c>
      <c r="C262" s="37"/>
      <c r="D262" s="72"/>
      <c r="E262" s="72"/>
      <c r="F262" s="34"/>
      <c r="G262" s="46"/>
      <c r="H262" s="41"/>
      <c r="I262" s="34"/>
      <c r="J262" s="6"/>
      <c r="K262">
        <v>235</v>
      </c>
      <c r="L262" s="134" t="str">
        <f t="shared" si="51"/>
        <v/>
      </c>
      <c r="M262" s="135" t="str">
        <f t="shared" si="52"/>
        <v/>
      </c>
      <c r="N262" s="136" t="str" cm="1">
        <f t="array" ref="N262">_xlfn.IFS(AND(F262="",E262=""),"",AND(E262&lt;&gt;"",F262&lt;&gt;""),E262&amp;" "&amp;F262,E262="",F262,F262="",E262)</f>
        <v/>
      </c>
      <c r="O262" s="137">
        <f t="shared" si="53"/>
        <v>0</v>
      </c>
      <c r="P262" s="138" t="str">
        <f t="shared" si="54"/>
        <v/>
      </c>
      <c r="Q262" s="119" t="str">
        <f t="shared" si="60"/>
        <v/>
      </c>
      <c r="R262" s="122"/>
      <c r="S262" s="120" t="str">
        <f t="shared" si="55"/>
        <v/>
      </c>
      <c r="T262" s="121" t="str" cm="1">
        <f t="array" ref="T262">IF(COUNTIF(重複除外文字列,F262),"",IF(COUNTIFS($C$26:$C$1029,$C262,$F$26:$F$1029,$F262)&gt;1,MATCH($C262&amp;$F262,$C$26:$C$1027&amp;$F$26:$F$1029,0),""))</f>
        <v/>
      </c>
      <c r="AP262">
        <f t="shared" si="56"/>
        <v>0</v>
      </c>
      <c r="AQ262">
        <f t="shared" si="57"/>
        <v>0</v>
      </c>
      <c r="AR262">
        <f t="shared" si="58"/>
        <v>0</v>
      </c>
      <c r="AS262">
        <f t="shared" si="59"/>
        <v>0</v>
      </c>
      <c r="AU262" s="76"/>
      <c r="AV262" s="77">
        <f t="shared" si="49"/>
        <v>0</v>
      </c>
      <c r="AW262" s="77">
        <f t="shared" si="50"/>
        <v>0</v>
      </c>
      <c r="AX262" s="76"/>
    </row>
    <row r="263" spans="1:50" hidden="1" outlineLevel="1" x14ac:dyDescent="0.3">
      <c r="A263" s="20"/>
      <c r="B263" s="33">
        <f t="shared" si="48"/>
        <v>236</v>
      </c>
      <c r="C263" s="37"/>
      <c r="D263" s="72"/>
      <c r="E263" s="72"/>
      <c r="F263" s="34"/>
      <c r="G263" s="46"/>
      <c r="H263" s="41"/>
      <c r="I263" s="34"/>
      <c r="J263" s="6"/>
      <c r="K263">
        <v>236</v>
      </c>
      <c r="L263" s="134" t="str">
        <f t="shared" si="51"/>
        <v/>
      </c>
      <c r="M263" s="135" t="str">
        <f t="shared" si="52"/>
        <v/>
      </c>
      <c r="N263" s="136" t="str" cm="1">
        <f t="array" ref="N263">_xlfn.IFS(AND(F263="",E263=""),"",AND(E263&lt;&gt;"",F263&lt;&gt;""),E263&amp;" "&amp;F263,E263="",F263,F263="",E263)</f>
        <v/>
      </c>
      <c r="O263" s="137">
        <f t="shared" si="53"/>
        <v>0</v>
      </c>
      <c r="P263" s="138" t="str">
        <f t="shared" si="54"/>
        <v/>
      </c>
      <c r="Q263" s="119" t="str">
        <f t="shared" si="60"/>
        <v/>
      </c>
      <c r="R263" s="122"/>
      <c r="S263" s="120" t="str">
        <f t="shared" si="55"/>
        <v/>
      </c>
      <c r="T263" s="121" t="str" cm="1">
        <f t="array" ref="T263">IF(COUNTIF(重複除外文字列,F263),"",IF(COUNTIFS($C$26:$C$1029,$C263,$F$26:$F$1029,$F263)&gt;1,MATCH($C263&amp;$F263,$C$26:$C$1027&amp;$F$26:$F$1029,0),""))</f>
        <v/>
      </c>
      <c r="AP263">
        <f t="shared" si="56"/>
        <v>0</v>
      </c>
      <c r="AQ263">
        <f t="shared" si="57"/>
        <v>0</v>
      </c>
      <c r="AR263">
        <f t="shared" si="58"/>
        <v>0</v>
      </c>
      <c r="AS263">
        <f t="shared" si="59"/>
        <v>0</v>
      </c>
      <c r="AU263" s="76"/>
      <c r="AV263" s="77">
        <f t="shared" si="49"/>
        <v>0</v>
      </c>
      <c r="AW263" s="77">
        <f t="shared" si="50"/>
        <v>0</v>
      </c>
      <c r="AX263" s="76"/>
    </row>
    <row r="264" spans="1:50" hidden="1" outlineLevel="1" x14ac:dyDescent="0.3">
      <c r="A264" s="20"/>
      <c r="B264" s="33">
        <f t="shared" si="48"/>
        <v>237</v>
      </c>
      <c r="C264" s="37"/>
      <c r="D264" s="72"/>
      <c r="E264" s="72"/>
      <c r="F264" s="34"/>
      <c r="G264" s="46"/>
      <c r="H264" s="41"/>
      <c r="I264" s="34"/>
      <c r="J264" s="6"/>
      <c r="K264">
        <v>237</v>
      </c>
      <c r="L264" s="134" t="str">
        <f t="shared" si="51"/>
        <v/>
      </c>
      <c r="M264" s="135" t="str">
        <f t="shared" si="52"/>
        <v/>
      </c>
      <c r="N264" s="136" t="str" cm="1">
        <f t="array" ref="N264">_xlfn.IFS(AND(F264="",E264=""),"",AND(E264&lt;&gt;"",F264&lt;&gt;""),E264&amp;" "&amp;F264,E264="",F264,F264="",E264)</f>
        <v/>
      </c>
      <c r="O264" s="137">
        <f t="shared" si="53"/>
        <v>0</v>
      </c>
      <c r="P264" s="138" t="str">
        <f t="shared" si="54"/>
        <v/>
      </c>
      <c r="Q264" s="119" t="str">
        <f t="shared" si="60"/>
        <v/>
      </c>
      <c r="R264" s="122"/>
      <c r="S264" s="120" t="str">
        <f t="shared" si="55"/>
        <v/>
      </c>
      <c r="T264" s="121" t="str" cm="1">
        <f t="array" ref="T264">IF(COUNTIF(重複除外文字列,F264),"",IF(COUNTIFS($C$26:$C$1029,$C264,$F$26:$F$1029,$F264)&gt;1,MATCH($C264&amp;$F264,$C$26:$C$1027&amp;$F$26:$F$1029,0),""))</f>
        <v/>
      </c>
      <c r="AP264">
        <f t="shared" si="56"/>
        <v>0</v>
      </c>
      <c r="AQ264">
        <f t="shared" si="57"/>
        <v>0</v>
      </c>
      <c r="AR264">
        <f t="shared" si="58"/>
        <v>0</v>
      </c>
      <c r="AS264">
        <f t="shared" si="59"/>
        <v>0</v>
      </c>
      <c r="AU264" s="76"/>
      <c r="AV264" s="77">
        <f t="shared" si="49"/>
        <v>0</v>
      </c>
      <c r="AW264" s="77">
        <f t="shared" si="50"/>
        <v>0</v>
      </c>
      <c r="AX264" s="76"/>
    </row>
    <row r="265" spans="1:50" hidden="1" outlineLevel="1" x14ac:dyDescent="0.3">
      <c r="A265" s="20"/>
      <c r="B265" s="33">
        <f t="shared" si="48"/>
        <v>238</v>
      </c>
      <c r="C265" s="37"/>
      <c r="D265" s="72"/>
      <c r="E265" s="72"/>
      <c r="F265" s="34"/>
      <c r="G265" s="46"/>
      <c r="H265" s="41"/>
      <c r="I265" s="34"/>
      <c r="J265" s="6"/>
      <c r="K265">
        <v>238</v>
      </c>
      <c r="L265" s="134" t="str">
        <f t="shared" si="51"/>
        <v/>
      </c>
      <c r="M265" s="135" t="str">
        <f t="shared" si="52"/>
        <v/>
      </c>
      <c r="N265" s="136" t="str" cm="1">
        <f t="array" ref="N265">_xlfn.IFS(AND(F265="",E265=""),"",AND(E265&lt;&gt;"",F265&lt;&gt;""),E265&amp;" "&amp;F265,E265="",F265,F265="",E265)</f>
        <v/>
      </c>
      <c r="O265" s="137">
        <f t="shared" si="53"/>
        <v>0</v>
      </c>
      <c r="P265" s="138" t="str">
        <f t="shared" si="54"/>
        <v/>
      </c>
      <c r="Q265" s="119" t="str">
        <f t="shared" si="60"/>
        <v/>
      </c>
      <c r="R265" s="122"/>
      <c r="S265" s="120" t="str">
        <f t="shared" si="55"/>
        <v/>
      </c>
      <c r="T265" s="121" t="str" cm="1">
        <f t="array" ref="T265">IF(COUNTIF(重複除外文字列,F265),"",IF(COUNTIFS($C$26:$C$1029,$C265,$F$26:$F$1029,$F265)&gt;1,MATCH($C265&amp;$F265,$C$26:$C$1027&amp;$F$26:$F$1029,0),""))</f>
        <v/>
      </c>
      <c r="AP265">
        <f t="shared" si="56"/>
        <v>0</v>
      </c>
      <c r="AQ265">
        <f t="shared" si="57"/>
        <v>0</v>
      </c>
      <c r="AR265">
        <f t="shared" si="58"/>
        <v>0</v>
      </c>
      <c r="AS265">
        <f t="shared" si="59"/>
        <v>0</v>
      </c>
      <c r="AU265" s="76"/>
      <c r="AV265" s="77">
        <f t="shared" si="49"/>
        <v>0</v>
      </c>
      <c r="AW265" s="77">
        <f t="shared" si="50"/>
        <v>0</v>
      </c>
      <c r="AX265" s="76"/>
    </row>
    <row r="266" spans="1:50" hidden="1" outlineLevel="1" x14ac:dyDescent="0.3">
      <c r="A266" s="20"/>
      <c r="B266" s="33">
        <f t="shared" si="48"/>
        <v>239</v>
      </c>
      <c r="C266" s="37"/>
      <c r="D266" s="72"/>
      <c r="E266" s="72"/>
      <c r="F266" s="34"/>
      <c r="G266" s="46"/>
      <c r="H266" s="41"/>
      <c r="I266" s="34"/>
      <c r="J266" s="6"/>
      <c r="K266">
        <v>239</v>
      </c>
      <c r="L266" s="134" t="str">
        <f t="shared" si="51"/>
        <v/>
      </c>
      <c r="M266" s="135" t="str">
        <f t="shared" si="52"/>
        <v/>
      </c>
      <c r="N266" s="136" t="str" cm="1">
        <f t="array" ref="N266">_xlfn.IFS(AND(F266="",E266=""),"",AND(E266&lt;&gt;"",F266&lt;&gt;""),E266&amp;" "&amp;F266,E266="",F266,F266="",E266)</f>
        <v/>
      </c>
      <c r="O266" s="137">
        <f t="shared" si="53"/>
        <v>0</v>
      </c>
      <c r="P266" s="138" t="str">
        <f t="shared" si="54"/>
        <v/>
      </c>
      <c r="Q266" s="119" t="str">
        <f t="shared" si="60"/>
        <v/>
      </c>
      <c r="R266" s="122"/>
      <c r="S266" s="120" t="str">
        <f t="shared" si="55"/>
        <v/>
      </c>
      <c r="T266" s="121" t="str" cm="1">
        <f t="array" ref="T266">IF(COUNTIF(重複除外文字列,F266),"",IF(COUNTIFS($C$26:$C$1029,$C266,$F$26:$F$1029,$F266)&gt;1,MATCH($C266&amp;$F266,$C$26:$C$1027&amp;$F$26:$F$1029,0),""))</f>
        <v/>
      </c>
      <c r="AP266">
        <f t="shared" si="56"/>
        <v>0</v>
      </c>
      <c r="AQ266">
        <f t="shared" si="57"/>
        <v>0</v>
      </c>
      <c r="AR266">
        <f t="shared" si="58"/>
        <v>0</v>
      </c>
      <c r="AS266">
        <f t="shared" si="59"/>
        <v>0</v>
      </c>
      <c r="AU266" s="76"/>
      <c r="AV266" s="77">
        <f t="shared" si="49"/>
        <v>0</v>
      </c>
      <c r="AW266" s="77">
        <f t="shared" si="50"/>
        <v>0</v>
      </c>
      <c r="AX266" s="76"/>
    </row>
    <row r="267" spans="1:50" hidden="1" outlineLevel="1" x14ac:dyDescent="0.3">
      <c r="A267" s="20"/>
      <c r="B267" s="33">
        <f t="shared" si="48"/>
        <v>240</v>
      </c>
      <c r="C267" s="37"/>
      <c r="D267" s="72"/>
      <c r="E267" s="72"/>
      <c r="F267" s="34"/>
      <c r="G267" s="46"/>
      <c r="H267" s="41"/>
      <c r="I267" s="34"/>
      <c r="J267" s="6"/>
      <c r="K267">
        <v>240</v>
      </c>
      <c r="L267" s="134" t="str">
        <f t="shared" si="51"/>
        <v/>
      </c>
      <c r="M267" s="135" t="str">
        <f t="shared" si="52"/>
        <v/>
      </c>
      <c r="N267" s="136" t="str" cm="1">
        <f t="array" ref="N267">_xlfn.IFS(AND(F267="",E267=""),"",AND(E267&lt;&gt;"",F267&lt;&gt;""),E267&amp;" "&amp;F267,E267="",F267,F267="",E267)</f>
        <v/>
      </c>
      <c r="O267" s="137">
        <f t="shared" si="53"/>
        <v>0</v>
      </c>
      <c r="P267" s="138" t="str">
        <f t="shared" si="54"/>
        <v/>
      </c>
      <c r="Q267" s="119" t="str">
        <f t="shared" si="60"/>
        <v/>
      </c>
      <c r="R267" s="122"/>
      <c r="S267" s="120" t="str">
        <f t="shared" si="55"/>
        <v/>
      </c>
      <c r="T267" s="121" t="str" cm="1">
        <f t="array" ref="T267">IF(COUNTIF(重複除外文字列,F267),"",IF(COUNTIFS($C$26:$C$1029,$C267,$F$26:$F$1029,$F267)&gt;1,MATCH($C267&amp;$F267,$C$26:$C$1027&amp;$F$26:$F$1029,0),""))</f>
        <v/>
      </c>
      <c r="AP267">
        <f t="shared" si="56"/>
        <v>0</v>
      </c>
      <c r="AQ267">
        <f t="shared" si="57"/>
        <v>0</v>
      </c>
      <c r="AR267">
        <f t="shared" si="58"/>
        <v>0</v>
      </c>
      <c r="AS267">
        <f t="shared" si="59"/>
        <v>0</v>
      </c>
      <c r="AU267" s="76"/>
      <c r="AV267" s="77">
        <f t="shared" si="49"/>
        <v>0</v>
      </c>
      <c r="AW267" s="77">
        <f t="shared" si="50"/>
        <v>0</v>
      </c>
      <c r="AX267" s="76"/>
    </row>
    <row r="268" spans="1:50" hidden="1" outlineLevel="1" x14ac:dyDescent="0.3">
      <c r="A268" s="20"/>
      <c r="B268" s="33">
        <f t="shared" si="48"/>
        <v>241</v>
      </c>
      <c r="C268" s="37"/>
      <c r="D268" s="72"/>
      <c r="E268" s="72"/>
      <c r="F268" s="34"/>
      <c r="G268" s="46"/>
      <c r="H268" s="41"/>
      <c r="I268" s="34"/>
      <c r="J268" s="6"/>
      <c r="K268">
        <v>241</v>
      </c>
      <c r="L268" s="134" t="str">
        <f t="shared" si="51"/>
        <v/>
      </c>
      <c r="M268" s="135" t="str">
        <f t="shared" si="52"/>
        <v/>
      </c>
      <c r="N268" s="136" t="str" cm="1">
        <f t="array" ref="N268">_xlfn.IFS(AND(F268="",E268=""),"",AND(E268&lt;&gt;"",F268&lt;&gt;""),E268&amp;" "&amp;F268,E268="",F268,F268="",E268)</f>
        <v/>
      </c>
      <c r="O268" s="137">
        <f t="shared" si="53"/>
        <v>0</v>
      </c>
      <c r="P268" s="138" t="str">
        <f t="shared" si="54"/>
        <v/>
      </c>
      <c r="Q268" s="119" t="str">
        <f t="shared" si="60"/>
        <v/>
      </c>
      <c r="R268" s="122"/>
      <c r="S268" s="120" t="str">
        <f t="shared" si="55"/>
        <v/>
      </c>
      <c r="T268" s="121" t="str" cm="1">
        <f t="array" ref="T268">IF(COUNTIF(重複除外文字列,F268),"",IF(COUNTIFS($C$26:$C$1029,$C268,$F$26:$F$1029,$F268)&gt;1,MATCH($C268&amp;$F268,$C$26:$C$1027&amp;$F$26:$F$1029,0),""))</f>
        <v/>
      </c>
      <c r="AP268">
        <f t="shared" si="56"/>
        <v>0</v>
      </c>
      <c r="AQ268">
        <f t="shared" si="57"/>
        <v>0</v>
      </c>
      <c r="AR268">
        <f t="shared" si="58"/>
        <v>0</v>
      </c>
      <c r="AS268">
        <f t="shared" si="59"/>
        <v>0</v>
      </c>
      <c r="AU268" s="76"/>
      <c r="AV268" s="77">
        <f t="shared" si="49"/>
        <v>0</v>
      </c>
      <c r="AW268" s="77">
        <f t="shared" si="50"/>
        <v>0</v>
      </c>
      <c r="AX268" s="76"/>
    </row>
    <row r="269" spans="1:50" hidden="1" outlineLevel="1" x14ac:dyDescent="0.3">
      <c r="A269" s="20"/>
      <c r="B269" s="33">
        <f t="shared" ref="B269:B332" si="61">B268+1</f>
        <v>242</v>
      </c>
      <c r="C269" s="37"/>
      <c r="D269" s="72"/>
      <c r="E269" s="72"/>
      <c r="F269" s="34"/>
      <c r="G269" s="46"/>
      <c r="H269" s="41"/>
      <c r="I269" s="34"/>
      <c r="J269" s="6"/>
      <c r="K269">
        <v>242</v>
      </c>
      <c r="L269" s="134" t="str">
        <f t="shared" si="51"/>
        <v/>
      </c>
      <c r="M269" s="135" t="str">
        <f t="shared" si="52"/>
        <v/>
      </c>
      <c r="N269" s="136" t="str" cm="1">
        <f t="array" ref="N269">_xlfn.IFS(AND(F269="",E269=""),"",AND(E269&lt;&gt;"",F269&lt;&gt;""),E269&amp;" "&amp;F269,E269="",F269,F269="",E269)</f>
        <v/>
      </c>
      <c r="O269" s="137">
        <f t="shared" si="53"/>
        <v>0</v>
      </c>
      <c r="P269" s="138" t="str">
        <f t="shared" si="54"/>
        <v/>
      </c>
      <c r="Q269" s="119" t="str">
        <f t="shared" si="60"/>
        <v/>
      </c>
      <c r="R269" s="122"/>
      <c r="S269" s="120" t="str">
        <f t="shared" si="55"/>
        <v/>
      </c>
      <c r="T269" s="121" t="str" cm="1">
        <f t="array" ref="T269">IF(COUNTIF(重複除外文字列,F269),"",IF(COUNTIFS($C$26:$C$1029,$C269,$F$26:$F$1029,$F269)&gt;1,MATCH($C269&amp;$F269,$C$26:$C$1027&amp;$F$26:$F$1029,0),""))</f>
        <v/>
      </c>
      <c r="AP269">
        <f t="shared" si="56"/>
        <v>0</v>
      </c>
      <c r="AQ269">
        <f t="shared" si="57"/>
        <v>0</v>
      </c>
      <c r="AR269">
        <f t="shared" si="58"/>
        <v>0</v>
      </c>
      <c r="AS269">
        <f t="shared" si="59"/>
        <v>0</v>
      </c>
      <c r="AU269" s="76"/>
      <c r="AV269" s="77">
        <f t="shared" si="49"/>
        <v>0</v>
      </c>
      <c r="AW269" s="77">
        <f t="shared" si="50"/>
        <v>0</v>
      </c>
      <c r="AX269" s="76"/>
    </row>
    <row r="270" spans="1:50" hidden="1" outlineLevel="1" x14ac:dyDescent="0.3">
      <c r="A270" s="20"/>
      <c r="B270" s="33">
        <f t="shared" si="61"/>
        <v>243</v>
      </c>
      <c r="C270" s="37"/>
      <c r="D270" s="72"/>
      <c r="E270" s="72"/>
      <c r="F270" s="34"/>
      <c r="G270" s="46"/>
      <c r="H270" s="41"/>
      <c r="I270" s="34"/>
      <c r="J270" s="6"/>
      <c r="K270">
        <v>243</v>
      </c>
      <c r="L270" s="134" t="str">
        <f t="shared" si="51"/>
        <v/>
      </c>
      <c r="M270" s="135" t="str">
        <f t="shared" si="52"/>
        <v/>
      </c>
      <c r="N270" s="136" t="str" cm="1">
        <f t="array" ref="N270">_xlfn.IFS(AND(F270="",E270=""),"",AND(E270&lt;&gt;"",F270&lt;&gt;""),E270&amp;" "&amp;F270,E270="",F270,F270="",E270)</f>
        <v/>
      </c>
      <c r="O270" s="137">
        <f t="shared" si="53"/>
        <v>0</v>
      </c>
      <c r="P270" s="138" t="str">
        <f t="shared" si="54"/>
        <v/>
      </c>
      <c r="Q270" s="119" t="str">
        <f t="shared" si="60"/>
        <v/>
      </c>
      <c r="R270" s="122"/>
      <c r="S270" s="120" t="str">
        <f t="shared" si="55"/>
        <v/>
      </c>
      <c r="T270" s="121" t="str" cm="1">
        <f t="array" ref="T270">IF(COUNTIF(重複除外文字列,F270),"",IF(COUNTIFS($C$26:$C$1029,$C270,$F$26:$F$1029,$F270)&gt;1,MATCH($C270&amp;$F270,$C$26:$C$1027&amp;$F$26:$F$1029,0),""))</f>
        <v/>
      </c>
      <c r="AP270">
        <f t="shared" si="56"/>
        <v>0</v>
      </c>
      <c r="AQ270">
        <f t="shared" si="57"/>
        <v>0</v>
      </c>
      <c r="AR270">
        <f t="shared" si="58"/>
        <v>0</v>
      </c>
      <c r="AS270">
        <f t="shared" si="59"/>
        <v>0</v>
      </c>
      <c r="AU270" s="76"/>
      <c r="AV270" s="77">
        <f t="shared" si="49"/>
        <v>0</v>
      </c>
      <c r="AW270" s="77">
        <f t="shared" si="50"/>
        <v>0</v>
      </c>
      <c r="AX270" s="76"/>
    </row>
    <row r="271" spans="1:50" hidden="1" outlineLevel="1" x14ac:dyDescent="0.3">
      <c r="A271" s="20"/>
      <c r="B271" s="33">
        <f t="shared" si="61"/>
        <v>244</v>
      </c>
      <c r="C271" s="37"/>
      <c r="D271" s="72"/>
      <c r="E271" s="72"/>
      <c r="F271" s="34"/>
      <c r="G271" s="46"/>
      <c r="H271" s="41"/>
      <c r="I271" s="34"/>
      <c r="J271" s="6"/>
      <c r="K271">
        <v>244</v>
      </c>
      <c r="L271" s="134" t="str">
        <f t="shared" si="51"/>
        <v/>
      </c>
      <c r="M271" s="135" t="str">
        <f t="shared" si="52"/>
        <v/>
      </c>
      <c r="N271" s="136" t="str" cm="1">
        <f t="array" ref="N271">_xlfn.IFS(AND(F271="",E271=""),"",AND(E271&lt;&gt;"",F271&lt;&gt;""),E271&amp;" "&amp;F271,E271="",F271,F271="",E271)</f>
        <v/>
      </c>
      <c r="O271" s="137">
        <f t="shared" si="53"/>
        <v>0</v>
      </c>
      <c r="P271" s="138" t="str">
        <f t="shared" si="54"/>
        <v/>
      </c>
      <c r="Q271" s="119" t="str">
        <f t="shared" si="60"/>
        <v/>
      </c>
      <c r="R271" s="122"/>
      <c r="S271" s="120" t="str">
        <f t="shared" si="55"/>
        <v/>
      </c>
      <c r="T271" s="121" t="str" cm="1">
        <f t="array" ref="T271">IF(COUNTIF(重複除外文字列,F271),"",IF(COUNTIFS($C$26:$C$1029,$C271,$F$26:$F$1029,$F271)&gt;1,MATCH($C271&amp;$F271,$C$26:$C$1027&amp;$F$26:$F$1029,0),""))</f>
        <v/>
      </c>
      <c r="AP271">
        <f t="shared" si="56"/>
        <v>0</v>
      </c>
      <c r="AQ271">
        <f t="shared" si="57"/>
        <v>0</v>
      </c>
      <c r="AR271">
        <f t="shared" si="58"/>
        <v>0</v>
      </c>
      <c r="AS271">
        <f t="shared" si="59"/>
        <v>0</v>
      </c>
      <c r="AU271" s="76"/>
      <c r="AV271" s="77">
        <f t="shared" si="49"/>
        <v>0</v>
      </c>
      <c r="AW271" s="77">
        <f t="shared" si="50"/>
        <v>0</v>
      </c>
      <c r="AX271" s="76"/>
    </row>
    <row r="272" spans="1:50" hidden="1" outlineLevel="1" x14ac:dyDescent="0.3">
      <c r="A272" s="20"/>
      <c r="B272" s="33">
        <f t="shared" si="61"/>
        <v>245</v>
      </c>
      <c r="C272" s="37"/>
      <c r="D272" s="72"/>
      <c r="E272" s="72"/>
      <c r="F272" s="34"/>
      <c r="G272" s="46"/>
      <c r="H272" s="41"/>
      <c r="I272" s="34"/>
      <c r="J272" s="6"/>
      <c r="K272">
        <v>245</v>
      </c>
      <c r="L272" s="134" t="str">
        <f t="shared" si="51"/>
        <v/>
      </c>
      <c r="M272" s="135" t="str">
        <f t="shared" si="52"/>
        <v/>
      </c>
      <c r="N272" s="136" t="str" cm="1">
        <f t="array" ref="N272">_xlfn.IFS(AND(F272="",E272=""),"",AND(E272&lt;&gt;"",F272&lt;&gt;""),E272&amp;" "&amp;F272,E272="",F272,F272="",E272)</f>
        <v/>
      </c>
      <c r="O272" s="137">
        <f t="shared" si="53"/>
        <v>0</v>
      </c>
      <c r="P272" s="138" t="str">
        <f t="shared" si="54"/>
        <v/>
      </c>
      <c r="Q272" s="119" t="str">
        <f t="shared" si="60"/>
        <v/>
      </c>
      <c r="R272" s="122"/>
      <c r="S272" s="120" t="str">
        <f t="shared" si="55"/>
        <v/>
      </c>
      <c r="T272" s="121" t="str" cm="1">
        <f t="array" ref="T272">IF(COUNTIF(重複除外文字列,F272),"",IF(COUNTIFS($C$26:$C$1029,$C272,$F$26:$F$1029,$F272)&gt;1,MATCH($C272&amp;$F272,$C$26:$C$1027&amp;$F$26:$F$1029,0),""))</f>
        <v/>
      </c>
      <c r="AP272">
        <f t="shared" si="56"/>
        <v>0</v>
      </c>
      <c r="AQ272">
        <f t="shared" si="57"/>
        <v>0</v>
      </c>
      <c r="AR272">
        <f t="shared" si="58"/>
        <v>0</v>
      </c>
      <c r="AS272">
        <f t="shared" si="59"/>
        <v>0</v>
      </c>
      <c r="AU272" s="76"/>
      <c r="AV272" s="77">
        <f t="shared" si="49"/>
        <v>0</v>
      </c>
      <c r="AW272" s="77">
        <f t="shared" si="50"/>
        <v>0</v>
      </c>
      <c r="AX272" s="76"/>
    </row>
    <row r="273" spans="1:50" hidden="1" outlineLevel="1" x14ac:dyDescent="0.3">
      <c r="A273" s="20"/>
      <c r="B273" s="33">
        <f t="shared" si="61"/>
        <v>246</v>
      </c>
      <c r="C273" s="37"/>
      <c r="D273" s="72"/>
      <c r="E273" s="72"/>
      <c r="F273" s="34"/>
      <c r="G273" s="46"/>
      <c r="H273" s="41"/>
      <c r="I273" s="34"/>
      <c r="J273" s="6"/>
      <c r="K273">
        <v>246</v>
      </c>
      <c r="L273" s="134" t="str">
        <f t="shared" si="51"/>
        <v/>
      </c>
      <c r="M273" s="135" t="str">
        <f t="shared" si="52"/>
        <v/>
      </c>
      <c r="N273" s="136" t="str" cm="1">
        <f t="array" ref="N273">_xlfn.IFS(AND(F273="",E273=""),"",AND(E273&lt;&gt;"",F273&lt;&gt;""),E273&amp;" "&amp;F273,E273="",F273,F273="",E273)</f>
        <v/>
      </c>
      <c r="O273" s="137">
        <f t="shared" si="53"/>
        <v>0</v>
      </c>
      <c r="P273" s="138" t="str">
        <f t="shared" si="54"/>
        <v/>
      </c>
      <c r="Q273" s="119" t="str">
        <f t="shared" si="60"/>
        <v/>
      </c>
      <c r="R273" s="122"/>
      <c r="S273" s="120" t="str">
        <f t="shared" si="55"/>
        <v/>
      </c>
      <c r="T273" s="121" t="str" cm="1">
        <f t="array" ref="T273">IF(COUNTIF(重複除外文字列,F273),"",IF(COUNTIFS($C$26:$C$1029,$C273,$F$26:$F$1029,$F273)&gt;1,MATCH($C273&amp;$F273,$C$26:$C$1027&amp;$F$26:$F$1029,0),""))</f>
        <v/>
      </c>
      <c r="AP273">
        <f t="shared" si="56"/>
        <v>0</v>
      </c>
      <c r="AQ273">
        <f t="shared" si="57"/>
        <v>0</v>
      </c>
      <c r="AR273">
        <f t="shared" si="58"/>
        <v>0</v>
      </c>
      <c r="AS273">
        <f t="shared" si="59"/>
        <v>0</v>
      </c>
      <c r="AU273" s="76"/>
      <c r="AV273" s="77">
        <f t="shared" si="49"/>
        <v>0</v>
      </c>
      <c r="AW273" s="77">
        <f t="shared" si="50"/>
        <v>0</v>
      </c>
      <c r="AX273" s="76"/>
    </row>
    <row r="274" spans="1:50" hidden="1" outlineLevel="1" x14ac:dyDescent="0.3">
      <c r="A274" s="20"/>
      <c r="B274" s="33">
        <f t="shared" si="61"/>
        <v>247</v>
      </c>
      <c r="C274" s="37"/>
      <c r="D274" s="72"/>
      <c r="E274" s="72"/>
      <c r="F274" s="34"/>
      <c r="G274" s="46"/>
      <c r="H274" s="41"/>
      <c r="I274" s="34"/>
      <c r="J274" s="6"/>
      <c r="K274">
        <v>247</v>
      </c>
      <c r="L274" s="134" t="str">
        <f t="shared" si="51"/>
        <v/>
      </c>
      <c r="M274" s="135" t="str">
        <f t="shared" si="52"/>
        <v/>
      </c>
      <c r="N274" s="136" t="str" cm="1">
        <f t="array" ref="N274">_xlfn.IFS(AND(F274="",E274=""),"",AND(E274&lt;&gt;"",F274&lt;&gt;""),E274&amp;" "&amp;F274,E274="",F274,F274="",E274)</f>
        <v/>
      </c>
      <c r="O274" s="137">
        <f t="shared" si="53"/>
        <v>0</v>
      </c>
      <c r="P274" s="138" t="str">
        <f t="shared" si="54"/>
        <v/>
      </c>
      <c r="Q274" s="119" t="str">
        <f t="shared" si="60"/>
        <v/>
      </c>
      <c r="R274" s="122"/>
      <c r="S274" s="120" t="str">
        <f t="shared" si="55"/>
        <v/>
      </c>
      <c r="T274" s="121" t="str" cm="1">
        <f t="array" ref="T274">IF(COUNTIF(重複除外文字列,F274),"",IF(COUNTIFS($C$26:$C$1029,$C274,$F$26:$F$1029,$F274)&gt;1,MATCH($C274&amp;$F274,$C$26:$C$1027&amp;$F$26:$F$1029,0),""))</f>
        <v/>
      </c>
      <c r="AP274">
        <f t="shared" si="56"/>
        <v>0</v>
      </c>
      <c r="AQ274">
        <f t="shared" si="57"/>
        <v>0</v>
      </c>
      <c r="AR274">
        <f t="shared" si="58"/>
        <v>0</v>
      </c>
      <c r="AS274">
        <f t="shared" si="59"/>
        <v>0</v>
      </c>
      <c r="AU274" s="76"/>
      <c r="AV274" s="77">
        <f t="shared" si="49"/>
        <v>0</v>
      </c>
      <c r="AW274" s="77">
        <f t="shared" si="50"/>
        <v>0</v>
      </c>
      <c r="AX274" s="76"/>
    </row>
    <row r="275" spans="1:50" hidden="1" outlineLevel="1" x14ac:dyDescent="0.3">
      <c r="A275" s="20"/>
      <c r="B275" s="33">
        <f t="shared" si="61"/>
        <v>248</v>
      </c>
      <c r="C275" s="37"/>
      <c r="D275" s="72"/>
      <c r="E275" s="72"/>
      <c r="F275" s="34"/>
      <c r="G275" s="46"/>
      <c r="H275" s="41"/>
      <c r="I275" s="34"/>
      <c r="J275" s="6"/>
      <c r="K275">
        <v>248</v>
      </c>
      <c r="L275" s="134" t="str">
        <f t="shared" si="51"/>
        <v/>
      </c>
      <c r="M275" s="135" t="str">
        <f t="shared" si="52"/>
        <v/>
      </c>
      <c r="N275" s="136" t="str" cm="1">
        <f t="array" ref="N275">_xlfn.IFS(AND(F275="",E275=""),"",AND(E275&lt;&gt;"",F275&lt;&gt;""),E275&amp;" "&amp;F275,E275="",F275,F275="",E275)</f>
        <v/>
      </c>
      <c r="O275" s="137">
        <f t="shared" si="53"/>
        <v>0</v>
      </c>
      <c r="P275" s="138" t="str">
        <f t="shared" si="54"/>
        <v/>
      </c>
      <c r="Q275" s="119" t="str">
        <f t="shared" si="60"/>
        <v/>
      </c>
      <c r="R275" s="122"/>
      <c r="S275" s="120" t="str">
        <f t="shared" si="55"/>
        <v/>
      </c>
      <c r="T275" s="121" t="str" cm="1">
        <f t="array" ref="T275">IF(COUNTIF(重複除外文字列,F275),"",IF(COUNTIFS($C$26:$C$1029,$C275,$F$26:$F$1029,$F275)&gt;1,MATCH($C275&amp;$F275,$C$26:$C$1027&amp;$F$26:$F$1029,0),""))</f>
        <v/>
      </c>
      <c r="AP275">
        <f t="shared" si="56"/>
        <v>0</v>
      </c>
      <c r="AQ275">
        <f t="shared" si="57"/>
        <v>0</v>
      </c>
      <c r="AR275">
        <f t="shared" si="58"/>
        <v>0</v>
      </c>
      <c r="AS275">
        <f t="shared" si="59"/>
        <v>0</v>
      </c>
      <c r="AU275" s="76"/>
      <c r="AV275" s="77">
        <f t="shared" si="49"/>
        <v>0</v>
      </c>
      <c r="AW275" s="77">
        <f t="shared" si="50"/>
        <v>0</v>
      </c>
      <c r="AX275" s="76"/>
    </row>
    <row r="276" spans="1:50" hidden="1" outlineLevel="1" x14ac:dyDescent="0.3">
      <c r="A276" s="20"/>
      <c r="B276" s="33">
        <f t="shared" si="61"/>
        <v>249</v>
      </c>
      <c r="C276" s="37"/>
      <c r="D276" s="72"/>
      <c r="E276" s="72"/>
      <c r="F276" s="34"/>
      <c r="G276" s="46"/>
      <c r="H276" s="41"/>
      <c r="I276" s="34"/>
      <c r="J276" s="6"/>
      <c r="K276">
        <v>249</v>
      </c>
      <c r="L276" s="134" t="str">
        <f t="shared" si="51"/>
        <v/>
      </c>
      <c r="M276" s="135" t="str">
        <f t="shared" si="52"/>
        <v/>
      </c>
      <c r="N276" s="136" t="str" cm="1">
        <f t="array" ref="N276">_xlfn.IFS(AND(F276="",E276=""),"",AND(E276&lt;&gt;"",F276&lt;&gt;""),E276&amp;" "&amp;F276,E276="",F276,F276="",E276)</f>
        <v/>
      </c>
      <c r="O276" s="137">
        <f t="shared" si="53"/>
        <v>0</v>
      </c>
      <c r="P276" s="138" t="str">
        <f t="shared" si="54"/>
        <v/>
      </c>
      <c r="Q276" s="119" t="str">
        <f t="shared" si="60"/>
        <v/>
      </c>
      <c r="R276" s="122"/>
      <c r="S276" s="120" t="str">
        <f t="shared" si="55"/>
        <v/>
      </c>
      <c r="T276" s="121" t="str" cm="1">
        <f t="array" ref="T276">IF(COUNTIF(重複除外文字列,F276),"",IF(COUNTIFS($C$26:$C$1029,$C276,$F$26:$F$1029,$F276)&gt;1,MATCH($C276&amp;$F276,$C$26:$C$1027&amp;$F$26:$F$1029,0),""))</f>
        <v/>
      </c>
      <c r="AP276">
        <f t="shared" si="56"/>
        <v>0</v>
      </c>
      <c r="AQ276">
        <f t="shared" si="57"/>
        <v>0</v>
      </c>
      <c r="AR276">
        <f t="shared" si="58"/>
        <v>0</v>
      </c>
      <c r="AS276">
        <f t="shared" si="59"/>
        <v>0</v>
      </c>
      <c r="AU276" s="76"/>
      <c r="AV276" s="77">
        <f t="shared" si="49"/>
        <v>0</v>
      </c>
      <c r="AW276" s="77">
        <f t="shared" si="50"/>
        <v>0</v>
      </c>
      <c r="AX276" s="76"/>
    </row>
    <row r="277" spans="1:50" hidden="1" outlineLevel="1" x14ac:dyDescent="0.3">
      <c r="A277" s="20"/>
      <c r="B277" s="33">
        <f t="shared" si="61"/>
        <v>250</v>
      </c>
      <c r="C277" s="37"/>
      <c r="D277" s="72"/>
      <c r="E277" s="72"/>
      <c r="F277" s="34"/>
      <c r="G277" s="46"/>
      <c r="H277" s="41"/>
      <c r="I277" s="34"/>
      <c r="J277" s="6"/>
      <c r="K277">
        <v>250</v>
      </c>
      <c r="L277" s="134" t="str">
        <f t="shared" si="51"/>
        <v/>
      </c>
      <c r="M277" s="135" t="str">
        <f t="shared" si="52"/>
        <v/>
      </c>
      <c r="N277" s="136" t="str" cm="1">
        <f t="array" ref="N277">_xlfn.IFS(AND(F277="",E277=""),"",AND(E277&lt;&gt;"",F277&lt;&gt;""),E277&amp;" "&amp;F277,E277="",F277,F277="",E277)</f>
        <v/>
      </c>
      <c r="O277" s="137">
        <f t="shared" si="53"/>
        <v>0</v>
      </c>
      <c r="P277" s="138" t="str">
        <f t="shared" si="54"/>
        <v/>
      </c>
      <c r="Q277" s="119" t="str">
        <f t="shared" si="60"/>
        <v/>
      </c>
      <c r="R277" s="122"/>
      <c r="S277" s="120" t="str">
        <f t="shared" si="55"/>
        <v/>
      </c>
      <c r="T277" s="121" t="str" cm="1">
        <f t="array" ref="T277">IF(COUNTIF(重複除外文字列,F277),"",IF(COUNTIFS($C$26:$C$1029,$C277,$F$26:$F$1029,$F277)&gt;1,MATCH($C277&amp;$F277,$C$26:$C$1027&amp;$F$26:$F$1029,0),""))</f>
        <v/>
      </c>
      <c r="AP277">
        <f t="shared" si="56"/>
        <v>0</v>
      </c>
      <c r="AQ277">
        <f t="shared" si="57"/>
        <v>0</v>
      </c>
      <c r="AR277">
        <f t="shared" si="58"/>
        <v>0</v>
      </c>
      <c r="AS277">
        <f t="shared" si="59"/>
        <v>0</v>
      </c>
      <c r="AU277" s="76"/>
      <c r="AV277" s="77">
        <f t="shared" si="49"/>
        <v>0</v>
      </c>
      <c r="AW277" s="77">
        <f t="shared" si="50"/>
        <v>0</v>
      </c>
      <c r="AX277" s="76"/>
    </row>
    <row r="278" spans="1:50" hidden="1" outlineLevel="1" x14ac:dyDescent="0.3">
      <c r="A278" s="20"/>
      <c r="B278" s="33">
        <f t="shared" si="61"/>
        <v>251</v>
      </c>
      <c r="C278" s="37"/>
      <c r="D278" s="72"/>
      <c r="E278" s="72"/>
      <c r="F278" s="34"/>
      <c r="G278" s="46"/>
      <c r="H278" s="41"/>
      <c r="I278" s="34"/>
      <c r="J278" s="6"/>
      <c r="K278">
        <v>251</v>
      </c>
      <c r="L278" s="134" t="str">
        <f t="shared" si="51"/>
        <v/>
      </c>
      <c r="M278" s="135" t="str">
        <f t="shared" si="52"/>
        <v/>
      </c>
      <c r="N278" s="136" t="str" cm="1">
        <f t="array" ref="N278">_xlfn.IFS(AND(F278="",E278=""),"",AND(E278&lt;&gt;"",F278&lt;&gt;""),E278&amp;" "&amp;F278,E278="",F278,F278="",E278)</f>
        <v/>
      </c>
      <c r="O278" s="137">
        <f t="shared" si="53"/>
        <v>0</v>
      </c>
      <c r="P278" s="138" t="str">
        <f t="shared" si="54"/>
        <v/>
      </c>
      <c r="Q278" s="119" t="str">
        <f t="shared" si="60"/>
        <v/>
      </c>
      <c r="R278" s="122"/>
      <c r="S278" s="120" t="str">
        <f t="shared" si="55"/>
        <v/>
      </c>
      <c r="T278" s="121" t="str" cm="1">
        <f t="array" ref="T278">IF(COUNTIF(重複除外文字列,F278),"",IF(COUNTIFS($C$26:$C$1029,$C278,$F$26:$F$1029,$F278)&gt;1,MATCH($C278&amp;$F278,$C$26:$C$1027&amp;$F$26:$F$1029,0),""))</f>
        <v/>
      </c>
      <c r="AP278">
        <f t="shared" si="56"/>
        <v>0</v>
      </c>
      <c r="AQ278">
        <f t="shared" si="57"/>
        <v>0</v>
      </c>
      <c r="AR278">
        <f t="shared" si="58"/>
        <v>0</v>
      </c>
      <c r="AS278">
        <f t="shared" si="59"/>
        <v>0</v>
      </c>
      <c r="AU278" s="76"/>
      <c r="AV278" s="77">
        <f t="shared" si="49"/>
        <v>0</v>
      </c>
      <c r="AW278" s="77">
        <f t="shared" si="50"/>
        <v>0</v>
      </c>
      <c r="AX278" s="76"/>
    </row>
    <row r="279" spans="1:50" hidden="1" outlineLevel="1" x14ac:dyDescent="0.3">
      <c r="A279" s="20"/>
      <c r="B279" s="33">
        <f t="shared" si="61"/>
        <v>252</v>
      </c>
      <c r="C279" s="37"/>
      <c r="D279" s="72"/>
      <c r="E279" s="72"/>
      <c r="F279" s="34"/>
      <c r="G279" s="46"/>
      <c r="H279" s="41"/>
      <c r="I279" s="34"/>
      <c r="J279" s="6"/>
      <c r="K279">
        <v>252</v>
      </c>
      <c r="L279" s="134" t="str">
        <f t="shared" si="51"/>
        <v/>
      </c>
      <c r="M279" s="135" t="str">
        <f t="shared" si="52"/>
        <v/>
      </c>
      <c r="N279" s="136" t="str" cm="1">
        <f t="array" ref="N279">_xlfn.IFS(AND(F279="",E279=""),"",AND(E279&lt;&gt;"",F279&lt;&gt;""),E279&amp;" "&amp;F279,E279="",F279,F279="",E279)</f>
        <v/>
      </c>
      <c r="O279" s="137">
        <f t="shared" si="53"/>
        <v>0</v>
      </c>
      <c r="P279" s="138" t="str">
        <f t="shared" si="54"/>
        <v/>
      </c>
      <c r="Q279" s="119" t="str">
        <f t="shared" si="60"/>
        <v/>
      </c>
      <c r="R279" s="122"/>
      <c r="S279" s="120" t="str">
        <f t="shared" si="55"/>
        <v/>
      </c>
      <c r="T279" s="121" t="str" cm="1">
        <f t="array" ref="T279">IF(COUNTIF(重複除外文字列,F279),"",IF(COUNTIFS($C$26:$C$1029,$C279,$F$26:$F$1029,$F279)&gt;1,MATCH($C279&amp;$F279,$C$26:$C$1027&amp;$F$26:$F$1029,0),""))</f>
        <v/>
      </c>
      <c r="AP279">
        <f t="shared" si="56"/>
        <v>0</v>
      </c>
      <c r="AQ279">
        <f t="shared" si="57"/>
        <v>0</v>
      </c>
      <c r="AR279">
        <f t="shared" si="58"/>
        <v>0</v>
      </c>
      <c r="AS279">
        <f t="shared" si="59"/>
        <v>0</v>
      </c>
      <c r="AU279" s="76"/>
      <c r="AV279" s="77">
        <f t="shared" si="49"/>
        <v>0</v>
      </c>
      <c r="AW279" s="77">
        <f t="shared" si="50"/>
        <v>0</v>
      </c>
      <c r="AX279" s="76"/>
    </row>
    <row r="280" spans="1:50" hidden="1" outlineLevel="1" x14ac:dyDescent="0.3">
      <c r="A280" s="20"/>
      <c r="B280" s="33">
        <f t="shared" si="61"/>
        <v>253</v>
      </c>
      <c r="C280" s="37"/>
      <c r="D280" s="72"/>
      <c r="E280" s="72"/>
      <c r="F280" s="34"/>
      <c r="G280" s="46"/>
      <c r="H280" s="41"/>
      <c r="I280" s="34"/>
      <c r="J280" s="6"/>
      <c r="K280">
        <v>253</v>
      </c>
      <c r="L280" s="134" t="str">
        <f t="shared" si="51"/>
        <v/>
      </c>
      <c r="M280" s="135" t="str">
        <f t="shared" si="52"/>
        <v/>
      </c>
      <c r="N280" s="136" t="str" cm="1">
        <f t="array" ref="N280">_xlfn.IFS(AND(F280="",E280=""),"",AND(E280&lt;&gt;"",F280&lt;&gt;""),E280&amp;" "&amp;F280,E280="",F280,F280="",E280)</f>
        <v/>
      </c>
      <c r="O280" s="137">
        <f t="shared" si="53"/>
        <v>0</v>
      </c>
      <c r="P280" s="138" t="str">
        <f t="shared" si="54"/>
        <v/>
      </c>
      <c r="Q280" s="119" t="str">
        <f t="shared" si="60"/>
        <v/>
      </c>
      <c r="R280" s="122"/>
      <c r="S280" s="120" t="str">
        <f t="shared" si="55"/>
        <v/>
      </c>
      <c r="T280" s="121" t="str" cm="1">
        <f t="array" ref="T280">IF(COUNTIF(重複除外文字列,F280),"",IF(COUNTIFS($C$26:$C$1029,$C280,$F$26:$F$1029,$F280)&gt;1,MATCH($C280&amp;$F280,$C$26:$C$1027&amp;$F$26:$F$1029,0),""))</f>
        <v/>
      </c>
      <c r="AP280">
        <f t="shared" si="56"/>
        <v>0</v>
      </c>
      <c r="AQ280">
        <f t="shared" si="57"/>
        <v>0</v>
      </c>
      <c r="AR280">
        <f t="shared" si="58"/>
        <v>0</v>
      </c>
      <c r="AS280">
        <f t="shared" si="59"/>
        <v>0</v>
      </c>
      <c r="AU280" s="76"/>
      <c r="AV280" s="77">
        <f t="shared" si="49"/>
        <v>0</v>
      </c>
      <c r="AW280" s="77">
        <f t="shared" si="50"/>
        <v>0</v>
      </c>
      <c r="AX280" s="76"/>
    </row>
    <row r="281" spans="1:50" hidden="1" outlineLevel="1" x14ac:dyDescent="0.3">
      <c r="A281" s="20"/>
      <c r="B281" s="33">
        <f t="shared" si="61"/>
        <v>254</v>
      </c>
      <c r="C281" s="37"/>
      <c r="D281" s="72"/>
      <c r="E281" s="72"/>
      <c r="F281" s="34"/>
      <c r="G281" s="46"/>
      <c r="H281" s="41"/>
      <c r="I281" s="34"/>
      <c r="J281" s="6"/>
      <c r="K281">
        <v>254</v>
      </c>
      <c r="L281" s="134" t="str">
        <f t="shared" si="51"/>
        <v/>
      </c>
      <c r="M281" s="135" t="str">
        <f t="shared" si="52"/>
        <v/>
      </c>
      <c r="N281" s="136" t="str" cm="1">
        <f t="array" ref="N281">_xlfn.IFS(AND(F281="",E281=""),"",AND(E281&lt;&gt;"",F281&lt;&gt;""),E281&amp;" "&amp;F281,E281="",F281,F281="",E281)</f>
        <v/>
      </c>
      <c r="O281" s="137">
        <f t="shared" si="53"/>
        <v>0</v>
      </c>
      <c r="P281" s="138" t="str">
        <f t="shared" si="54"/>
        <v/>
      </c>
      <c r="Q281" s="119" t="str">
        <f t="shared" si="60"/>
        <v/>
      </c>
      <c r="R281" s="122"/>
      <c r="S281" s="120" t="str">
        <f t="shared" si="55"/>
        <v/>
      </c>
      <c r="T281" s="121" t="str" cm="1">
        <f t="array" ref="T281">IF(COUNTIF(重複除外文字列,F281),"",IF(COUNTIFS($C$26:$C$1029,$C281,$F$26:$F$1029,$F281)&gt;1,MATCH($C281&amp;$F281,$C$26:$C$1027&amp;$F$26:$F$1029,0),""))</f>
        <v/>
      </c>
      <c r="AP281">
        <f t="shared" si="56"/>
        <v>0</v>
      </c>
      <c r="AQ281">
        <f t="shared" si="57"/>
        <v>0</v>
      </c>
      <c r="AR281">
        <f t="shared" si="58"/>
        <v>0</v>
      </c>
      <c r="AS281">
        <f t="shared" si="59"/>
        <v>0</v>
      </c>
      <c r="AU281" s="76"/>
      <c r="AV281" s="77">
        <f t="shared" si="49"/>
        <v>0</v>
      </c>
      <c r="AW281" s="77">
        <f t="shared" si="50"/>
        <v>0</v>
      </c>
      <c r="AX281" s="76"/>
    </row>
    <row r="282" spans="1:50" hidden="1" outlineLevel="1" x14ac:dyDescent="0.3">
      <c r="A282" s="20"/>
      <c r="B282" s="33">
        <f t="shared" si="61"/>
        <v>255</v>
      </c>
      <c r="C282" s="37"/>
      <c r="D282" s="72"/>
      <c r="E282" s="72"/>
      <c r="F282" s="34"/>
      <c r="G282" s="46"/>
      <c r="H282" s="41"/>
      <c r="I282" s="34"/>
      <c r="J282" s="6"/>
      <c r="K282">
        <v>255</v>
      </c>
      <c r="L282" s="134" t="str">
        <f t="shared" si="51"/>
        <v/>
      </c>
      <c r="M282" s="135" t="str">
        <f t="shared" si="52"/>
        <v/>
      </c>
      <c r="N282" s="136" t="str" cm="1">
        <f t="array" ref="N282">_xlfn.IFS(AND(F282="",E282=""),"",AND(E282&lt;&gt;"",F282&lt;&gt;""),E282&amp;" "&amp;F282,E282="",F282,F282="",E282)</f>
        <v/>
      </c>
      <c r="O282" s="137">
        <f t="shared" si="53"/>
        <v>0</v>
      </c>
      <c r="P282" s="138" t="str">
        <f t="shared" si="54"/>
        <v/>
      </c>
      <c r="Q282" s="119" t="str">
        <f t="shared" si="60"/>
        <v/>
      </c>
      <c r="R282" s="122"/>
      <c r="S282" s="120" t="str">
        <f t="shared" si="55"/>
        <v/>
      </c>
      <c r="T282" s="121" t="str" cm="1">
        <f t="array" ref="T282">IF(COUNTIF(重複除外文字列,F282),"",IF(COUNTIFS($C$26:$C$1029,$C282,$F$26:$F$1029,$F282)&gt;1,MATCH($C282&amp;$F282,$C$26:$C$1027&amp;$F$26:$F$1029,0),""))</f>
        <v/>
      </c>
      <c r="AP282">
        <f t="shared" si="56"/>
        <v>0</v>
      </c>
      <c r="AQ282">
        <f t="shared" si="57"/>
        <v>0</v>
      </c>
      <c r="AR282">
        <f t="shared" si="58"/>
        <v>0</v>
      </c>
      <c r="AS282">
        <f t="shared" si="59"/>
        <v>0</v>
      </c>
      <c r="AU282" s="76"/>
      <c r="AV282" s="77">
        <f t="shared" ref="AV282:AV345" si="62">IFERROR(IF(C282=$AG$7,$AJ$7,VLOOKUP(C282,$AG$14:$AJ$33,4)),0)</f>
        <v>0</v>
      </c>
      <c r="AW282" s="77">
        <f t="shared" ref="AW282:AW345" si="63">IFERROR(H282/G282/AV282,0)</f>
        <v>0</v>
      </c>
      <c r="AX282" s="76"/>
    </row>
    <row r="283" spans="1:50" hidden="1" outlineLevel="1" x14ac:dyDescent="0.3">
      <c r="A283" s="20"/>
      <c r="B283" s="33">
        <f t="shared" si="61"/>
        <v>256</v>
      </c>
      <c r="C283" s="37"/>
      <c r="D283" s="72"/>
      <c r="E283" s="72"/>
      <c r="F283" s="34"/>
      <c r="G283" s="46"/>
      <c r="H283" s="41"/>
      <c r="I283" s="34"/>
      <c r="J283" s="6"/>
      <c r="K283">
        <v>256</v>
      </c>
      <c r="L283" s="134" t="str">
        <f t="shared" ref="L283:L346" si="64">IF($C283="","",$C283)</f>
        <v/>
      </c>
      <c r="M283" s="135" t="str">
        <f t="shared" ref="M283:M346" si="65">IF($D283="","",$D283)</f>
        <v/>
      </c>
      <c r="N283" s="136" t="str" cm="1">
        <f t="array" ref="N283">_xlfn.IFS(AND(F283="",E283=""),"",AND(E283&lt;&gt;"",F283&lt;&gt;""),E283&amp;" "&amp;F283,E283="",F283,F283="",E283)</f>
        <v/>
      </c>
      <c r="O283" s="137">
        <f t="shared" ref="O283:O346" si="66">$G283</f>
        <v>0</v>
      </c>
      <c r="P283" s="138" t="str">
        <f t="shared" ref="P283:P346" si="67">IF(ISERROR($H283/$G283)=TRUE,"",$H283/$G283)</f>
        <v/>
      </c>
      <c r="Q283" s="119" t="str">
        <f t="shared" ref="Q283:Q346" si="68">IF($P283="","",IF($H283&lt;15000,"対象外","未確認"))</f>
        <v/>
      </c>
      <c r="R283" s="122"/>
      <c r="S283" s="120" t="str">
        <f t="shared" ref="S283:S346" si="69">IF(R283="","","No."&amp;$B283&amp;"："&amp;R283)</f>
        <v/>
      </c>
      <c r="T283" s="121" t="str" cm="1">
        <f t="array" ref="T283">IF(COUNTIF(重複除外文字列,F283),"",IF(COUNTIFS($C$26:$C$1029,$C283,$F$26:$F$1029,$F283)&gt;1,MATCH($C283&amp;$F283,$C$26:$C$1027&amp;$F$26:$F$1029,0),""))</f>
        <v/>
      </c>
      <c r="AP283">
        <f t="shared" ref="AP283:AP346" si="70">IF($C283="",IF(OR($D283&lt;&gt;"",$G283&lt;&gt;0,$H283&lt;&gt;0)=TRUE,1,0),0)</f>
        <v>0</v>
      </c>
      <c r="AQ283">
        <f t="shared" ref="AQ283:AQ346" si="71">IF($D283="",IF(OR($C283&lt;&gt;"",$G283&lt;&gt;0,$H283&lt;&gt;0)=TRUE,1,0),0)</f>
        <v>0</v>
      </c>
      <c r="AR283">
        <f t="shared" ref="AR283:AR346" si="72">IF($G283=0,IF(OR($C283&lt;&gt;"",$D283&lt;&gt;0,$H283&lt;&gt;0)=TRUE,1,0),0)</f>
        <v>0</v>
      </c>
      <c r="AS283">
        <f t="shared" ref="AS283:AS346" si="73">IF($H283=0,IF(OR($C283&lt;&gt;"",$D283&lt;&gt;"",$G283&lt;&gt;0)=TRUE,1,0),0)</f>
        <v>0</v>
      </c>
      <c r="AU283" s="76"/>
      <c r="AV283" s="77">
        <f t="shared" si="62"/>
        <v>0</v>
      </c>
      <c r="AW283" s="77">
        <f t="shared" si="63"/>
        <v>0</v>
      </c>
      <c r="AX283" s="76"/>
    </row>
    <row r="284" spans="1:50" hidden="1" outlineLevel="1" x14ac:dyDescent="0.3">
      <c r="A284" s="20"/>
      <c r="B284" s="33">
        <f t="shared" si="61"/>
        <v>257</v>
      </c>
      <c r="C284" s="37"/>
      <c r="D284" s="72"/>
      <c r="E284" s="72"/>
      <c r="F284" s="34"/>
      <c r="G284" s="46"/>
      <c r="H284" s="41"/>
      <c r="I284" s="34"/>
      <c r="J284" s="6"/>
      <c r="K284">
        <v>257</v>
      </c>
      <c r="L284" s="134" t="str">
        <f t="shared" si="64"/>
        <v/>
      </c>
      <c r="M284" s="135" t="str">
        <f t="shared" si="65"/>
        <v/>
      </c>
      <c r="N284" s="136" t="str" cm="1">
        <f t="array" ref="N284">_xlfn.IFS(AND(F284="",E284=""),"",AND(E284&lt;&gt;"",F284&lt;&gt;""),E284&amp;" "&amp;F284,E284="",F284,F284="",E284)</f>
        <v/>
      </c>
      <c r="O284" s="137">
        <f t="shared" si="66"/>
        <v>0</v>
      </c>
      <c r="P284" s="138" t="str">
        <f t="shared" si="67"/>
        <v/>
      </c>
      <c r="Q284" s="119" t="str">
        <f t="shared" si="68"/>
        <v/>
      </c>
      <c r="R284" s="122"/>
      <c r="S284" s="120" t="str">
        <f t="shared" si="69"/>
        <v/>
      </c>
      <c r="T284" s="121" t="str" cm="1">
        <f t="array" ref="T284">IF(COUNTIF(重複除外文字列,F284),"",IF(COUNTIFS($C$26:$C$1029,$C284,$F$26:$F$1029,$F284)&gt;1,MATCH($C284&amp;$F284,$C$26:$C$1027&amp;$F$26:$F$1029,0),""))</f>
        <v/>
      </c>
      <c r="AP284">
        <f t="shared" si="70"/>
        <v>0</v>
      </c>
      <c r="AQ284">
        <f t="shared" si="71"/>
        <v>0</v>
      </c>
      <c r="AR284">
        <f t="shared" si="72"/>
        <v>0</v>
      </c>
      <c r="AS284">
        <f t="shared" si="73"/>
        <v>0</v>
      </c>
      <c r="AU284" s="76"/>
      <c r="AV284" s="77">
        <f t="shared" si="62"/>
        <v>0</v>
      </c>
      <c r="AW284" s="77">
        <f t="shared" si="63"/>
        <v>0</v>
      </c>
      <c r="AX284" s="76"/>
    </row>
    <row r="285" spans="1:50" hidden="1" outlineLevel="1" x14ac:dyDescent="0.3">
      <c r="A285" s="20"/>
      <c r="B285" s="33">
        <f t="shared" si="61"/>
        <v>258</v>
      </c>
      <c r="C285" s="37"/>
      <c r="D285" s="72"/>
      <c r="E285" s="72"/>
      <c r="F285" s="34"/>
      <c r="G285" s="46"/>
      <c r="H285" s="41"/>
      <c r="I285" s="34"/>
      <c r="J285" s="6"/>
      <c r="K285">
        <v>258</v>
      </c>
      <c r="L285" s="134" t="str">
        <f t="shared" si="64"/>
        <v/>
      </c>
      <c r="M285" s="135" t="str">
        <f t="shared" si="65"/>
        <v/>
      </c>
      <c r="N285" s="136" t="str" cm="1">
        <f t="array" ref="N285">_xlfn.IFS(AND(F285="",E285=""),"",AND(E285&lt;&gt;"",F285&lt;&gt;""),E285&amp;" "&amp;F285,E285="",F285,F285="",E285)</f>
        <v/>
      </c>
      <c r="O285" s="137">
        <f t="shared" si="66"/>
        <v>0</v>
      </c>
      <c r="P285" s="138" t="str">
        <f t="shared" si="67"/>
        <v/>
      </c>
      <c r="Q285" s="119" t="str">
        <f t="shared" si="68"/>
        <v/>
      </c>
      <c r="R285" s="122"/>
      <c r="S285" s="120" t="str">
        <f t="shared" si="69"/>
        <v/>
      </c>
      <c r="T285" s="121" t="str" cm="1">
        <f t="array" ref="T285">IF(COUNTIF(重複除外文字列,F285),"",IF(COUNTIFS($C$26:$C$1029,$C285,$F$26:$F$1029,$F285)&gt;1,MATCH($C285&amp;$F285,$C$26:$C$1027&amp;$F$26:$F$1029,0),""))</f>
        <v/>
      </c>
      <c r="AP285">
        <f t="shared" si="70"/>
        <v>0</v>
      </c>
      <c r="AQ285">
        <f t="shared" si="71"/>
        <v>0</v>
      </c>
      <c r="AR285">
        <f t="shared" si="72"/>
        <v>0</v>
      </c>
      <c r="AS285">
        <f t="shared" si="73"/>
        <v>0</v>
      </c>
      <c r="AU285" s="76"/>
      <c r="AV285" s="77">
        <f t="shared" si="62"/>
        <v>0</v>
      </c>
      <c r="AW285" s="77">
        <f t="shared" si="63"/>
        <v>0</v>
      </c>
      <c r="AX285" s="76"/>
    </row>
    <row r="286" spans="1:50" hidden="1" outlineLevel="1" x14ac:dyDescent="0.3">
      <c r="A286" s="20"/>
      <c r="B286" s="33">
        <f t="shared" si="61"/>
        <v>259</v>
      </c>
      <c r="C286" s="37"/>
      <c r="D286" s="72"/>
      <c r="E286" s="72"/>
      <c r="F286" s="34"/>
      <c r="G286" s="46"/>
      <c r="H286" s="41"/>
      <c r="I286" s="34"/>
      <c r="J286" s="6"/>
      <c r="K286">
        <v>259</v>
      </c>
      <c r="L286" s="134" t="str">
        <f t="shared" si="64"/>
        <v/>
      </c>
      <c r="M286" s="135" t="str">
        <f t="shared" si="65"/>
        <v/>
      </c>
      <c r="N286" s="136" t="str" cm="1">
        <f t="array" ref="N286">_xlfn.IFS(AND(F286="",E286=""),"",AND(E286&lt;&gt;"",F286&lt;&gt;""),E286&amp;" "&amp;F286,E286="",F286,F286="",E286)</f>
        <v/>
      </c>
      <c r="O286" s="137">
        <f t="shared" si="66"/>
        <v>0</v>
      </c>
      <c r="P286" s="138" t="str">
        <f t="shared" si="67"/>
        <v/>
      </c>
      <c r="Q286" s="119" t="str">
        <f t="shared" si="68"/>
        <v/>
      </c>
      <c r="R286" s="122"/>
      <c r="S286" s="120" t="str">
        <f t="shared" si="69"/>
        <v/>
      </c>
      <c r="T286" s="121" t="str" cm="1">
        <f t="array" ref="T286">IF(COUNTIF(重複除外文字列,F286),"",IF(COUNTIFS($C$26:$C$1029,$C286,$F$26:$F$1029,$F286)&gt;1,MATCH($C286&amp;$F286,$C$26:$C$1027&amp;$F$26:$F$1029,0),""))</f>
        <v/>
      </c>
      <c r="AP286">
        <f t="shared" si="70"/>
        <v>0</v>
      </c>
      <c r="AQ286">
        <f t="shared" si="71"/>
        <v>0</v>
      </c>
      <c r="AR286">
        <f t="shared" si="72"/>
        <v>0</v>
      </c>
      <c r="AS286">
        <f t="shared" si="73"/>
        <v>0</v>
      </c>
      <c r="AU286" s="76"/>
      <c r="AV286" s="77">
        <f t="shared" si="62"/>
        <v>0</v>
      </c>
      <c r="AW286" s="77">
        <f t="shared" si="63"/>
        <v>0</v>
      </c>
      <c r="AX286" s="76"/>
    </row>
    <row r="287" spans="1:50" hidden="1" outlineLevel="1" x14ac:dyDescent="0.3">
      <c r="A287" s="20"/>
      <c r="B287" s="33">
        <f t="shared" si="61"/>
        <v>260</v>
      </c>
      <c r="C287" s="37"/>
      <c r="D287" s="72"/>
      <c r="E287" s="72"/>
      <c r="F287" s="34"/>
      <c r="G287" s="46"/>
      <c r="H287" s="41"/>
      <c r="I287" s="34"/>
      <c r="J287" s="6"/>
      <c r="K287">
        <v>260</v>
      </c>
      <c r="L287" s="134" t="str">
        <f t="shared" si="64"/>
        <v/>
      </c>
      <c r="M287" s="135" t="str">
        <f t="shared" si="65"/>
        <v/>
      </c>
      <c r="N287" s="136" t="str" cm="1">
        <f t="array" ref="N287">_xlfn.IFS(AND(F287="",E287=""),"",AND(E287&lt;&gt;"",F287&lt;&gt;""),E287&amp;" "&amp;F287,E287="",F287,F287="",E287)</f>
        <v/>
      </c>
      <c r="O287" s="137">
        <f t="shared" si="66"/>
        <v>0</v>
      </c>
      <c r="P287" s="138" t="str">
        <f t="shared" si="67"/>
        <v/>
      </c>
      <c r="Q287" s="119" t="str">
        <f t="shared" si="68"/>
        <v/>
      </c>
      <c r="R287" s="122"/>
      <c r="S287" s="120" t="str">
        <f t="shared" si="69"/>
        <v/>
      </c>
      <c r="T287" s="121" t="str" cm="1">
        <f t="array" ref="T287">IF(COUNTIF(重複除外文字列,F287),"",IF(COUNTIFS($C$26:$C$1029,$C287,$F$26:$F$1029,$F287)&gt;1,MATCH($C287&amp;$F287,$C$26:$C$1027&amp;$F$26:$F$1029,0),""))</f>
        <v/>
      </c>
      <c r="AP287">
        <f t="shared" si="70"/>
        <v>0</v>
      </c>
      <c r="AQ287">
        <f t="shared" si="71"/>
        <v>0</v>
      </c>
      <c r="AR287">
        <f t="shared" si="72"/>
        <v>0</v>
      </c>
      <c r="AS287">
        <f t="shared" si="73"/>
        <v>0</v>
      </c>
      <c r="AU287" s="76"/>
      <c r="AV287" s="77">
        <f t="shared" si="62"/>
        <v>0</v>
      </c>
      <c r="AW287" s="77">
        <f t="shared" si="63"/>
        <v>0</v>
      </c>
      <c r="AX287" s="76"/>
    </row>
    <row r="288" spans="1:50" hidden="1" outlineLevel="1" x14ac:dyDescent="0.3">
      <c r="A288" s="20"/>
      <c r="B288" s="33">
        <f t="shared" si="61"/>
        <v>261</v>
      </c>
      <c r="C288" s="37"/>
      <c r="D288" s="72"/>
      <c r="E288" s="72"/>
      <c r="F288" s="34"/>
      <c r="G288" s="46"/>
      <c r="H288" s="41"/>
      <c r="I288" s="34"/>
      <c r="J288" s="6"/>
      <c r="K288">
        <v>261</v>
      </c>
      <c r="L288" s="134" t="str">
        <f t="shared" si="64"/>
        <v/>
      </c>
      <c r="M288" s="135" t="str">
        <f t="shared" si="65"/>
        <v/>
      </c>
      <c r="N288" s="136" t="str" cm="1">
        <f t="array" ref="N288">_xlfn.IFS(AND(F288="",E288=""),"",AND(E288&lt;&gt;"",F288&lt;&gt;""),E288&amp;" "&amp;F288,E288="",F288,F288="",E288)</f>
        <v/>
      </c>
      <c r="O288" s="137">
        <f t="shared" si="66"/>
        <v>0</v>
      </c>
      <c r="P288" s="138" t="str">
        <f t="shared" si="67"/>
        <v/>
      </c>
      <c r="Q288" s="119" t="str">
        <f t="shared" si="68"/>
        <v/>
      </c>
      <c r="R288" s="122"/>
      <c r="S288" s="120" t="str">
        <f t="shared" si="69"/>
        <v/>
      </c>
      <c r="T288" s="121" t="str" cm="1">
        <f t="array" ref="T288">IF(COUNTIF(重複除外文字列,F288),"",IF(COUNTIFS($C$26:$C$1029,$C288,$F$26:$F$1029,$F288)&gt;1,MATCH($C288&amp;$F288,$C$26:$C$1027&amp;$F$26:$F$1029,0),""))</f>
        <v/>
      </c>
      <c r="AP288">
        <f t="shared" si="70"/>
        <v>0</v>
      </c>
      <c r="AQ288">
        <f t="shared" si="71"/>
        <v>0</v>
      </c>
      <c r="AR288">
        <f t="shared" si="72"/>
        <v>0</v>
      </c>
      <c r="AS288">
        <f t="shared" si="73"/>
        <v>0</v>
      </c>
      <c r="AU288" s="76"/>
      <c r="AV288" s="77">
        <f t="shared" si="62"/>
        <v>0</v>
      </c>
      <c r="AW288" s="77">
        <f t="shared" si="63"/>
        <v>0</v>
      </c>
      <c r="AX288" s="76"/>
    </row>
    <row r="289" spans="1:50" hidden="1" outlineLevel="1" x14ac:dyDescent="0.3">
      <c r="A289" s="20"/>
      <c r="B289" s="33">
        <f t="shared" si="61"/>
        <v>262</v>
      </c>
      <c r="C289" s="37"/>
      <c r="D289" s="72"/>
      <c r="E289" s="72"/>
      <c r="F289" s="34"/>
      <c r="G289" s="46"/>
      <c r="H289" s="41"/>
      <c r="I289" s="34"/>
      <c r="J289" s="6"/>
      <c r="K289">
        <v>262</v>
      </c>
      <c r="L289" s="134" t="str">
        <f t="shared" si="64"/>
        <v/>
      </c>
      <c r="M289" s="135" t="str">
        <f t="shared" si="65"/>
        <v/>
      </c>
      <c r="N289" s="136" t="str" cm="1">
        <f t="array" ref="N289">_xlfn.IFS(AND(F289="",E289=""),"",AND(E289&lt;&gt;"",F289&lt;&gt;""),E289&amp;" "&amp;F289,E289="",F289,F289="",E289)</f>
        <v/>
      </c>
      <c r="O289" s="137">
        <f t="shared" si="66"/>
        <v>0</v>
      </c>
      <c r="P289" s="138" t="str">
        <f t="shared" si="67"/>
        <v/>
      </c>
      <c r="Q289" s="119" t="str">
        <f t="shared" si="68"/>
        <v/>
      </c>
      <c r="R289" s="122"/>
      <c r="S289" s="120" t="str">
        <f t="shared" si="69"/>
        <v/>
      </c>
      <c r="T289" s="121" t="str" cm="1">
        <f t="array" ref="T289">IF(COUNTIF(重複除外文字列,F289),"",IF(COUNTIFS($C$26:$C$1029,$C289,$F$26:$F$1029,$F289)&gt;1,MATCH($C289&amp;$F289,$C$26:$C$1027&amp;$F$26:$F$1029,0),""))</f>
        <v/>
      </c>
      <c r="AP289">
        <f t="shared" si="70"/>
        <v>0</v>
      </c>
      <c r="AQ289">
        <f t="shared" si="71"/>
        <v>0</v>
      </c>
      <c r="AR289">
        <f t="shared" si="72"/>
        <v>0</v>
      </c>
      <c r="AS289">
        <f t="shared" si="73"/>
        <v>0</v>
      </c>
      <c r="AU289" s="76"/>
      <c r="AV289" s="77">
        <f t="shared" si="62"/>
        <v>0</v>
      </c>
      <c r="AW289" s="77">
        <f t="shared" si="63"/>
        <v>0</v>
      </c>
      <c r="AX289" s="76"/>
    </row>
    <row r="290" spans="1:50" hidden="1" outlineLevel="1" x14ac:dyDescent="0.3">
      <c r="A290" s="20"/>
      <c r="B290" s="33">
        <f t="shared" si="61"/>
        <v>263</v>
      </c>
      <c r="C290" s="37"/>
      <c r="D290" s="72"/>
      <c r="E290" s="72"/>
      <c r="F290" s="34"/>
      <c r="G290" s="46"/>
      <c r="H290" s="41"/>
      <c r="I290" s="34"/>
      <c r="J290" s="6"/>
      <c r="K290">
        <v>263</v>
      </c>
      <c r="L290" s="134" t="str">
        <f t="shared" si="64"/>
        <v/>
      </c>
      <c r="M290" s="135" t="str">
        <f t="shared" si="65"/>
        <v/>
      </c>
      <c r="N290" s="136" t="str" cm="1">
        <f t="array" ref="N290">_xlfn.IFS(AND(F290="",E290=""),"",AND(E290&lt;&gt;"",F290&lt;&gt;""),E290&amp;" "&amp;F290,E290="",F290,F290="",E290)</f>
        <v/>
      </c>
      <c r="O290" s="137">
        <f t="shared" si="66"/>
        <v>0</v>
      </c>
      <c r="P290" s="138" t="str">
        <f t="shared" si="67"/>
        <v/>
      </c>
      <c r="Q290" s="119" t="str">
        <f t="shared" si="68"/>
        <v/>
      </c>
      <c r="R290" s="122"/>
      <c r="S290" s="120" t="str">
        <f t="shared" si="69"/>
        <v/>
      </c>
      <c r="T290" s="121" t="str" cm="1">
        <f t="array" ref="T290">IF(COUNTIF(重複除外文字列,F290),"",IF(COUNTIFS($C$26:$C$1029,$C290,$F$26:$F$1029,$F290)&gt;1,MATCH($C290&amp;$F290,$C$26:$C$1027&amp;$F$26:$F$1029,0),""))</f>
        <v/>
      </c>
      <c r="AP290">
        <f t="shared" si="70"/>
        <v>0</v>
      </c>
      <c r="AQ290">
        <f t="shared" si="71"/>
        <v>0</v>
      </c>
      <c r="AR290">
        <f t="shared" si="72"/>
        <v>0</v>
      </c>
      <c r="AS290">
        <f t="shared" si="73"/>
        <v>0</v>
      </c>
      <c r="AU290" s="76"/>
      <c r="AV290" s="77">
        <f t="shared" si="62"/>
        <v>0</v>
      </c>
      <c r="AW290" s="77">
        <f t="shared" si="63"/>
        <v>0</v>
      </c>
      <c r="AX290" s="76"/>
    </row>
    <row r="291" spans="1:50" hidden="1" outlineLevel="1" x14ac:dyDescent="0.3">
      <c r="A291" s="20"/>
      <c r="B291" s="33">
        <f t="shared" si="61"/>
        <v>264</v>
      </c>
      <c r="C291" s="37"/>
      <c r="D291" s="72"/>
      <c r="E291" s="72"/>
      <c r="F291" s="34"/>
      <c r="G291" s="46"/>
      <c r="H291" s="41"/>
      <c r="I291" s="34"/>
      <c r="J291" s="6"/>
      <c r="K291">
        <v>264</v>
      </c>
      <c r="L291" s="134" t="str">
        <f t="shared" si="64"/>
        <v/>
      </c>
      <c r="M291" s="135" t="str">
        <f t="shared" si="65"/>
        <v/>
      </c>
      <c r="N291" s="136" t="str" cm="1">
        <f t="array" ref="N291">_xlfn.IFS(AND(F291="",E291=""),"",AND(E291&lt;&gt;"",F291&lt;&gt;""),E291&amp;" "&amp;F291,E291="",F291,F291="",E291)</f>
        <v/>
      </c>
      <c r="O291" s="137">
        <f t="shared" si="66"/>
        <v>0</v>
      </c>
      <c r="P291" s="138" t="str">
        <f t="shared" si="67"/>
        <v/>
      </c>
      <c r="Q291" s="119" t="str">
        <f t="shared" si="68"/>
        <v/>
      </c>
      <c r="R291" s="122"/>
      <c r="S291" s="120" t="str">
        <f t="shared" si="69"/>
        <v/>
      </c>
      <c r="T291" s="121" t="str" cm="1">
        <f t="array" ref="T291">IF(COUNTIF(重複除外文字列,F291),"",IF(COUNTIFS($C$26:$C$1029,$C291,$F$26:$F$1029,$F291)&gt;1,MATCH($C291&amp;$F291,$C$26:$C$1027&amp;$F$26:$F$1029,0),""))</f>
        <v/>
      </c>
      <c r="AP291">
        <f t="shared" si="70"/>
        <v>0</v>
      </c>
      <c r="AQ291">
        <f t="shared" si="71"/>
        <v>0</v>
      </c>
      <c r="AR291">
        <f t="shared" si="72"/>
        <v>0</v>
      </c>
      <c r="AS291">
        <f t="shared" si="73"/>
        <v>0</v>
      </c>
      <c r="AU291" s="76"/>
      <c r="AV291" s="77">
        <f t="shared" si="62"/>
        <v>0</v>
      </c>
      <c r="AW291" s="77">
        <f t="shared" si="63"/>
        <v>0</v>
      </c>
      <c r="AX291" s="76"/>
    </row>
    <row r="292" spans="1:50" hidden="1" outlineLevel="1" x14ac:dyDescent="0.3">
      <c r="A292" s="20"/>
      <c r="B292" s="33">
        <f t="shared" si="61"/>
        <v>265</v>
      </c>
      <c r="C292" s="37"/>
      <c r="D292" s="72"/>
      <c r="E292" s="72"/>
      <c r="F292" s="34"/>
      <c r="G292" s="46"/>
      <c r="H292" s="41"/>
      <c r="I292" s="34"/>
      <c r="J292" s="6"/>
      <c r="K292">
        <v>265</v>
      </c>
      <c r="L292" s="134" t="str">
        <f t="shared" si="64"/>
        <v/>
      </c>
      <c r="M292" s="135" t="str">
        <f t="shared" si="65"/>
        <v/>
      </c>
      <c r="N292" s="136" t="str" cm="1">
        <f t="array" ref="N292">_xlfn.IFS(AND(F292="",E292=""),"",AND(E292&lt;&gt;"",F292&lt;&gt;""),E292&amp;" "&amp;F292,E292="",F292,F292="",E292)</f>
        <v/>
      </c>
      <c r="O292" s="137">
        <f t="shared" si="66"/>
        <v>0</v>
      </c>
      <c r="P292" s="138" t="str">
        <f t="shared" si="67"/>
        <v/>
      </c>
      <c r="Q292" s="119" t="str">
        <f t="shared" si="68"/>
        <v/>
      </c>
      <c r="R292" s="122"/>
      <c r="S292" s="120" t="str">
        <f t="shared" si="69"/>
        <v/>
      </c>
      <c r="T292" s="121" t="str" cm="1">
        <f t="array" ref="T292">IF(COUNTIF(重複除外文字列,F292),"",IF(COUNTIFS($C$26:$C$1029,$C292,$F$26:$F$1029,$F292)&gt;1,MATCH($C292&amp;$F292,$C$26:$C$1027&amp;$F$26:$F$1029,0),""))</f>
        <v/>
      </c>
      <c r="AP292">
        <f t="shared" si="70"/>
        <v>0</v>
      </c>
      <c r="AQ292">
        <f t="shared" si="71"/>
        <v>0</v>
      </c>
      <c r="AR292">
        <f t="shared" si="72"/>
        <v>0</v>
      </c>
      <c r="AS292">
        <f t="shared" si="73"/>
        <v>0</v>
      </c>
      <c r="AU292" s="76"/>
      <c r="AV292" s="77">
        <f t="shared" si="62"/>
        <v>0</v>
      </c>
      <c r="AW292" s="77">
        <f t="shared" si="63"/>
        <v>0</v>
      </c>
      <c r="AX292" s="76"/>
    </row>
    <row r="293" spans="1:50" hidden="1" outlineLevel="1" x14ac:dyDescent="0.3">
      <c r="A293" s="20"/>
      <c r="B293" s="33">
        <f t="shared" si="61"/>
        <v>266</v>
      </c>
      <c r="C293" s="37"/>
      <c r="D293" s="72"/>
      <c r="E293" s="72"/>
      <c r="F293" s="34"/>
      <c r="G293" s="46"/>
      <c r="H293" s="41"/>
      <c r="I293" s="34"/>
      <c r="J293" s="6"/>
      <c r="K293">
        <v>266</v>
      </c>
      <c r="L293" s="134" t="str">
        <f t="shared" si="64"/>
        <v/>
      </c>
      <c r="M293" s="135" t="str">
        <f t="shared" si="65"/>
        <v/>
      </c>
      <c r="N293" s="136" t="str" cm="1">
        <f t="array" ref="N293">_xlfn.IFS(AND(F293="",E293=""),"",AND(E293&lt;&gt;"",F293&lt;&gt;""),E293&amp;" "&amp;F293,E293="",F293,F293="",E293)</f>
        <v/>
      </c>
      <c r="O293" s="137">
        <f t="shared" si="66"/>
        <v>0</v>
      </c>
      <c r="P293" s="138" t="str">
        <f t="shared" si="67"/>
        <v/>
      </c>
      <c r="Q293" s="119" t="str">
        <f t="shared" si="68"/>
        <v/>
      </c>
      <c r="R293" s="122"/>
      <c r="S293" s="120" t="str">
        <f t="shared" si="69"/>
        <v/>
      </c>
      <c r="T293" s="121" t="str" cm="1">
        <f t="array" ref="T293">IF(COUNTIF(重複除外文字列,F293),"",IF(COUNTIFS($C$26:$C$1029,$C293,$F$26:$F$1029,$F293)&gt;1,MATCH($C293&amp;$F293,$C$26:$C$1027&amp;$F$26:$F$1029,0),""))</f>
        <v/>
      </c>
      <c r="AP293">
        <f t="shared" si="70"/>
        <v>0</v>
      </c>
      <c r="AQ293">
        <f t="shared" si="71"/>
        <v>0</v>
      </c>
      <c r="AR293">
        <f t="shared" si="72"/>
        <v>0</v>
      </c>
      <c r="AS293">
        <f t="shared" si="73"/>
        <v>0</v>
      </c>
      <c r="AU293" s="76"/>
      <c r="AV293" s="77">
        <f t="shared" si="62"/>
        <v>0</v>
      </c>
      <c r="AW293" s="77">
        <f t="shared" si="63"/>
        <v>0</v>
      </c>
      <c r="AX293" s="76"/>
    </row>
    <row r="294" spans="1:50" hidden="1" outlineLevel="1" x14ac:dyDescent="0.3">
      <c r="A294" s="20"/>
      <c r="B294" s="33">
        <f t="shared" si="61"/>
        <v>267</v>
      </c>
      <c r="C294" s="37"/>
      <c r="D294" s="72"/>
      <c r="E294" s="72"/>
      <c r="F294" s="34"/>
      <c r="G294" s="46"/>
      <c r="H294" s="41"/>
      <c r="I294" s="34"/>
      <c r="J294" s="6"/>
      <c r="K294">
        <v>267</v>
      </c>
      <c r="L294" s="134" t="str">
        <f t="shared" si="64"/>
        <v/>
      </c>
      <c r="M294" s="135" t="str">
        <f t="shared" si="65"/>
        <v/>
      </c>
      <c r="N294" s="136" t="str" cm="1">
        <f t="array" ref="N294">_xlfn.IFS(AND(F294="",E294=""),"",AND(E294&lt;&gt;"",F294&lt;&gt;""),E294&amp;" "&amp;F294,E294="",F294,F294="",E294)</f>
        <v/>
      </c>
      <c r="O294" s="137">
        <f t="shared" si="66"/>
        <v>0</v>
      </c>
      <c r="P294" s="138" t="str">
        <f t="shared" si="67"/>
        <v/>
      </c>
      <c r="Q294" s="119" t="str">
        <f t="shared" si="68"/>
        <v/>
      </c>
      <c r="R294" s="122"/>
      <c r="S294" s="120" t="str">
        <f t="shared" si="69"/>
        <v/>
      </c>
      <c r="T294" s="121" t="str" cm="1">
        <f t="array" ref="T294">IF(COUNTIF(重複除外文字列,F294),"",IF(COUNTIFS($C$26:$C$1029,$C294,$F$26:$F$1029,$F294)&gt;1,MATCH($C294&amp;$F294,$C$26:$C$1027&amp;$F$26:$F$1029,0),""))</f>
        <v/>
      </c>
      <c r="AP294">
        <f t="shared" si="70"/>
        <v>0</v>
      </c>
      <c r="AQ294">
        <f t="shared" si="71"/>
        <v>0</v>
      </c>
      <c r="AR294">
        <f t="shared" si="72"/>
        <v>0</v>
      </c>
      <c r="AS294">
        <f t="shared" si="73"/>
        <v>0</v>
      </c>
      <c r="AU294" s="76"/>
      <c r="AV294" s="77">
        <f t="shared" si="62"/>
        <v>0</v>
      </c>
      <c r="AW294" s="77">
        <f t="shared" si="63"/>
        <v>0</v>
      </c>
      <c r="AX294" s="76"/>
    </row>
    <row r="295" spans="1:50" hidden="1" outlineLevel="1" x14ac:dyDescent="0.3">
      <c r="A295" s="20"/>
      <c r="B295" s="33">
        <f t="shared" si="61"/>
        <v>268</v>
      </c>
      <c r="C295" s="37"/>
      <c r="D295" s="72"/>
      <c r="E295" s="72"/>
      <c r="F295" s="34"/>
      <c r="G295" s="46"/>
      <c r="H295" s="41"/>
      <c r="I295" s="34"/>
      <c r="J295" s="6"/>
      <c r="K295">
        <v>268</v>
      </c>
      <c r="L295" s="134" t="str">
        <f t="shared" si="64"/>
        <v/>
      </c>
      <c r="M295" s="135" t="str">
        <f t="shared" si="65"/>
        <v/>
      </c>
      <c r="N295" s="136" t="str" cm="1">
        <f t="array" ref="N295">_xlfn.IFS(AND(F295="",E295=""),"",AND(E295&lt;&gt;"",F295&lt;&gt;""),E295&amp;" "&amp;F295,E295="",F295,F295="",E295)</f>
        <v/>
      </c>
      <c r="O295" s="137">
        <f t="shared" si="66"/>
        <v>0</v>
      </c>
      <c r="P295" s="138" t="str">
        <f t="shared" si="67"/>
        <v/>
      </c>
      <c r="Q295" s="119" t="str">
        <f t="shared" si="68"/>
        <v/>
      </c>
      <c r="R295" s="122"/>
      <c r="S295" s="120" t="str">
        <f t="shared" si="69"/>
        <v/>
      </c>
      <c r="T295" s="121" t="str" cm="1">
        <f t="array" ref="T295">IF(COUNTIF(重複除外文字列,F295),"",IF(COUNTIFS($C$26:$C$1029,$C295,$F$26:$F$1029,$F295)&gt;1,MATCH($C295&amp;$F295,$C$26:$C$1027&amp;$F$26:$F$1029,0),""))</f>
        <v/>
      </c>
      <c r="AP295">
        <f t="shared" si="70"/>
        <v>0</v>
      </c>
      <c r="AQ295">
        <f t="shared" si="71"/>
        <v>0</v>
      </c>
      <c r="AR295">
        <f t="shared" si="72"/>
        <v>0</v>
      </c>
      <c r="AS295">
        <f t="shared" si="73"/>
        <v>0</v>
      </c>
      <c r="AU295" s="76"/>
      <c r="AV295" s="77">
        <f t="shared" si="62"/>
        <v>0</v>
      </c>
      <c r="AW295" s="77">
        <f t="shared" si="63"/>
        <v>0</v>
      </c>
      <c r="AX295" s="76"/>
    </row>
    <row r="296" spans="1:50" hidden="1" outlineLevel="1" x14ac:dyDescent="0.3">
      <c r="A296" s="20"/>
      <c r="B296" s="33">
        <f t="shared" si="61"/>
        <v>269</v>
      </c>
      <c r="C296" s="37"/>
      <c r="D296" s="72"/>
      <c r="E296" s="72"/>
      <c r="F296" s="34"/>
      <c r="G296" s="46"/>
      <c r="H296" s="41"/>
      <c r="I296" s="34"/>
      <c r="J296" s="6"/>
      <c r="K296">
        <v>269</v>
      </c>
      <c r="L296" s="134" t="str">
        <f t="shared" si="64"/>
        <v/>
      </c>
      <c r="M296" s="135" t="str">
        <f t="shared" si="65"/>
        <v/>
      </c>
      <c r="N296" s="136" t="str" cm="1">
        <f t="array" ref="N296">_xlfn.IFS(AND(F296="",E296=""),"",AND(E296&lt;&gt;"",F296&lt;&gt;""),E296&amp;" "&amp;F296,E296="",F296,F296="",E296)</f>
        <v/>
      </c>
      <c r="O296" s="137">
        <f t="shared" si="66"/>
        <v>0</v>
      </c>
      <c r="P296" s="138" t="str">
        <f t="shared" si="67"/>
        <v/>
      </c>
      <c r="Q296" s="119" t="str">
        <f t="shared" si="68"/>
        <v/>
      </c>
      <c r="R296" s="122"/>
      <c r="S296" s="120" t="str">
        <f t="shared" si="69"/>
        <v/>
      </c>
      <c r="T296" s="121" t="str" cm="1">
        <f t="array" ref="T296">IF(COUNTIF(重複除外文字列,F296),"",IF(COUNTIFS($C$26:$C$1029,$C296,$F$26:$F$1029,$F296)&gt;1,MATCH($C296&amp;$F296,$C$26:$C$1027&amp;$F$26:$F$1029,0),""))</f>
        <v/>
      </c>
      <c r="AP296">
        <f t="shared" si="70"/>
        <v>0</v>
      </c>
      <c r="AQ296">
        <f t="shared" si="71"/>
        <v>0</v>
      </c>
      <c r="AR296">
        <f t="shared" si="72"/>
        <v>0</v>
      </c>
      <c r="AS296">
        <f t="shared" si="73"/>
        <v>0</v>
      </c>
      <c r="AU296" s="76"/>
      <c r="AV296" s="77">
        <f t="shared" si="62"/>
        <v>0</v>
      </c>
      <c r="AW296" s="77">
        <f t="shared" si="63"/>
        <v>0</v>
      </c>
      <c r="AX296" s="76"/>
    </row>
    <row r="297" spans="1:50" hidden="1" outlineLevel="1" x14ac:dyDescent="0.3">
      <c r="A297" s="20"/>
      <c r="B297" s="33">
        <f t="shared" si="61"/>
        <v>270</v>
      </c>
      <c r="C297" s="37"/>
      <c r="D297" s="72"/>
      <c r="E297" s="72"/>
      <c r="F297" s="34"/>
      <c r="G297" s="46"/>
      <c r="H297" s="41"/>
      <c r="I297" s="34"/>
      <c r="J297" s="6"/>
      <c r="K297">
        <v>270</v>
      </c>
      <c r="L297" s="134" t="str">
        <f t="shared" si="64"/>
        <v/>
      </c>
      <c r="M297" s="135" t="str">
        <f t="shared" si="65"/>
        <v/>
      </c>
      <c r="N297" s="136" t="str" cm="1">
        <f t="array" ref="N297">_xlfn.IFS(AND(F297="",E297=""),"",AND(E297&lt;&gt;"",F297&lt;&gt;""),E297&amp;" "&amp;F297,E297="",F297,F297="",E297)</f>
        <v/>
      </c>
      <c r="O297" s="137">
        <f t="shared" si="66"/>
        <v>0</v>
      </c>
      <c r="P297" s="138" t="str">
        <f t="shared" si="67"/>
        <v/>
      </c>
      <c r="Q297" s="119" t="str">
        <f t="shared" si="68"/>
        <v/>
      </c>
      <c r="R297" s="122"/>
      <c r="S297" s="120" t="str">
        <f t="shared" si="69"/>
        <v/>
      </c>
      <c r="T297" s="121" t="str" cm="1">
        <f t="array" ref="T297">IF(COUNTIF(重複除外文字列,F297),"",IF(COUNTIFS($C$26:$C$1029,$C297,$F$26:$F$1029,$F297)&gt;1,MATCH($C297&amp;$F297,$C$26:$C$1027&amp;$F$26:$F$1029,0),""))</f>
        <v/>
      </c>
      <c r="AP297">
        <f t="shared" si="70"/>
        <v>0</v>
      </c>
      <c r="AQ297">
        <f t="shared" si="71"/>
        <v>0</v>
      </c>
      <c r="AR297">
        <f t="shared" si="72"/>
        <v>0</v>
      </c>
      <c r="AS297">
        <f t="shared" si="73"/>
        <v>0</v>
      </c>
      <c r="AU297" s="76"/>
      <c r="AV297" s="77">
        <f t="shared" si="62"/>
        <v>0</v>
      </c>
      <c r="AW297" s="77">
        <f t="shared" si="63"/>
        <v>0</v>
      </c>
      <c r="AX297" s="76"/>
    </row>
    <row r="298" spans="1:50" hidden="1" outlineLevel="1" x14ac:dyDescent="0.3">
      <c r="A298" s="20"/>
      <c r="B298" s="33">
        <f t="shared" si="61"/>
        <v>271</v>
      </c>
      <c r="C298" s="37"/>
      <c r="D298" s="72"/>
      <c r="E298" s="72"/>
      <c r="F298" s="34"/>
      <c r="G298" s="46"/>
      <c r="H298" s="41"/>
      <c r="I298" s="34"/>
      <c r="J298" s="6"/>
      <c r="K298">
        <v>271</v>
      </c>
      <c r="L298" s="134" t="str">
        <f t="shared" si="64"/>
        <v/>
      </c>
      <c r="M298" s="135" t="str">
        <f t="shared" si="65"/>
        <v/>
      </c>
      <c r="N298" s="136" t="str" cm="1">
        <f t="array" ref="N298">_xlfn.IFS(AND(F298="",E298=""),"",AND(E298&lt;&gt;"",F298&lt;&gt;""),E298&amp;" "&amp;F298,E298="",F298,F298="",E298)</f>
        <v/>
      </c>
      <c r="O298" s="137">
        <f t="shared" si="66"/>
        <v>0</v>
      </c>
      <c r="P298" s="138" t="str">
        <f t="shared" si="67"/>
        <v/>
      </c>
      <c r="Q298" s="119" t="str">
        <f t="shared" si="68"/>
        <v/>
      </c>
      <c r="R298" s="122"/>
      <c r="S298" s="120" t="str">
        <f t="shared" si="69"/>
        <v/>
      </c>
      <c r="T298" s="121" t="str" cm="1">
        <f t="array" ref="T298">IF(COUNTIF(重複除外文字列,F298),"",IF(COUNTIFS($C$26:$C$1029,$C298,$F$26:$F$1029,$F298)&gt;1,MATCH($C298&amp;$F298,$C$26:$C$1027&amp;$F$26:$F$1029,0),""))</f>
        <v/>
      </c>
      <c r="AP298">
        <f t="shared" si="70"/>
        <v>0</v>
      </c>
      <c r="AQ298">
        <f t="shared" si="71"/>
        <v>0</v>
      </c>
      <c r="AR298">
        <f t="shared" si="72"/>
        <v>0</v>
      </c>
      <c r="AS298">
        <f t="shared" si="73"/>
        <v>0</v>
      </c>
      <c r="AU298" s="76"/>
      <c r="AV298" s="77">
        <f t="shared" si="62"/>
        <v>0</v>
      </c>
      <c r="AW298" s="77">
        <f t="shared" si="63"/>
        <v>0</v>
      </c>
      <c r="AX298" s="76"/>
    </row>
    <row r="299" spans="1:50" hidden="1" outlineLevel="1" x14ac:dyDescent="0.3">
      <c r="A299" s="20"/>
      <c r="B299" s="33">
        <f t="shared" si="61"/>
        <v>272</v>
      </c>
      <c r="C299" s="37"/>
      <c r="D299" s="72"/>
      <c r="E299" s="72"/>
      <c r="F299" s="34"/>
      <c r="G299" s="46"/>
      <c r="H299" s="41"/>
      <c r="I299" s="34"/>
      <c r="J299" s="6"/>
      <c r="K299">
        <v>272</v>
      </c>
      <c r="L299" s="134" t="str">
        <f t="shared" si="64"/>
        <v/>
      </c>
      <c r="M299" s="135" t="str">
        <f t="shared" si="65"/>
        <v/>
      </c>
      <c r="N299" s="136" t="str" cm="1">
        <f t="array" ref="N299">_xlfn.IFS(AND(F299="",E299=""),"",AND(E299&lt;&gt;"",F299&lt;&gt;""),E299&amp;" "&amp;F299,E299="",F299,F299="",E299)</f>
        <v/>
      </c>
      <c r="O299" s="137">
        <f t="shared" si="66"/>
        <v>0</v>
      </c>
      <c r="P299" s="138" t="str">
        <f t="shared" si="67"/>
        <v/>
      </c>
      <c r="Q299" s="119" t="str">
        <f t="shared" si="68"/>
        <v/>
      </c>
      <c r="R299" s="122"/>
      <c r="S299" s="120" t="str">
        <f t="shared" si="69"/>
        <v/>
      </c>
      <c r="T299" s="121" t="str" cm="1">
        <f t="array" ref="T299">IF(COUNTIF(重複除外文字列,F299),"",IF(COUNTIFS($C$26:$C$1029,$C299,$F$26:$F$1029,$F299)&gt;1,MATCH($C299&amp;$F299,$C$26:$C$1027&amp;$F$26:$F$1029,0),""))</f>
        <v/>
      </c>
      <c r="AP299">
        <f t="shared" si="70"/>
        <v>0</v>
      </c>
      <c r="AQ299">
        <f t="shared" si="71"/>
        <v>0</v>
      </c>
      <c r="AR299">
        <f t="shared" si="72"/>
        <v>0</v>
      </c>
      <c r="AS299">
        <f t="shared" si="73"/>
        <v>0</v>
      </c>
      <c r="AU299" s="76"/>
      <c r="AV299" s="77">
        <f t="shared" si="62"/>
        <v>0</v>
      </c>
      <c r="AW299" s="77">
        <f t="shared" si="63"/>
        <v>0</v>
      </c>
      <c r="AX299" s="76"/>
    </row>
    <row r="300" spans="1:50" hidden="1" outlineLevel="1" x14ac:dyDescent="0.3">
      <c r="A300" s="20"/>
      <c r="B300" s="33">
        <f t="shared" si="61"/>
        <v>273</v>
      </c>
      <c r="C300" s="37"/>
      <c r="D300" s="72"/>
      <c r="E300" s="72"/>
      <c r="F300" s="34"/>
      <c r="G300" s="46"/>
      <c r="H300" s="41"/>
      <c r="I300" s="34"/>
      <c r="J300" s="6"/>
      <c r="K300">
        <v>273</v>
      </c>
      <c r="L300" s="134" t="str">
        <f t="shared" si="64"/>
        <v/>
      </c>
      <c r="M300" s="135" t="str">
        <f t="shared" si="65"/>
        <v/>
      </c>
      <c r="N300" s="136" t="str" cm="1">
        <f t="array" ref="N300">_xlfn.IFS(AND(F300="",E300=""),"",AND(E300&lt;&gt;"",F300&lt;&gt;""),E300&amp;" "&amp;F300,E300="",F300,F300="",E300)</f>
        <v/>
      </c>
      <c r="O300" s="137">
        <f t="shared" si="66"/>
        <v>0</v>
      </c>
      <c r="P300" s="138" t="str">
        <f t="shared" si="67"/>
        <v/>
      </c>
      <c r="Q300" s="119" t="str">
        <f t="shared" si="68"/>
        <v/>
      </c>
      <c r="R300" s="122"/>
      <c r="S300" s="120" t="str">
        <f t="shared" si="69"/>
        <v/>
      </c>
      <c r="T300" s="121" t="str" cm="1">
        <f t="array" ref="T300">IF(COUNTIF(重複除外文字列,F300),"",IF(COUNTIFS($C$26:$C$1029,$C300,$F$26:$F$1029,$F300)&gt;1,MATCH($C300&amp;$F300,$C$26:$C$1027&amp;$F$26:$F$1029,0),""))</f>
        <v/>
      </c>
      <c r="AP300">
        <f t="shared" si="70"/>
        <v>0</v>
      </c>
      <c r="AQ300">
        <f t="shared" si="71"/>
        <v>0</v>
      </c>
      <c r="AR300">
        <f t="shared" si="72"/>
        <v>0</v>
      </c>
      <c r="AS300">
        <f t="shared" si="73"/>
        <v>0</v>
      </c>
      <c r="AU300" s="76"/>
      <c r="AV300" s="77">
        <f t="shared" si="62"/>
        <v>0</v>
      </c>
      <c r="AW300" s="77">
        <f t="shared" si="63"/>
        <v>0</v>
      </c>
      <c r="AX300" s="76"/>
    </row>
    <row r="301" spans="1:50" hidden="1" outlineLevel="1" x14ac:dyDescent="0.3">
      <c r="A301" s="20"/>
      <c r="B301" s="33">
        <f t="shared" si="61"/>
        <v>274</v>
      </c>
      <c r="C301" s="37"/>
      <c r="D301" s="72"/>
      <c r="E301" s="72"/>
      <c r="F301" s="34"/>
      <c r="G301" s="46"/>
      <c r="H301" s="41"/>
      <c r="I301" s="34"/>
      <c r="J301" s="6"/>
      <c r="K301">
        <v>274</v>
      </c>
      <c r="L301" s="134" t="str">
        <f t="shared" si="64"/>
        <v/>
      </c>
      <c r="M301" s="135" t="str">
        <f t="shared" si="65"/>
        <v/>
      </c>
      <c r="N301" s="136" t="str" cm="1">
        <f t="array" ref="N301">_xlfn.IFS(AND(F301="",E301=""),"",AND(E301&lt;&gt;"",F301&lt;&gt;""),E301&amp;" "&amp;F301,E301="",F301,F301="",E301)</f>
        <v/>
      </c>
      <c r="O301" s="137">
        <f t="shared" si="66"/>
        <v>0</v>
      </c>
      <c r="P301" s="138" t="str">
        <f t="shared" si="67"/>
        <v/>
      </c>
      <c r="Q301" s="119" t="str">
        <f t="shared" si="68"/>
        <v/>
      </c>
      <c r="R301" s="122"/>
      <c r="S301" s="120" t="str">
        <f t="shared" si="69"/>
        <v/>
      </c>
      <c r="T301" s="121" t="str" cm="1">
        <f t="array" ref="T301">IF(COUNTIF(重複除外文字列,F301),"",IF(COUNTIFS($C$26:$C$1029,$C301,$F$26:$F$1029,$F301)&gt;1,MATCH($C301&amp;$F301,$C$26:$C$1027&amp;$F$26:$F$1029,0),""))</f>
        <v/>
      </c>
      <c r="AP301">
        <f t="shared" si="70"/>
        <v>0</v>
      </c>
      <c r="AQ301">
        <f t="shared" si="71"/>
        <v>0</v>
      </c>
      <c r="AR301">
        <f t="shared" si="72"/>
        <v>0</v>
      </c>
      <c r="AS301">
        <f t="shared" si="73"/>
        <v>0</v>
      </c>
      <c r="AU301" s="76"/>
      <c r="AV301" s="77">
        <f t="shared" si="62"/>
        <v>0</v>
      </c>
      <c r="AW301" s="77">
        <f t="shared" si="63"/>
        <v>0</v>
      </c>
      <c r="AX301" s="76"/>
    </row>
    <row r="302" spans="1:50" hidden="1" outlineLevel="1" x14ac:dyDescent="0.3">
      <c r="A302" s="20"/>
      <c r="B302" s="33">
        <f t="shared" si="61"/>
        <v>275</v>
      </c>
      <c r="C302" s="37"/>
      <c r="D302" s="72"/>
      <c r="E302" s="72"/>
      <c r="F302" s="34"/>
      <c r="G302" s="46"/>
      <c r="H302" s="41"/>
      <c r="I302" s="34"/>
      <c r="J302" s="6"/>
      <c r="K302">
        <v>275</v>
      </c>
      <c r="L302" s="134" t="str">
        <f t="shared" si="64"/>
        <v/>
      </c>
      <c r="M302" s="135" t="str">
        <f t="shared" si="65"/>
        <v/>
      </c>
      <c r="N302" s="136" t="str" cm="1">
        <f t="array" ref="N302">_xlfn.IFS(AND(F302="",E302=""),"",AND(E302&lt;&gt;"",F302&lt;&gt;""),E302&amp;" "&amp;F302,E302="",F302,F302="",E302)</f>
        <v/>
      </c>
      <c r="O302" s="137">
        <f t="shared" si="66"/>
        <v>0</v>
      </c>
      <c r="P302" s="138" t="str">
        <f t="shared" si="67"/>
        <v/>
      </c>
      <c r="Q302" s="119" t="str">
        <f t="shared" si="68"/>
        <v/>
      </c>
      <c r="R302" s="122"/>
      <c r="S302" s="120" t="str">
        <f t="shared" si="69"/>
        <v/>
      </c>
      <c r="T302" s="121" t="str" cm="1">
        <f t="array" ref="T302">IF(COUNTIF(重複除外文字列,F302),"",IF(COUNTIFS($C$26:$C$1029,$C302,$F$26:$F$1029,$F302)&gt;1,MATCH($C302&amp;$F302,$C$26:$C$1027&amp;$F$26:$F$1029,0),""))</f>
        <v/>
      </c>
      <c r="AP302">
        <f t="shared" si="70"/>
        <v>0</v>
      </c>
      <c r="AQ302">
        <f t="shared" si="71"/>
        <v>0</v>
      </c>
      <c r="AR302">
        <f t="shared" si="72"/>
        <v>0</v>
      </c>
      <c r="AS302">
        <f t="shared" si="73"/>
        <v>0</v>
      </c>
      <c r="AU302" s="76"/>
      <c r="AV302" s="77">
        <f t="shared" si="62"/>
        <v>0</v>
      </c>
      <c r="AW302" s="77">
        <f t="shared" si="63"/>
        <v>0</v>
      </c>
      <c r="AX302" s="76"/>
    </row>
    <row r="303" spans="1:50" hidden="1" outlineLevel="1" x14ac:dyDescent="0.3">
      <c r="A303" s="20"/>
      <c r="B303" s="33">
        <f t="shared" si="61"/>
        <v>276</v>
      </c>
      <c r="C303" s="37"/>
      <c r="D303" s="72"/>
      <c r="E303" s="72"/>
      <c r="F303" s="34"/>
      <c r="G303" s="46"/>
      <c r="H303" s="41"/>
      <c r="I303" s="34"/>
      <c r="J303" s="6"/>
      <c r="K303">
        <v>276</v>
      </c>
      <c r="L303" s="134" t="str">
        <f t="shared" si="64"/>
        <v/>
      </c>
      <c r="M303" s="135" t="str">
        <f t="shared" si="65"/>
        <v/>
      </c>
      <c r="N303" s="136" t="str" cm="1">
        <f t="array" ref="N303">_xlfn.IFS(AND(F303="",E303=""),"",AND(E303&lt;&gt;"",F303&lt;&gt;""),E303&amp;" "&amp;F303,E303="",F303,F303="",E303)</f>
        <v/>
      </c>
      <c r="O303" s="137">
        <f t="shared" si="66"/>
        <v>0</v>
      </c>
      <c r="P303" s="138" t="str">
        <f t="shared" si="67"/>
        <v/>
      </c>
      <c r="Q303" s="119" t="str">
        <f t="shared" si="68"/>
        <v/>
      </c>
      <c r="R303" s="122"/>
      <c r="S303" s="120" t="str">
        <f t="shared" si="69"/>
        <v/>
      </c>
      <c r="T303" s="121" t="str" cm="1">
        <f t="array" ref="T303">IF(COUNTIF(重複除外文字列,F303),"",IF(COUNTIFS($C$26:$C$1029,$C303,$F$26:$F$1029,$F303)&gt;1,MATCH($C303&amp;$F303,$C$26:$C$1027&amp;$F$26:$F$1029,0),""))</f>
        <v/>
      </c>
      <c r="AP303">
        <f t="shared" si="70"/>
        <v>0</v>
      </c>
      <c r="AQ303">
        <f t="shared" si="71"/>
        <v>0</v>
      </c>
      <c r="AR303">
        <f t="shared" si="72"/>
        <v>0</v>
      </c>
      <c r="AS303">
        <f t="shared" si="73"/>
        <v>0</v>
      </c>
      <c r="AU303" s="76"/>
      <c r="AV303" s="77">
        <f t="shared" si="62"/>
        <v>0</v>
      </c>
      <c r="AW303" s="77">
        <f t="shared" si="63"/>
        <v>0</v>
      </c>
      <c r="AX303" s="76"/>
    </row>
    <row r="304" spans="1:50" hidden="1" outlineLevel="1" x14ac:dyDescent="0.3">
      <c r="A304" s="20"/>
      <c r="B304" s="33">
        <f t="shared" si="61"/>
        <v>277</v>
      </c>
      <c r="C304" s="37"/>
      <c r="D304" s="72"/>
      <c r="E304" s="72"/>
      <c r="F304" s="34"/>
      <c r="G304" s="46"/>
      <c r="H304" s="41"/>
      <c r="I304" s="34"/>
      <c r="J304" s="6"/>
      <c r="K304">
        <v>277</v>
      </c>
      <c r="L304" s="134" t="str">
        <f t="shared" si="64"/>
        <v/>
      </c>
      <c r="M304" s="135" t="str">
        <f t="shared" si="65"/>
        <v/>
      </c>
      <c r="N304" s="136" t="str" cm="1">
        <f t="array" ref="N304">_xlfn.IFS(AND(F304="",E304=""),"",AND(E304&lt;&gt;"",F304&lt;&gt;""),E304&amp;" "&amp;F304,E304="",F304,F304="",E304)</f>
        <v/>
      </c>
      <c r="O304" s="137">
        <f t="shared" si="66"/>
        <v>0</v>
      </c>
      <c r="P304" s="138" t="str">
        <f t="shared" si="67"/>
        <v/>
      </c>
      <c r="Q304" s="119" t="str">
        <f t="shared" si="68"/>
        <v/>
      </c>
      <c r="R304" s="122"/>
      <c r="S304" s="120" t="str">
        <f t="shared" si="69"/>
        <v/>
      </c>
      <c r="T304" s="121" t="str" cm="1">
        <f t="array" ref="T304">IF(COUNTIF(重複除外文字列,F304),"",IF(COUNTIFS($C$26:$C$1029,$C304,$F$26:$F$1029,$F304)&gt;1,MATCH($C304&amp;$F304,$C$26:$C$1027&amp;$F$26:$F$1029,0),""))</f>
        <v/>
      </c>
      <c r="AP304">
        <f t="shared" si="70"/>
        <v>0</v>
      </c>
      <c r="AQ304">
        <f t="shared" si="71"/>
        <v>0</v>
      </c>
      <c r="AR304">
        <f t="shared" si="72"/>
        <v>0</v>
      </c>
      <c r="AS304">
        <f t="shared" si="73"/>
        <v>0</v>
      </c>
      <c r="AU304" s="76"/>
      <c r="AV304" s="77">
        <f t="shared" si="62"/>
        <v>0</v>
      </c>
      <c r="AW304" s="77">
        <f t="shared" si="63"/>
        <v>0</v>
      </c>
      <c r="AX304" s="76"/>
    </row>
    <row r="305" spans="1:50" hidden="1" outlineLevel="1" x14ac:dyDescent="0.3">
      <c r="A305" s="20"/>
      <c r="B305" s="33">
        <f t="shared" si="61"/>
        <v>278</v>
      </c>
      <c r="C305" s="37"/>
      <c r="D305" s="72"/>
      <c r="E305" s="72"/>
      <c r="F305" s="34"/>
      <c r="G305" s="46"/>
      <c r="H305" s="41"/>
      <c r="I305" s="34"/>
      <c r="J305" s="6"/>
      <c r="K305">
        <v>278</v>
      </c>
      <c r="L305" s="134" t="str">
        <f t="shared" si="64"/>
        <v/>
      </c>
      <c r="M305" s="135" t="str">
        <f t="shared" si="65"/>
        <v/>
      </c>
      <c r="N305" s="136" t="str" cm="1">
        <f t="array" ref="N305">_xlfn.IFS(AND(F305="",E305=""),"",AND(E305&lt;&gt;"",F305&lt;&gt;""),E305&amp;" "&amp;F305,E305="",F305,F305="",E305)</f>
        <v/>
      </c>
      <c r="O305" s="137">
        <f t="shared" si="66"/>
        <v>0</v>
      </c>
      <c r="P305" s="138" t="str">
        <f t="shared" si="67"/>
        <v/>
      </c>
      <c r="Q305" s="119" t="str">
        <f t="shared" si="68"/>
        <v/>
      </c>
      <c r="R305" s="122"/>
      <c r="S305" s="120" t="str">
        <f t="shared" si="69"/>
        <v/>
      </c>
      <c r="T305" s="121" t="str" cm="1">
        <f t="array" ref="T305">IF(COUNTIF(重複除外文字列,F305),"",IF(COUNTIFS($C$26:$C$1029,$C305,$F$26:$F$1029,$F305)&gt;1,MATCH($C305&amp;$F305,$C$26:$C$1027&amp;$F$26:$F$1029,0),""))</f>
        <v/>
      </c>
      <c r="AP305">
        <f t="shared" si="70"/>
        <v>0</v>
      </c>
      <c r="AQ305">
        <f t="shared" si="71"/>
        <v>0</v>
      </c>
      <c r="AR305">
        <f t="shared" si="72"/>
        <v>0</v>
      </c>
      <c r="AS305">
        <f t="shared" si="73"/>
        <v>0</v>
      </c>
      <c r="AU305" s="76"/>
      <c r="AV305" s="77">
        <f t="shared" si="62"/>
        <v>0</v>
      </c>
      <c r="AW305" s="77">
        <f t="shared" si="63"/>
        <v>0</v>
      </c>
      <c r="AX305" s="76"/>
    </row>
    <row r="306" spans="1:50" hidden="1" outlineLevel="1" x14ac:dyDescent="0.3">
      <c r="A306" s="20"/>
      <c r="B306" s="33">
        <f t="shared" si="61"/>
        <v>279</v>
      </c>
      <c r="C306" s="37"/>
      <c r="D306" s="72"/>
      <c r="E306" s="72"/>
      <c r="F306" s="34"/>
      <c r="G306" s="46"/>
      <c r="H306" s="41"/>
      <c r="I306" s="34"/>
      <c r="J306" s="6"/>
      <c r="K306">
        <v>279</v>
      </c>
      <c r="L306" s="134" t="str">
        <f t="shared" si="64"/>
        <v/>
      </c>
      <c r="M306" s="135" t="str">
        <f t="shared" si="65"/>
        <v/>
      </c>
      <c r="N306" s="136" t="str" cm="1">
        <f t="array" ref="N306">_xlfn.IFS(AND(F306="",E306=""),"",AND(E306&lt;&gt;"",F306&lt;&gt;""),E306&amp;" "&amp;F306,E306="",F306,F306="",E306)</f>
        <v/>
      </c>
      <c r="O306" s="137">
        <f t="shared" si="66"/>
        <v>0</v>
      </c>
      <c r="P306" s="138" t="str">
        <f t="shared" si="67"/>
        <v/>
      </c>
      <c r="Q306" s="119" t="str">
        <f t="shared" si="68"/>
        <v/>
      </c>
      <c r="R306" s="122"/>
      <c r="S306" s="120" t="str">
        <f t="shared" si="69"/>
        <v/>
      </c>
      <c r="T306" s="121" t="str" cm="1">
        <f t="array" ref="T306">IF(COUNTIF(重複除外文字列,F306),"",IF(COUNTIFS($C$26:$C$1029,$C306,$F$26:$F$1029,$F306)&gt;1,MATCH($C306&amp;$F306,$C$26:$C$1027&amp;$F$26:$F$1029,0),""))</f>
        <v/>
      </c>
      <c r="AP306">
        <f t="shared" si="70"/>
        <v>0</v>
      </c>
      <c r="AQ306">
        <f t="shared" si="71"/>
        <v>0</v>
      </c>
      <c r="AR306">
        <f t="shared" si="72"/>
        <v>0</v>
      </c>
      <c r="AS306">
        <f t="shared" si="73"/>
        <v>0</v>
      </c>
      <c r="AU306" s="76"/>
      <c r="AV306" s="77">
        <f t="shared" si="62"/>
        <v>0</v>
      </c>
      <c r="AW306" s="77">
        <f t="shared" si="63"/>
        <v>0</v>
      </c>
      <c r="AX306" s="76"/>
    </row>
    <row r="307" spans="1:50" hidden="1" outlineLevel="1" x14ac:dyDescent="0.3">
      <c r="A307" s="20"/>
      <c r="B307" s="33">
        <f t="shared" si="61"/>
        <v>280</v>
      </c>
      <c r="C307" s="37"/>
      <c r="D307" s="72"/>
      <c r="E307" s="72"/>
      <c r="F307" s="34"/>
      <c r="G307" s="46"/>
      <c r="H307" s="41"/>
      <c r="I307" s="34"/>
      <c r="J307" s="6"/>
      <c r="K307">
        <v>280</v>
      </c>
      <c r="L307" s="134" t="str">
        <f t="shared" si="64"/>
        <v/>
      </c>
      <c r="M307" s="135" t="str">
        <f t="shared" si="65"/>
        <v/>
      </c>
      <c r="N307" s="136" t="str" cm="1">
        <f t="array" ref="N307">_xlfn.IFS(AND(F307="",E307=""),"",AND(E307&lt;&gt;"",F307&lt;&gt;""),E307&amp;" "&amp;F307,E307="",F307,F307="",E307)</f>
        <v/>
      </c>
      <c r="O307" s="137">
        <f t="shared" si="66"/>
        <v>0</v>
      </c>
      <c r="P307" s="138" t="str">
        <f t="shared" si="67"/>
        <v/>
      </c>
      <c r="Q307" s="119" t="str">
        <f t="shared" si="68"/>
        <v/>
      </c>
      <c r="R307" s="122"/>
      <c r="S307" s="120" t="str">
        <f t="shared" si="69"/>
        <v/>
      </c>
      <c r="T307" s="121" t="str" cm="1">
        <f t="array" ref="T307">IF(COUNTIF(重複除外文字列,F307),"",IF(COUNTIFS($C$26:$C$1029,$C307,$F$26:$F$1029,$F307)&gt;1,MATCH($C307&amp;$F307,$C$26:$C$1027&amp;$F$26:$F$1029,0),""))</f>
        <v/>
      </c>
      <c r="AP307">
        <f t="shared" si="70"/>
        <v>0</v>
      </c>
      <c r="AQ307">
        <f t="shared" si="71"/>
        <v>0</v>
      </c>
      <c r="AR307">
        <f t="shared" si="72"/>
        <v>0</v>
      </c>
      <c r="AS307">
        <f t="shared" si="73"/>
        <v>0</v>
      </c>
      <c r="AU307" s="76"/>
      <c r="AV307" s="77">
        <f t="shared" si="62"/>
        <v>0</v>
      </c>
      <c r="AW307" s="77">
        <f t="shared" si="63"/>
        <v>0</v>
      </c>
      <c r="AX307" s="76"/>
    </row>
    <row r="308" spans="1:50" hidden="1" outlineLevel="1" x14ac:dyDescent="0.3">
      <c r="A308" s="20"/>
      <c r="B308" s="33">
        <f t="shared" si="61"/>
        <v>281</v>
      </c>
      <c r="C308" s="37"/>
      <c r="D308" s="72"/>
      <c r="E308" s="72"/>
      <c r="F308" s="34"/>
      <c r="G308" s="46"/>
      <c r="H308" s="41"/>
      <c r="I308" s="34"/>
      <c r="J308" s="6"/>
      <c r="K308">
        <v>281</v>
      </c>
      <c r="L308" s="134" t="str">
        <f t="shared" si="64"/>
        <v/>
      </c>
      <c r="M308" s="135" t="str">
        <f t="shared" si="65"/>
        <v/>
      </c>
      <c r="N308" s="136" t="str" cm="1">
        <f t="array" ref="N308">_xlfn.IFS(AND(F308="",E308=""),"",AND(E308&lt;&gt;"",F308&lt;&gt;""),E308&amp;" "&amp;F308,E308="",F308,F308="",E308)</f>
        <v/>
      </c>
      <c r="O308" s="137">
        <f t="shared" si="66"/>
        <v>0</v>
      </c>
      <c r="P308" s="138" t="str">
        <f t="shared" si="67"/>
        <v/>
      </c>
      <c r="Q308" s="119" t="str">
        <f t="shared" si="68"/>
        <v/>
      </c>
      <c r="R308" s="122"/>
      <c r="S308" s="120" t="str">
        <f t="shared" si="69"/>
        <v/>
      </c>
      <c r="T308" s="121" t="str" cm="1">
        <f t="array" ref="T308">IF(COUNTIF(重複除外文字列,F308),"",IF(COUNTIFS($C$26:$C$1029,$C308,$F$26:$F$1029,$F308)&gt;1,MATCH($C308&amp;$F308,$C$26:$C$1027&amp;$F$26:$F$1029,0),""))</f>
        <v/>
      </c>
      <c r="AP308">
        <f t="shared" si="70"/>
        <v>0</v>
      </c>
      <c r="AQ308">
        <f t="shared" si="71"/>
        <v>0</v>
      </c>
      <c r="AR308">
        <f t="shared" si="72"/>
        <v>0</v>
      </c>
      <c r="AS308">
        <f t="shared" si="73"/>
        <v>0</v>
      </c>
      <c r="AU308" s="76"/>
      <c r="AV308" s="77">
        <f t="shared" si="62"/>
        <v>0</v>
      </c>
      <c r="AW308" s="77">
        <f t="shared" si="63"/>
        <v>0</v>
      </c>
      <c r="AX308" s="76"/>
    </row>
    <row r="309" spans="1:50" hidden="1" outlineLevel="1" x14ac:dyDescent="0.3">
      <c r="A309" s="20"/>
      <c r="B309" s="33">
        <f t="shared" si="61"/>
        <v>282</v>
      </c>
      <c r="C309" s="37"/>
      <c r="D309" s="72"/>
      <c r="E309" s="72"/>
      <c r="F309" s="34"/>
      <c r="G309" s="46"/>
      <c r="H309" s="41"/>
      <c r="I309" s="34"/>
      <c r="J309" s="6"/>
      <c r="K309">
        <v>282</v>
      </c>
      <c r="L309" s="134" t="str">
        <f t="shared" si="64"/>
        <v/>
      </c>
      <c r="M309" s="135" t="str">
        <f t="shared" si="65"/>
        <v/>
      </c>
      <c r="N309" s="136" t="str" cm="1">
        <f t="array" ref="N309">_xlfn.IFS(AND(F309="",E309=""),"",AND(E309&lt;&gt;"",F309&lt;&gt;""),E309&amp;" "&amp;F309,E309="",F309,F309="",E309)</f>
        <v/>
      </c>
      <c r="O309" s="137">
        <f t="shared" si="66"/>
        <v>0</v>
      </c>
      <c r="P309" s="138" t="str">
        <f t="shared" si="67"/>
        <v/>
      </c>
      <c r="Q309" s="119" t="str">
        <f t="shared" si="68"/>
        <v/>
      </c>
      <c r="R309" s="122"/>
      <c r="S309" s="120" t="str">
        <f t="shared" si="69"/>
        <v/>
      </c>
      <c r="T309" s="121" t="str" cm="1">
        <f t="array" ref="T309">IF(COUNTIF(重複除外文字列,F309),"",IF(COUNTIFS($C$26:$C$1029,$C309,$F$26:$F$1029,$F309)&gt;1,MATCH($C309&amp;$F309,$C$26:$C$1027&amp;$F$26:$F$1029,0),""))</f>
        <v/>
      </c>
      <c r="AP309">
        <f t="shared" si="70"/>
        <v>0</v>
      </c>
      <c r="AQ309">
        <f t="shared" si="71"/>
        <v>0</v>
      </c>
      <c r="AR309">
        <f t="shared" si="72"/>
        <v>0</v>
      </c>
      <c r="AS309">
        <f t="shared" si="73"/>
        <v>0</v>
      </c>
      <c r="AU309" s="76"/>
      <c r="AV309" s="77">
        <f t="shared" si="62"/>
        <v>0</v>
      </c>
      <c r="AW309" s="77">
        <f t="shared" si="63"/>
        <v>0</v>
      </c>
      <c r="AX309" s="76"/>
    </row>
    <row r="310" spans="1:50" hidden="1" outlineLevel="1" x14ac:dyDescent="0.3">
      <c r="A310" s="20"/>
      <c r="B310" s="33">
        <f t="shared" si="61"/>
        <v>283</v>
      </c>
      <c r="C310" s="37"/>
      <c r="D310" s="72"/>
      <c r="E310" s="72"/>
      <c r="F310" s="34"/>
      <c r="G310" s="46"/>
      <c r="H310" s="41"/>
      <c r="I310" s="34"/>
      <c r="J310" s="6"/>
      <c r="K310">
        <v>283</v>
      </c>
      <c r="L310" s="134" t="str">
        <f t="shared" si="64"/>
        <v/>
      </c>
      <c r="M310" s="135" t="str">
        <f t="shared" si="65"/>
        <v/>
      </c>
      <c r="N310" s="136" t="str" cm="1">
        <f t="array" ref="N310">_xlfn.IFS(AND(F310="",E310=""),"",AND(E310&lt;&gt;"",F310&lt;&gt;""),E310&amp;" "&amp;F310,E310="",F310,F310="",E310)</f>
        <v/>
      </c>
      <c r="O310" s="137">
        <f t="shared" si="66"/>
        <v>0</v>
      </c>
      <c r="P310" s="138" t="str">
        <f t="shared" si="67"/>
        <v/>
      </c>
      <c r="Q310" s="119" t="str">
        <f t="shared" si="68"/>
        <v/>
      </c>
      <c r="R310" s="122"/>
      <c r="S310" s="120" t="str">
        <f t="shared" si="69"/>
        <v/>
      </c>
      <c r="T310" s="121" t="str" cm="1">
        <f t="array" ref="T310">IF(COUNTIF(重複除外文字列,F310),"",IF(COUNTIFS($C$26:$C$1029,$C310,$F$26:$F$1029,$F310)&gt;1,MATCH($C310&amp;$F310,$C$26:$C$1027&amp;$F$26:$F$1029,0),""))</f>
        <v/>
      </c>
      <c r="AP310">
        <f t="shared" si="70"/>
        <v>0</v>
      </c>
      <c r="AQ310">
        <f t="shared" si="71"/>
        <v>0</v>
      </c>
      <c r="AR310">
        <f t="shared" si="72"/>
        <v>0</v>
      </c>
      <c r="AS310">
        <f t="shared" si="73"/>
        <v>0</v>
      </c>
      <c r="AU310" s="76"/>
      <c r="AV310" s="77">
        <f t="shared" si="62"/>
        <v>0</v>
      </c>
      <c r="AW310" s="77">
        <f t="shared" si="63"/>
        <v>0</v>
      </c>
      <c r="AX310" s="76"/>
    </row>
    <row r="311" spans="1:50" hidden="1" outlineLevel="1" x14ac:dyDescent="0.3">
      <c r="A311" s="20"/>
      <c r="B311" s="33">
        <f t="shared" si="61"/>
        <v>284</v>
      </c>
      <c r="C311" s="37"/>
      <c r="D311" s="72"/>
      <c r="E311" s="72"/>
      <c r="F311" s="34"/>
      <c r="G311" s="46"/>
      <c r="H311" s="41"/>
      <c r="I311" s="34"/>
      <c r="J311" s="6"/>
      <c r="K311">
        <v>284</v>
      </c>
      <c r="L311" s="134" t="str">
        <f t="shared" si="64"/>
        <v/>
      </c>
      <c r="M311" s="135" t="str">
        <f t="shared" si="65"/>
        <v/>
      </c>
      <c r="N311" s="136" t="str" cm="1">
        <f t="array" ref="N311">_xlfn.IFS(AND(F311="",E311=""),"",AND(E311&lt;&gt;"",F311&lt;&gt;""),E311&amp;" "&amp;F311,E311="",F311,F311="",E311)</f>
        <v/>
      </c>
      <c r="O311" s="137">
        <f t="shared" si="66"/>
        <v>0</v>
      </c>
      <c r="P311" s="138" t="str">
        <f t="shared" si="67"/>
        <v/>
      </c>
      <c r="Q311" s="119" t="str">
        <f t="shared" si="68"/>
        <v/>
      </c>
      <c r="R311" s="122"/>
      <c r="S311" s="120" t="str">
        <f t="shared" si="69"/>
        <v/>
      </c>
      <c r="T311" s="121" t="str" cm="1">
        <f t="array" ref="T311">IF(COUNTIF(重複除外文字列,F311),"",IF(COUNTIFS($C$26:$C$1029,$C311,$F$26:$F$1029,$F311)&gt;1,MATCH($C311&amp;$F311,$C$26:$C$1027&amp;$F$26:$F$1029,0),""))</f>
        <v/>
      </c>
      <c r="AP311">
        <f t="shared" si="70"/>
        <v>0</v>
      </c>
      <c r="AQ311">
        <f t="shared" si="71"/>
        <v>0</v>
      </c>
      <c r="AR311">
        <f t="shared" si="72"/>
        <v>0</v>
      </c>
      <c r="AS311">
        <f t="shared" si="73"/>
        <v>0</v>
      </c>
      <c r="AU311" s="76"/>
      <c r="AV311" s="77">
        <f t="shared" si="62"/>
        <v>0</v>
      </c>
      <c r="AW311" s="77">
        <f t="shared" si="63"/>
        <v>0</v>
      </c>
      <c r="AX311" s="76"/>
    </row>
    <row r="312" spans="1:50" hidden="1" outlineLevel="1" x14ac:dyDescent="0.3">
      <c r="A312" s="20"/>
      <c r="B312" s="33">
        <f t="shared" si="61"/>
        <v>285</v>
      </c>
      <c r="C312" s="37"/>
      <c r="D312" s="72"/>
      <c r="E312" s="72"/>
      <c r="F312" s="34"/>
      <c r="G312" s="46"/>
      <c r="H312" s="41"/>
      <c r="I312" s="34"/>
      <c r="J312" s="6"/>
      <c r="K312">
        <v>285</v>
      </c>
      <c r="L312" s="134" t="str">
        <f t="shared" si="64"/>
        <v/>
      </c>
      <c r="M312" s="135" t="str">
        <f t="shared" si="65"/>
        <v/>
      </c>
      <c r="N312" s="136" t="str" cm="1">
        <f t="array" ref="N312">_xlfn.IFS(AND(F312="",E312=""),"",AND(E312&lt;&gt;"",F312&lt;&gt;""),E312&amp;" "&amp;F312,E312="",F312,F312="",E312)</f>
        <v/>
      </c>
      <c r="O312" s="137">
        <f t="shared" si="66"/>
        <v>0</v>
      </c>
      <c r="P312" s="138" t="str">
        <f t="shared" si="67"/>
        <v/>
      </c>
      <c r="Q312" s="119" t="str">
        <f t="shared" si="68"/>
        <v/>
      </c>
      <c r="R312" s="122"/>
      <c r="S312" s="120" t="str">
        <f t="shared" si="69"/>
        <v/>
      </c>
      <c r="T312" s="121" t="str" cm="1">
        <f t="array" ref="T312">IF(COUNTIF(重複除外文字列,F312),"",IF(COUNTIFS($C$26:$C$1029,$C312,$F$26:$F$1029,$F312)&gt;1,MATCH($C312&amp;$F312,$C$26:$C$1027&amp;$F$26:$F$1029,0),""))</f>
        <v/>
      </c>
      <c r="AP312">
        <f t="shared" si="70"/>
        <v>0</v>
      </c>
      <c r="AQ312">
        <f t="shared" si="71"/>
        <v>0</v>
      </c>
      <c r="AR312">
        <f t="shared" si="72"/>
        <v>0</v>
      </c>
      <c r="AS312">
        <f t="shared" si="73"/>
        <v>0</v>
      </c>
      <c r="AU312" s="76"/>
      <c r="AV312" s="77">
        <f t="shared" si="62"/>
        <v>0</v>
      </c>
      <c r="AW312" s="77">
        <f t="shared" si="63"/>
        <v>0</v>
      </c>
      <c r="AX312" s="76"/>
    </row>
    <row r="313" spans="1:50" hidden="1" outlineLevel="1" x14ac:dyDescent="0.3">
      <c r="A313" s="20"/>
      <c r="B313" s="33">
        <f t="shared" si="61"/>
        <v>286</v>
      </c>
      <c r="C313" s="37"/>
      <c r="D313" s="72"/>
      <c r="E313" s="72"/>
      <c r="F313" s="34"/>
      <c r="G313" s="46"/>
      <c r="H313" s="41"/>
      <c r="I313" s="34"/>
      <c r="J313" s="6"/>
      <c r="K313">
        <v>286</v>
      </c>
      <c r="L313" s="134" t="str">
        <f t="shared" si="64"/>
        <v/>
      </c>
      <c r="M313" s="135" t="str">
        <f t="shared" si="65"/>
        <v/>
      </c>
      <c r="N313" s="136" t="str" cm="1">
        <f t="array" ref="N313">_xlfn.IFS(AND(F313="",E313=""),"",AND(E313&lt;&gt;"",F313&lt;&gt;""),E313&amp;" "&amp;F313,E313="",F313,F313="",E313)</f>
        <v/>
      </c>
      <c r="O313" s="137">
        <f t="shared" si="66"/>
        <v>0</v>
      </c>
      <c r="P313" s="138" t="str">
        <f t="shared" si="67"/>
        <v/>
      </c>
      <c r="Q313" s="119" t="str">
        <f t="shared" si="68"/>
        <v/>
      </c>
      <c r="R313" s="122"/>
      <c r="S313" s="120" t="str">
        <f t="shared" si="69"/>
        <v/>
      </c>
      <c r="T313" s="121" t="str" cm="1">
        <f t="array" ref="T313">IF(COUNTIF(重複除外文字列,F313),"",IF(COUNTIFS($C$26:$C$1029,$C313,$F$26:$F$1029,$F313)&gt;1,MATCH($C313&amp;$F313,$C$26:$C$1027&amp;$F$26:$F$1029,0),""))</f>
        <v/>
      </c>
      <c r="AP313">
        <f t="shared" si="70"/>
        <v>0</v>
      </c>
      <c r="AQ313">
        <f t="shared" si="71"/>
        <v>0</v>
      </c>
      <c r="AR313">
        <f t="shared" si="72"/>
        <v>0</v>
      </c>
      <c r="AS313">
        <f t="shared" si="73"/>
        <v>0</v>
      </c>
      <c r="AU313" s="76"/>
      <c r="AV313" s="77">
        <f t="shared" si="62"/>
        <v>0</v>
      </c>
      <c r="AW313" s="77">
        <f t="shared" si="63"/>
        <v>0</v>
      </c>
      <c r="AX313" s="76"/>
    </row>
    <row r="314" spans="1:50" hidden="1" outlineLevel="1" x14ac:dyDescent="0.3">
      <c r="A314" s="20"/>
      <c r="B314" s="33">
        <f t="shared" si="61"/>
        <v>287</v>
      </c>
      <c r="C314" s="37"/>
      <c r="D314" s="72"/>
      <c r="E314" s="72"/>
      <c r="F314" s="34"/>
      <c r="G314" s="46"/>
      <c r="H314" s="41"/>
      <c r="I314" s="34"/>
      <c r="J314" s="6"/>
      <c r="K314">
        <v>287</v>
      </c>
      <c r="L314" s="134" t="str">
        <f t="shared" si="64"/>
        <v/>
      </c>
      <c r="M314" s="135" t="str">
        <f t="shared" si="65"/>
        <v/>
      </c>
      <c r="N314" s="136" t="str" cm="1">
        <f t="array" ref="N314">_xlfn.IFS(AND(F314="",E314=""),"",AND(E314&lt;&gt;"",F314&lt;&gt;""),E314&amp;" "&amp;F314,E314="",F314,F314="",E314)</f>
        <v/>
      </c>
      <c r="O314" s="137">
        <f t="shared" si="66"/>
        <v>0</v>
      </c>
      <c r="P314" s="138" t="str">
        <f t="shared" si="67"/>
        <v/>
      </c>
      <c r="Q314" s="119" t="str">
        <f t="shared" si="68"/>
        <v/>
      </c>
      <c r="R314" s="122"/>
      <c r="S314" s="120" t="str">
        <f t="shared" si="69"/>
        <v/>
      </c>
      <c r="T314" s="121" t="str" cm="1">
        <f t="array" ref="T314">IF(COUNTIF(重複除外文字列,F314),"",IF(COUNTIFS($C$26:$C$1029,$C314,$F$26:$F$1029,$F314)&gt;1,MATCH($C314&amp;$F314,$C$26:$C$1027&amp;$F$26:$F$1029,0),""))</f>
        <v/>
      </c>
      <c r="AP314">
        <f t="shared" si="70"/>
        <v>0</v>
      </c>
      <c r="AQ314">
        <f t="shared" si="71"/>
        <v>0</v>
      </c>
      <c r="AR314">
        <f t="shared" si="72"/>
        <v>0</v>
      </c>
      <c r="AS314">
        <f t="shared" si="73"/>
        <v>0</v>
      </c>
      <c r="AU314" s="76"/>
      <c r="AV314" s="77">
        <f t="shared" si="62"/>
        <v>0</v>
      </c>
      <c r="AW314" s="77">
        <f t="shared" si="63"/>
        <v>0</v>
      </c>
      <c r="AX314" s="76"/>
    </row>
    <row r="315" spans="1:50" hidden="1" outlineLevel="1" x14ac:dyDescent="0.3">
      <c r="A315" s="20"/>
      <c r="B315" s="33">
        <f t="shared" si="61"/>
        <v>288</v>
      </c>
      <c r="C315" s="37"/>
      <c r="D315" s="72"/>
      <c r="E315" s="72"/>
      <c r="F315" s="34"/>
      <c r="G315" s="46"/>
      <c r="H315" s="41"/>
      <c r="I315" s="34"/>
      <c r="J315" s="6"/>
      <c r="K315">
        <v>288</v>
      </c>
      <c r="L315" s="134" t="str">
        <f t="shared" si="64"/>
        <v/>
      </c>
      <c r="M315" s="135" t="str">
        <f t="shared" si="65"/>
        <v/>
      </c>
      <c r="N315" s="136" t="str" cm="1">
        <f t="array" ref="N315">_xlfn.IFS(AND(F315="",E315=""),"",AND(E315&lt;&gt;"",F315&lt;&gt;""),E315&amp;" "&amp;F315,E315="",F315,F315="",E315)</f>
        <v/>
      </c>
      <c r="O315" s="137">
        <f t="shared" si="66"/>
        <v>0</v>
      </c>
      <c r="P315" s="138" t="str">
        <f t="shared" si="67"/>
        <v/>
      </c>
      <c r="Q315" s="119" t="str">
        <f t="shared" si="68"/>
        <v/>
      </c>
      <c r="R315" s="122"/>
      <c r="S315" s="120" t="str">
        <f t="shared" si="69"/>
        <v/>
      </c>
      <c r="T315" s="121" t="str" cm="1">
        <f t="array" ref="T315">IF(COUNTIF(重複除外文字列,F315),"",IF(COUNTIFS($C$26:$C$1029,$C315,$F$26:$F$1029,$F315)&gt;1,MATCH($C315&amp;$F315,$C$26:$C$1027&amp;$F$26:$F$1029,0),""))</f>
        <v/>
      </c>
      <c r="AP315">
        <f t="shared" si="70"/>
        <v>0</v>
      </c>
      <c r="AQ315">
        <f t="shared" si="71"/>
        <v>0</v>
      </c>
      <c r="AR315">
        <f t="shared" si="72"/>
        <v>0</v>
      </c>
      <c r="AS315">
        <f t="shared" si="73"/>
        <v>0</v>
      </c>
      <c r="AU315" s="76"/>
      <c r="AV315" s="77">
        <f t="shared" si="62"/>
        <v>0</v>
      </c>
      <c r="AW315" s="77">
        <f t="shared" si="63"/>
        <v>0</v>
      </c>
      <c r="AX315" s="76"/>
    </row>
    <row r="316" spans="1:50" hidden="1" outlineLevel="1" x14ac:dyDescent="0.3">
      <c r="A316" s="20"/>
      <c r="B316" s="33">
        <f t="shared" si="61"/>
        <v>289</v>
      </c>
      <c r="C316" s="37"/>
      <c r="D316" s="72"/>
      <c r="E316" s="72"/>
      <c r="F316" s="34"/>
      <c r="G316" s="46"/>
      <c r="H316" s="41"/>
      <c r="I316" s="34"/>
      <c r="J316" s="6"/>
      <c r="K316">
        <v>289</v>
      </c>
      <c r="L316" s="134" t="str">
        <f t="shared" si="64"/>
        <v/>
      </c>
      <c r="M316" s="135" t="str">
        <f t="shared" si="65"/>
        <v/>
      </c>
      <c r="N316" s="136" t="str" cm="1">
        <f t="array" ref="N316">_xlfn.IFS(AND(F316="",E316=""),"",AND(E316&lt;&gt;"",F316&lt;&gt;""),E316&amp;" "&amp;F316,E316="",F316,F316="",E316)</f>
        <v/>
      </c>
      <c r="O316" s="137">
        <f t="shared" si="66"/>
        <v>0</v>
      </c>
      <c r="P316" s="138" t="str">
        <f t="shared" si="67"/>
        <v/>
      </c>
      <c r="Q316" s="119" t="str">
        <f t="shared" si="68"/>
        <v/>
      </c>
      <c r="R316" s="122"/>
      <c r="S316" s="120" t="str">
        <f t="shared" si="69"/>
        <v/>
      </c>
      <c r="T316" s="121" t="str" cm="1">
        <f t="array" ref="T316">IF(COUNTIF(重複除外文字列,F316),"",IF(COUNTIFS($C$26:$C$1029,$C316,$F$26:$F$1029,$F316)&gt;1,MATCH($C316&amp;$F316,$C$26:$C$1027&amp;$F$26:$F$1029,0),""))</f>
        <v/>
      </c>
      <c r="AP316">
        <f t="shared" si="70"/>
        <v>0</v>
      </c>
      <c r="AQ316">
        <f t="shared" si="71"/>
        <v>0</v>
      </c>
      <c r="AR316">
        <f t="shared" si="72"/>
        <v>0</v>
      </c>
      <c r="AS316">
        <f t="shared" si="73"/>
        <v>0</v>
      </c>
      <c r="AU316" s="76"/>
      <c r="AV316" s="77">
        <f t="shared" si="62"/>
        <v>0</v>
      </c>
      <c r="AW316" s="77">
        <f t="shared" si="63"/>
        <v>0</v>
      </c>
      <c r="AX316" s="76"/>
    </row>
    <row r="317" spans="1:50" hidden="1" outlineLevel="1" x14ac:dyDescent="0.3">
      <c r="A317" s="20"/>
      <c r="B317" s="33">
        <f t="shared" si="61"/>
        <v>290</v>
      </c>
      <c r="C317" s="37"/>
      <c r="D317" s="72"/>
      <c r="E317" s="72"/>
      <c r="F317" s="34"/>
      <c r="G317" s="46"/>
      <c r="H317" s="41"/>
      <c r="I317" s="34"/>
      <c r="J317" s="6"/>
      <c r="K317">
        <v>290</v>
      </c>
      <c r="L317" s="134" t="str">
        <f t="shared" si="64"/>
        <v/>
      </c>
      <c r="M317" s="135" t="str">
        <f t="shared" si="65"/>
        <v/>
      </c>
      <c r="N317" s="136" t="str" cm="1">
        <f t="array" ref="N317">_xlfn.IFS(AND(F317="",E317=""),"",AND(E317&lt;&gt;"",F317&lt;&gt;""),E317&amp;" "&amp;F317,E317="",F317,F317="",E317)</f>
        <v/>
      </c>
      <c r="O317" s="137">
        <f t="shared" si="66"/>
        <v>0</v>
      </c>
      <c r="P317" s="138" t="str">
        <f t="shared" si="67"/>
        <v/>
      </c>
      <c r="Q317" s="119" t="str">
        <f t="shared" si="68"/>
        <v/>
      </c>
      <c r="R317" s="122"/>
      <c r="S317" s="120" t="str">
        <f t="shared" si="69"/>
        <v/>
      </c>
      <c r="T317" s="121" t="str" cm="1">
        <f t="array" ref="T317">IF(COUNTIF(重複除外文字列,F317),"",IF(COUNTIFS($C$26:$C$1029,$C317,$F$26:$F$1029,$F317)&gt;1,MATCH($C317&amp;$F317,$C$26:$C$1027&amp;$F$26:$F$1029,0),""))</f>
        <v/>
      </c>
      <c r="AP317">
        <f t="shared" si="70"/>
        <v>0</v>
      </c>
      <c r="AQ317">
        <f t="shared" si="71"/>
        <v>0</v>
      </c>
      <c r="AR317">
        <f t="shared" si="72"/>
        <v>0</v>
      </c>
      <c r="AS317">
        <f t="shared" si="73"/>
        <v>0</v>
      </c>
      <c r="AU317" s="76"/>
      <c r="AV317" s="77">
        <f t="shared" si="62"/>
        <v>0</v>
      </c>
      <c r="AW317" s="77">
        <f t="shared" si="63"/>
        <v>0</v>
      </c>
      <c r="AX317" s="76"/>
    </row>
    <row r="318" spans="1:50" hidden="1" outlineLevel="1" x14ac:dyDescent="0.3">
      <c r="A318" s="20"/>
      <c r="B318" s="33">
        <f t="shared" si="61"/>
        <v>291</v>
      </c>
      <c r="C318" s="37"/>
      <c r="D318" s="72"/>
      <c r="E318" s="72"/>
      <c r="F318" s="34"/>
      <c r="G318" s="46"/>
      <c r="H318" s="41"/>
      <c r="I318" s="34"/>
      <c r="J318" s="6"/>
      <c r="K318">
        <v>291</v>
      </c>
      <c r="L318" s="134" t="str">
        <f t="shared" si="64"/>
        <v/>
      </c>
      <c r="M318" s="135" t="str">
        <f t="shared" si="65"/>
        <v/>
      </c>
      <c r="N318" s="136" t="str" cm="1">
        <f t="array" ref="N318">_xlfn.IFS(AND(F318="",E318=""),"",AND(E318&lt;&gt;"",F318&lt;&gt;""),E318&amp;" "&amp;F318,E318="",F318,F318="",E318)</f>
        <v/>
      </c>
      <c r="O318" s="137">
        <f t="shared" si="66"/>
        <v>0</v>
      </c>
      <c r="P318" s="138" t="str">
        <f t="shared" si="67"/>
        <v/>
      </c>
      <c r="Q318" s="119" t="str">
        <f t="shared" si="68"/>
        <v/>
      </c>
      <c r="R318" s="122"/>
      <c r="S318" s="120" t="str">
        <f t="shared" si="69"/>
        <v/>
      </c>
      <c r="T318" s="121" t="str" cm="1">
        <f t="array" ref="T318">IF(COUNTIF(重複除外文字列,F318),"",IF(COUNTIFS($C$26:$C$1029,$C318,$F$26:$F$1029,$F318)&gt;1,MATCH($C318&amp;$F318,$C$26:$C$1027&amp;$F$26:$F$1029,0),""))</f>
        <v/>
      </c>
      <c r="AP318">
        <f t="shared" si="70"/>
        <v>0</v>
      </c>
      <c r="AQ318">
        <f t="shared" si="71"/>
        <v>0</v>
      </c>
      <c r="AR318">
        <f t="shared" si="72"/>
        <v>0</v>
      </c>
      <c r="AS318">
        <f t="shared" si="73"/>
        <v>0</v>
      </c>
      <c r="AU318" s="76"/>
      <c r="AV318" s="77">
        <f t="shared" si="62"/>
        <v>0</v>
      </c>
      <c r="AW318" s="77">
        <f t="shared" si="63"/>
        <v>0</v>
      </c>
      <c r="AX318" s="76"/>
    </row>
    <row r="319" spans="1:50" hidden="1" outlineLevel="1" x14ac:dyDescent="0.3">
      <c r="A319" s="20"/>
      <c r="B319" s="33">
        <f t="shared" si="61"/>
        <v>292</v>
      </c>
      <c r="C319" s="37"/>
      <c r="D319" s="72"/>
      <c r="E319" s="72"/>
      <c r="F319" s="34"/>
      <c r="G319" s="46"/>
      <c r="H319" s="41"/>
      <c r="I319" s="34"/>
      <c r="J319" s="6"/>
      <c r="K319">
        <v>292</v>
      </c>
      <c r="L319" s="134" t="str">
        <f t="shared" si="64"/>
        <v/>
      </c>
      <c r="M319" s="135" t="str">
        <f t="shared" si="65"/>
        <v/>
      </c>
      <c r="N319" s="136" t="str" cm="1">
        <f t="array" ref="N319">_xlfn.IFS(AND(F319="",E319=""),"",AND(E319&lt;&gt;"",F319&lt;&gt;""),E319&amp;" "&amp;F319,E319="",F319,F319="",E319)</f>
        <v/>
      </c>
      <c r="O319" s="137">
        <f t="shared" si="66"/>
        <v>0</v>
      </c>
      <c r="P319" s="138" t="str">
        <f t="shared" si="67"/>
        <v/>
      </c>
      <c r="Q319" s="119" t="str">
        <f t="shared" si="68"/>
        <v/>
      </c>
      <c r="R319" s="122"/>
      <c r="S319" s="120" t="str">
        <f t="shared" si="69"/>
        <v/>
      </c>
      <c r="T319" s="121" t="str" cm="1">
        <f t="array" ref="T319">IF(COUNTIF(重複除外文字列,F319),"",IF(COUNTIFS($C$26:$C$1029,$C319,$F$26:$F$1029,$F319)&gt;1,MATCH($C319&amp;$F319,$C$26:$C$1027&amp;$F$26:$F$1029,0),""))</f>
        <v/>
      </c>
      <c r="AP319">
        <f t="shared" si="70"/>
        <v>0</v>
      </c>
      <c r="AQ319">
        <f t="shared" si="71"/>
        <v>0</v>
      </c>
      <c r="AR319">
        <f t="shared" si="72"/>
        <v>0</v>
      </c>
      <c r="AS319">
        <f t="shared" si="73"/>
        <v>0</v>
      </c>
      <c r="AU319" s="76"/>
      <c r="AV319" s="77">
        <f t="shared" si="62"/>
        <v>0</v>
      </c>
      <c r="AW319" s="77">
        <f t="shared" si="63"/>
        <v>0</v>
      </c>
      <c r="AX319" s="76"/>
    </row>
    <row r="320" spans="1:50" hidden="1" outlineLevel="1" x14ac:dyDescent="0.3">
      <c r="A320" s="20"/>
      <c r="B320" s="33">
        <f t="shared" si="61"/>
        <v>293</v>
      </c>
      <c r="C320" s="37"/>
      <c r="D320" s="72"/>
      <c r="E320" s="72"/>
      <c r="F320" s="34"/>
      <c r="G320" s="46"/>
      <c r="H320" s="41"/>
      <c r="I320" s="34"/>
      <c r="J320" s="6"/>
      <c r="K320">
        <v>293</v>
      </c>
      <c r="L320" s="134" t="str">
        <f t="shared" si="64"/>
        <v/>
      </c>
      <c r="M320" s="135" t="str">
        <f t="shared" si="65"/>
        <v/>
      </c>
      <c r="N320" s="136" t="str" cm="1">
        <f t="array" ref="N320">_xlfn.IFS(AND(F320="",E320=""),"",AND(E320&lt;&gt;"",F320&lt;&gt;""),E320&amp;" "&amp;F320,E320="",F320,F320="",E320)</f>
        <v/>
      </c>
      <c r="O320" s="137">
        <f t="shared" si="66"/>
        <v>0</v>
      </c>
      <c r="P320" s="138" t="str">
        <f t="shared" si="67"/>
        <v/>
      </c>
      <c r="Q320" s="119" t="str">
        <f t="shared" si="68"/>
        <v/>
      </c>
      <c r="R320" s="122"/>
      <c r="S320" s="120" t="str">
        <f t="shared" si="69"/>
        <v/>
      </c>
      <c r="T320" s="121" t="str" cm="1">
        <f t="array" ref="T320">IF(COUNTIF(重複除外文字列,F320),"",IF(COUNTIFS($C$26:$C$1029,$C320,$F$26:$F$1029,$F320)&gt;1,MATCH($C320&amp;$F320,$C$26:$C$1027&amp;$F$26:$F$1029,0),""))</f>
        <v/>
      </c>
      <c r="AP320">
        <f t="shared" si="70"/>
        <v>0</v>
      </c>
      <c r="AQ320">
        <f t="shared" si="71"/>
        <v>0</v>
      </c>
      <c r="AR320">
        <f t="shared" si="72"/>
        <v>0</v>
      </c>
      <c r="AS320">
        <f t="shared" si="73"/>
        <v>0</v>
      </c>
      <c r="AU320" s="76"/>
      <c r="AV320" s="77">
        <f t="shared" si="62"/>
        <v>0</v>
      </c>
      <c r="AW320" s="77">
        <f t="shared" si="63"/>
        <v>0</v>
      </c>
      <c r="AX320" s="76"/>
    </row>
    <row r="321" spans="1:50" hidden="1" outlineLevel="1" x14ac:dyDescent="0.3">
      <c r="A321" s="20"/>
      <c r="B321" s="33">
        <f t="shared" si="61"/>
        <v>294</v>
      </c>
      <c r="C321" s="37"/>
      <c r="D321" s="72"/>
      <c r="E321" s="72"/>
      <c r="F321" s="34"/>
      <c r="G321" s="46"/>
      <c r="H321" s="41"/>
      <c r="I321" s="34"/>
      <c r="J321" s="6"/>
      <c r="K321">
        <v>294</v>
      </c>
      <c r="L321" s="134" t="str">
        <f t="shared" si="64"/>
        <v/>
      </c>
      <c r="M321" s="135" t="str">
        <f t="shared" si="65"/>
        <v/>
      </c>
      <c r="N321" s="136" t="str" cm="1">
        <f t="array" ref="N321">_xlfn.IFS(AND(F321="",E321=""),"",AND(E321&lt;&gt;"",F321&lt;&gt;""),E321&amp;" "&amp;F321,E321="",F321,F321="",E321)</f>
        <v/>
      </c>
      <c r="O321" s="137">
        <f t="shared" si="66"/>
        <v>0</v>
      </c>
      <c r="P321" s="138" t="str">
        <f t="shared" si="67"/>
        <v/>
      </c>
      <c r="Q321" s="119" t="str">
        <f t="shared" si="68"/>
        <v/>
      </c>
      <c r="R321" s="122"/>
      <c r="S321" s="120" t="str">
        <f t="shared" si="69"/>
        <v/>
      </c>
      <c r="T321" s="121" t="str" cm="1">
        <f t="array" ref="T321">IF(COUNTIF(重複除外文字列,F321),"",IF(COUNTIFS($C$26:$C$1029,$C321,$F$26:$F$1029,$F321)&gt;1,MATCH($C321&amp;$F321,$C$26:$C$1027&amp;$F$26:$F$1029,0),""))</f>
        <v/>
      </c>
      <c r="AP321">
        <f t="shared" si="70"/>
        <v>0</v>
      </c>
      <c r="AQ321">
        <f t="shared" si="71"/>
        <v>0</v>
      </c>
      <c r="AR321">
        <f t="shared" si="72"/>
        <v>0</v>
      </c>
      <c r="AS321">
        <f t="shared" si="73"/>
        <v>0</v>
      </c>
      <c r="AU321" s="76"/>
      <c r="AV321" s="77">
        <f t="shared" si="62"/>
        <v>0</v>
      </c>
      <c r="AW321" s="77">
        <f t="shared" si="63"/>
        <v>0</v>
      </c>
      <c r="AX321" s="76"/>
    </row>
    <row r="322" spans="1:50" hidden="1" outlineLevel="1" x14ac:dyDescent="0.3">
      <c r="A322" s="20"/>
      <c r="B322" s="33">
        <f t="shared" si="61"/>
        <v>295</v>
      </c>
      <c r="C322" s="37"/>
      <c r="D322" s="72"/>
      <c r="E322" s="72"/>
      <c r="F322" s="34"/>
      <c r="G322" s="46"/>
      <c r="H322" s="41"/>
      <c r="I322" s="34"/>
      <c r="J322" s="6"/>
      <c r="K322">
        <v>295</v>
      </c>
      <c r="L322" s="134" t="str">
        <f t="shared" si="64"/>
        <v/>
      </c>
      <c r="M322" s="135" t="str">
        <f t="shared" si="65"/>
        <v/>
      </c>
      <c r="N322" s="136" t="str" cm="1">
        <f t="array" ref="N322">_xlfn.IFS(AND(F322="",E322=""),"",AND(E322&lt;&gt;"",F322&lt;&gt;""),E322&amp;" "&amp;F322,E322="",F322,F322="",E322)</f>
        <v/>
      </c>
      <c r="O322" s="137">
        <f t="shared" si="66"/>
        <v>0</v>
      </c>
      <c r="P322" s="138" t="str">
        <f t="shared" si="67"/>
        <v/>
      </c>
      <c r="Q322" s="119" t="str">
        <f t="shared" si="68"/>
        <v/>
      </c>
      <c r="R322" s="122"/>
      <c r="S322" s="120" t="str">
        <f t="shared" si="69"/>
        <v/>
      </c>
      <c r="T322" s="121" t="str" cm="1">
        <f t="array" ref="T322">IF(COUNTIF(重複除外文字列,F322),"",IF(COUNTIFS($C$26:$C$1029,$C322,$F$26:$F$1029,$F322)&gt;1,MATCH($C322&amp;$F322,$C$26:$C$1027&amp;$F$26:$F$1029,0),""))</f>
        <v/>
      </c>
      <c r="AP322">
        <f t="shared" si="70"/>
        <v>0</v>
      </c>
      <c r="AQ322">
        <f t="shared" si="71"/>
        <v>0</v>
      </c>
      <c r="AR322">
        <f t="shared" si="72"/>
        <v>0</v>
      </c>
      <c r="AS322">
        <f t="shared" si="73"/>
        <v>0</v>
      </c>
      <c r="AU322" s="76"/>
      <c r="AV322" s="77">
        <f t="shared" si="62"/>
        <v>0</v>
      </c>
      <c r="AW322" s="77">
        <f t="shared" si="63"/>
        <v>0</v>
      </c>
      <c r="AX322" s="76"/>
    </row>
    <row r="323" spans="1:50" hidden="1" outlineLevel="1" x14ac:dyDescent="0.3">
      <c r="A323" s="20"/>
      <c r="B323" s="33">
        <f t="shared" si="61"/>
        <v>296</v>
      </c>
      <c r="C323" s="37"/>
      <c r="D323" s="72"/>
      <c r="E323" s="72"/>
      <c r="F323" s="34"/>
      <c r="G323" s="46"/>
      <c r="H323" s="41"/>
      <c r="I323" s="34"/>
      <c r="J323" s="6"/>
      <c r="K323">
        <v>296</v>
      </c>
      <c r="L323" s="134" t="str">
        <f t="shared" si="64"/>
        <v/>
      </c>
      <c r="M323" s="135" t="str">
        <f t="shared" si="65"/>
        <v/>
      </c>
      <c r="N323" s="136" t="str" cm="1">
        <f t="array" ref="N323">_xlfn.IFS(AND(F323="",E323=""),"",AND(E323&lt;&gt;"",F323&lt;&gt;""),E323&amp;" "&amp;F323,E323="",F323,F323="",E323)</f>
        <v/>
      </c>
      <c r="O323" s="137">
        <f t="shared" si="66"/>
        <v>0</v>
      </c>
      <c r="P323" s="138" t="str">
        <f t="shared" si="67"/>
        <v/>
      </c>
      <c r="Q323" s="119" t="str">
        <f t="shared" si="68"/>
        <v/>
      </c>
      <c r="R323" s="122"/>
      <c r="S323" s="120" t="str">
        <f t="shared" si="69"/>
        <v/>
      </c>
      <c r="T323" s="121" t="str" cm="1">
        <f t="array" ref="T323">IF(COUNTIF(重複除外文字列,F323),"",IF(COUNTIFS($C$26:$C$1029,$C323,$F$26:$F$1029,$F323)&gt;1,MATCH($C323&amp;$F323,$C$26:$C$1027&amp;$F$26:$F$1029,0),""))</f>
        <v/>
      </c>
      <c r="AP323">
        <f t="shared" si="70"/>
        <v>0</v>
      </c>
      <c r="AQ323">
        <f t="shared" si="71"/>
        <v>0</v>
      </c>
      <c r="AR323">
        <f t="shared" si="72"/>
        <v>0</v>
      </c>
      <c r="AS323">
        <f t="shared" si="73"/>
        <v>0</v>
      </c>
      <c r="AU323" s="76"/>
      <c r="AV323" s="77">
        <f t="shared" si="62"/>
        <v>0</v>
      </c>
      <c r="AW323" s="77">
        <f t="shared" si="63"/>
        <v>0</v>
      </c>
      <c r="AX323" s="76"/>
    </row>
    <row r="324" spans="1:50" hidden="1" outlineLevel="1" x14ac:dyDescent="0.3">
      <c r="A324" s="20"/>
      <c r="B324" s="33">
        <f t="shared" si="61"/>
        <v>297</v>
      </c>
      <c r="C324" s="37"/>
      <c r="D324" s="72"/>
      <c r="E324" s="72"/>
      <c r="F324" s="34"/>
      <c r="G324" s="46"/>
      <c r="H324" s="41"/>
      <c r="I324" s="34"/>
      <c r="J324" s="6"/>
      <c r="K324">
        <v>297</v>
      </c>
      <c r="L324" s="134" t="str">
        <f t="shared" si="64"/>
        <v/>
      </c>
      <c r="M324" s="135" t="str">
        <f t="shared" si="65"/>
        <v/>
      </c>
      <c r="N324" s="136" t="str" cm="1">
        <f t="array" ref="N324">_xlfn.IFS(AND(F324="",E324=""),"",AND(E324&lt;&gt;"",F324&lt;&gt;""),E324&amp;" "&amp;F324,E324="",F324,F324="",E324)</f>
        <v/>
      </c>
      <c r="O324" s="137">
        <f t="shared" si="66"/>
        <v>0</v>
      </c>
      <c r="P324" s="138" t="str">
        <f t="shared" si="67"/>
        <v/>
      </c>
      <c r="Q324" s="119" t="str">
        <f t="shared" si="68"/>
        <v/>
      </c>
      <c r="R324" s="122"/>
      <c r="S324" s="120" t="str">
        <f t="shared" si="69"/>
        <v/>
      </c>
      <c r="T324" s="121" t="str" cm="1">
        <f t="array" ref="T324">IF(COUNTIF(重複除外文字列,F324),"",IF(COUNTIFS($C$26:$C$1029,$C324,$F$26:$F$1029,$F324)&gt;1,MATCH($C324&amp;$F324,$C$26:$C$1027&amp;$F$26:$F$1029,0),""))</f>
        <v/>
      </c>
      <c r="AP324">
        <f t="shared" si="70"/>
        <v>0</v>
      </c>
      <c r="AQ324">
        <f t="shared" si="71"/>
        <v>0</v>
      </c>
      <c r="AR324">
        <f t="shared" si="72"/>
        <v>0</v>
      </c>
      <c r="AS324">
        <f t="shared" si="73"/>
        <v>0</v>
      </c>
      <c r="AU324" s="76"/>
      <c r="AV324" s="77">
        <f t="shared" si="62"/>
        <v>0</v>
      </c>
      <c r="AW324" s="77">
        <f t="shared" si="63"/>
        <v>0</v>
      </c>
      <c r="AX324" s="76"/>
    </row>
    <row r="325" spans="1:50" hidden="1" outlineLevel="1" x14ac:dyDescent="0.3">
      <c r="A325" s="20"/>
      <c r="B325" s="33">
        <f t="shared" si="61"/>
        <v>298</v>
      </c>
      <c r="C325" s="37"/>
      <c r="D325" s="72"/>
      <c r="E325" s="72"/>
      <c r="F325" s="34"/>
      <c r="G325" s="46"/>
      <c r="H325" s="41"/>
      <c r="I325" s="34"/>
      <c r="J325" s="6"/>
      <c r="K325">
        <v>298</v>
      </c>
      <c r="L325" s="134" t="str">
        <f t="shared" si="64"/>
        <v/>
      </c>
      <c r="M325" s="135" t="str">
        <f t="shared" si="65"/>
        <v/>
      </c>
      <c r="N325" s="136" t="str" cm="1">
        <f t="array" ref="N325">_xlfn.IFS(AND(F325="",E325=""),"",AND(E325&lt;&gt;"",F325&lt;&gt;""),E325&amp;" "&amp;F325,E325="",F325,F325="",E325)</f>
        <v/>
      </c>
      <c r="O325" s="137">
        <f t="shared" si="66"/>
        <v>0</v>
      </c>
      <c r="P325" s="138" t="str">
        <f t="shared" si="67"/>
        <v/>
      </c>
      <c r="Q325" s="119" t="str">
        <f t="shared" si="68"/>
        <v/>
      </c>
      <c r="R325" s="122"/>
      <c r="S325" s="120" t="str">
        <f t="shared" si="69"/>
        <v/>
      </c>
      <c r="T325" s="121" t="str" cm="1">
        <f t="array" ref="T325">IF(COUNTIF(重複除外文字列,F325),"",IF(COUNTIFS($C$26:$C$1029,$C325,$F$26:$F$1029,$F325)&gt;1,MATCH($C325&amp;$F325,$C$26:$C$1027&amp;$F$26:$F$1029,0),""))</f>
        <v/>
      </c>
      <c r="AP325">
        <f t="shared" si="70"/>
        <v>0</v>
      </c>
      <c r="AQ325">
        <f t="shared" si="71"/>
        <v>0</v>
      </c>
      <c r="AR325">
        <f t="shared" si="72"/>
        <v>0</v>
      </c>
      <c r="AS325">
        <f t="shared" si="73"/>
        <v>0</v>
      </c>
      <c r="AU325" s="76"/>
      <c r="AV325" s="77">
        <f t="shared" si="62"/>
        <v>0</v>
      </c>
      <c r="AW325" s="77">
        <f t="shared" si="63"/>
        <v>0</v>
      </c>
      <c r="AX325" s="76"/>
    </row>
    <row r="326" spans="1:50" hidden="1" outlineLevel="1" x14ac:dyDescent="0.3">
      <c r="A326" s="20"/>
      <c r="B326" s="33">
        <f t="shared" si="61"/>
        <v>299</v>
      </c>
      <c r="C326" s="37"/>
      <c r="D326" s="72"/>
      <c r="E326" s="72"/>
      <c r="F326" s="34"/>
      <c r="G326" s="46"/>
      <c r="H326" s="41"/>
      <c r="I326" s="34"/>
      <c r="J326" s="6"/>
      <c r="K326">
        <v>299</v>
      </c>
      <c r="L326" s="134" t="str">
        <f t="shared" si="64"/>
        <v/>
      </c>
      <c r="M326" s="135" t="str">
        <f t="shared" si="65"/>
        <v/>
      </c>
      <c r="N326" s="136" t="str" cm="1">
        <f t="array" ref="N326">_xlfn.IFS(AND(F326="",E326=""),"",AND(E326&lt;&gt;"",F326&lt;&gt;""),E326&amp;" "&amp;F326,E326="",F326,F326="",E326)</f>
        <v/>
      </c>
      <c r="O326" s="137">
        <f t="shared" si="66"/>
        <v>0</v>
      </c>
      <c r="P326" s="138" t="str">
        <f t="shared" si="67"/>
        <v/>
      </c>
      <c r="Q326" s="119" t="str">
        <f t="shared" si="68"/>
        <v/>
      </c>
      <c r="R326" s="122"/>
      <c r="S326" s="120" t="str">
        <f t="shared" si="69"/>
        <v/>
      </c>
      <c r="T326" s="121" t="str" cm="1">
        <f t="array" ref="T326">IF(COUNTIF(重複除外文字列,F326),"",IF(COUNTIFS($C$26:$C$1029,$C326,$F$26:$F$1029,$F326)&gt;1,MATCH($C326&amp;$F326,$C$26:$C$1027&amp;$F$26:$F$1029,0),""))</f>
        <v/>
      </c>
      <c r="AP326">
        <f t="shared" si="70"/>
        <v>0</v>
      </c>
      <c r="AQ326">
        <f t="shared" si="71"/>
        <v>0</v>
      </c>
      <c r="AR326">
        <f t="shared" si="72"/>
        <v>0</v>
      </c>
      <c r="AS326">
        <f t="shared" si="73"/>
        <v>0</v>
      </c>
      <c r="AU326" s="76"/>
      <c r="AV326" s="77">
        <f t="shared" si="62"/>
        <v>0</v>
      </c>
      <c r="AW326" s="77">
        <f t="shared" si="63"/>
        <v>0</v>
      </c>
      <c r="AX326" s="76"/>
    </row>
    <row r="327" spans="1:50" hidden="1" outlineLevel="1" x14ac:dyDescent="0.3">
      <c r="A327" s="20"/>
      <c r="B327" s="33">
        <f t="shared" si="61"/>
        <v>300</v>
      </c>
      <c r="C327" s="37"/>
      <c r="D327" s="72"/>
      <c r="E327" s="72"/>
      <c r="F327" s="34"/>
      <c r="G327" s="46"/>
      <c r="H327" s="41"/>
      <c r="I327" s="34"/>
      <c r="J327" s="6"/>
      <c r="K327">
        <v>300</v>
      </c>
      <c r="L327" s="134" t="str">
        <f t="shared" si="64"/>
        <v/>
      </c>
      <c r="M327" s="135" t="str">
        <f t="shared" si="65"/>
        <v/>
      </c>
      <c r="N327" s="136" t="str" cm="1">
        <f t="array" ref="N327">_xlfn.IFS(AND(F327="",E327=""),"",AND(E327&lt;&gt;"",F327&lt;&gt;""),E327&amp;" "&amp;F327,E327="",F327,F327="",E327)</f>
        <v/>
      </c>
      <c r="O327" s="137">
        <f t="shared" si="66"/>
        <v>0</v>
      </c>
      <c r="P327" s="138" t="str">
        <f t="shared" si="67"/>
        <v/>
      </c>
      <c r="Q327" s="119" t="str">
        <f t="shared" si="68"/>
        <v/>
      </c>
      <c r="R327" s="122"/>
      <c r="S327" s="120" t="str">
        <f t="shared" si="69"/>
        <v/>
      </c>
      <c r="T327" s="121" t="str" cm="1">
        <f t="array" ref="T327">IF(COUNTIF(重複除外文字列,F327),"",IF(COUNTIFS($C$26:$C$1029,$C327,$F$26:$F$1029,$F327)&gt;1,MATCH($C327&amp;$F327,$C$26:$C$1027&amp;$F$26:$F$1029,0),""))</f>
        <v/>
      </c>
      <c r="AP327">
        <f t="shared" si="70"/>
        <v>0</v>
      </c>
      <c r="AQ327">
        <f t="shared" si="71"/>
        <v>0</v>
      </c>
      <c r="AR327">
        <f t="shared" si="72"/>
        <v>0</v>
      </c>
      <c r="AS327">
        <f t="shared" si="73"/>
        <v>0</v>
      </c>
      <c r="AU327" s="76"/>
      <c r="AV327" s="77">
        <f t="shared" si="62"/>
        <v>0</v>
      </c>
      <c r="AW327" s="77">
        <f t="shared" si="63"/>
        <v>0</v>
      </c>
      <c r="AX327" s="76"/>
    </row>
    <row r="328" spans="1:50" hidden="1" outlineLevel="1" x14ac:dyDescent="0.3">
      <c r="A328" s="20"/>
      <c r="B328" s="33">
        <f t="shared" si="61"/>
        <v>301</v>
      </c>
      <c r="C328" s="37"/>
      <c r="D328" s="72"/>
      <c r="E328" s="72"/>
      <c r="F328" s="34"/>
      <c r="G328" s="46"/>
      <c r="H328" s="41"/>
      <c r="I328" s="34"/>
      <c r="J328" s="6"/>
      <c r="K328">
        <v>301</v>
      </c>
      <c r="L328" s="134" t="str">
        <f t="shared" si="64"/>
        <v/>
      </c>
      <c r="M328" s="135" t="str">
        <f t="shared" si="65"/>
        <v/>
      </c>
      <c r="N328" s="136" t="str" cm="1">
        <f t="array" ref="N328">_xlfn.IFS(AND(F328="",E328=""),"",AND(E328&lt;&gt;"",F328&lt;&gt;""),E328&amp;" "&amp;F328,E328="",F328,F328="",E328)</f>
        <v/>
      </c>
      <c r="O328" s="137">
        <f t="shared" si="66"/>
        <v>0</v>
      </c>
      <c r="P328" s="138" t="str">
        <f t="shared" si="67"/>
        <v/>
      </c>
      <c r="Q328" s="119" t="str">
        <f t="shared" si="68"/>
        <v/>
      </c>
      <c r="R328" s="122"/>
      <c r="S328" s="120" t="str">
        <f t="shared" si="69"/>
        <v/>
      </c>
      <c r="T328" s="121" t="str" cm="1">
        <f t="array" ref="T328">IF(COUNTIF(重複除外文字列,F328),"",IF(COUNTIFS($C$26:$C$1029,$C328,$F$26:$F$1029,$F328)&gt;1,MATCH($C328&amp;$F328,$C$26:$C$1027&amp;$F$26:$F$1029,0),""))</f>
        <v/>
      </c>
      <c r="AP328">
        <f t="shared" si="70"/>
        <v>0</v>
      </c>
      <c r="AQ328">
        <f t="shared" si="71"/>
        <v>0</v>
      </c>
      <c r="AR328">
        <f t="shared" si="72"/>
        <v>0</v>
      </c>
      <c r="AS328">
        <f t="shared" si="73"/>
        <v>0</v>
      </c>
      <c r="AU328" s="76"/>
      <c r="AV328" s="77">
        <f t="shared" si="62"/>
        <v>0</v>
      </c>
      <c r="AW328" s="77">
        <f t="shared" si="63"/>
        <v>0</v>
      </c>
      <c r="AX328" s="76"/>
    </row>
    <row r="329" spans="1:50" hidden="1" outlineLevel="1" x14ac:dyDescent="0.3">
      <c r="A329" s="20"/>
      <c r="B329" s="33">
        <f t="shared" si="61"/>
        <v>302</v>
      </c>
      <c r="C329" s="37"/>
      <c r="D329" s="72"/>
      <c r="E329" s="72"/>
      <c r="F329" s="34"/>
      <c r="G329" s="46"/>
      <c r="H329" s="41"/>
      <c r="I329" s="34"/>
      <c r="J329" s="6"/>
      <c r="K329">
        <v>302</v>
      </c>
      <c r="L329" s="134" t="str">
        <f t="shared" si="64"/>
        <v/>
      </c>
      <c r="M329" s="135" t="str">
        <f t="shared" si="65"/>
        <v/>
      </c>
      <c r="N329" s="136" t="str" cm="1">
        <f t="array" ref="N329">_xlfn.IFS(AND(F329="",E329=""),"",AND(E329&lt;&gt;"",F329&lt;&gt;""),E329&amp;" "&amp;F329,E329="",F329,F329="",E329)</f>
        <v/>
      </c>
      <c r="O329" s="137">
        <f t="shared" si="66"/>
        <v>0</v>
      </c>
      <c r="P329" s="138" t="str">
        <f t="shared" si="67"/>
        <v/>
      </c>
      <c r="Q329" s="119" t="str">
        <f t="shared" si="68"/>
        <v/>
      </c>
      <c r="R329" s="122"/>
      <c r="S329" s="120" t="str">
        <f t="shared" si="69"/>
        <v/>
      </c>
      <c r="T329" s="121" t="str" cm="1">
        <f t="array" ref="T329">IF(COUNTIF(重複除外文字列,F329),"",IF(COUNTIFS($C$26:$C$1029,$C329,$F$26:$F$1029,$F329)&gt;1,MATCH($C329&amp;$F329,$C$26:$C$1027&amp;$F$26:$F$1029,0),""))</f>
        <v/>
      </c>
      <c r="AP329">
        <f t="shared" si="70"/>
        <v>0</v>
      </c>
      <c r="AQ329">
        <f t="shared" si="71"/>
        <v>0</v>
      </c>
      <c r="AR329">
        <f t="shared" si="72"/>
        <v>0</v>
      </c>
      <c r="AS329">
        <f t="shared" si="73"/>
        <v>0</v>
      </c>
      <c r="AU329" s="76"/>
      <c r="AV329" s="77">
        <f t="shared" si="62"/>
        <v>0</v>
      </c>
      <c r="AW329" s="77">
        <f t="shared" si="63"/>
        <v>0</v>
      </c>
      <c r="AX329" s="76"/>
    </row>
    <row r="330" spans="1:50" hidden="1" outlineLevel="1" x14ac:dyDescent="0.3">
      <c r="A330" s="20"/>
      <c r="B330" s="33">
        <f t="shared" si="61"/>
        <v>303</v>
      </c>
      <c r="C330" s="37"/>
      <c r="D330" s="72"/>
      <c r="E330" s="72"/>
      <c r="F330" s="34"/>
      <c r="G330" s="46"/>
      <c r="H330" s="41"/>
      <c r="I330" s="34"/>
      <c r="J330" s="6"/>
      <c r="K330">
        <v>303</v>
      </c>
      <c r="L330" s="134" t="str">
        <f t="shared" si="64"/>
        <v/>
      </c>
      <c r="M330" s="135" t="str">
        <f t="shared" si="65"/>
        <v/>
      </c>
      <c r="N330" s="136" t="str" cm="1">
        <f t="array" ref="N330">_xlfn.IFS(AND(F330="",E330=""),"",AND(E330&lt;&gt;"",F330&lt;&gt;""),E330&amp;" "&amp;F330,E330="",F330,F330="",E330)</f>
        <v/>
      </c>
      <c r="O330" s="137">
        <f t="shared" si="66"/>
        <v>0</v>
      </c>
      <c r="P330" s="138" t="str">
        <f t="shared" si="67"/>
        <v/>
      </c>
      <c r="Q330" s="119" t="str">
        <f t="shared" si="68"/>
        <v/>
      </c>
      <c r="R330" s="122"/>
      <c r="S330" s="120" t="str">
        <f t="shared" si="69"/>
        <v/>
      </c>
      <c r="T330" s="121" t="str" cm="1">
        <f t="array" ref="T330">IF(COUNTIF(重複除外文字列,F330),"",IF(COUNTIFS($C$26:$C$1029,$C330,$F$26:$F$1029,$F330)&gt;1,MATCH($C330&amp;$F330,$C$26:$C$1027&amp;$F$26:$F$1029,0),""))</f>
        <v/>
      </c>
      <c r="AP330">
        <f t="shared" si="70"/>
        <v>0</v>
      </c>
      <c r="AQ330">
        <f t="shared" si="71"/>
        <v>0</v>
      </c>
      <c r="AR330">
        <f t="shared" si="72"/>
        <v>0</v>
      </c>
      <c r="AS330">
        <f t="shared" si="73"/>
        <v>0</v>
      </c>
      <c r="AU330" s="76"/>
      <c r="AV330" s="77">
        <f t="shared" si="62"/>
        <v>0</v>
      </c>
      <c r="AW330" s="77">
        <f t="shared" si="63"/>
        <v>0</v>
      </c>
      <c r="AX330" s="76"/>
    </row>
    <row r="331" spans="1:50" hidden="1" outlineLevel="1" x14ac:dyDescent="0.3">
      <c r="A331" s="20"/>
      <c r="B331" s="33">
        <f t="shared" si="61"/>
        <v>304</v>
      </c>
      <c r="C331" s="37"/>
      <c r="D331" s="72"/>
      <c r="E331" s="72"/>
      <c r="F331" s="34"/>
      <c r="G331" s="46"/>
      <c r="H331" s="41"/>
      <c r="I331" s="34"/>
      <c r="J331" s="6"/>
      <c r="K331">
        <v>304</v>
      </c>
      <c r="L331" s="134" t="str">
        <f t="shared" si="64"/>
        <v/>
      </c>
      <c r="M331" s="135" t="str">
        <f t="shared" si="65"/>
        <v/>
      </c>
      <c r="N331" s="136" t="str" cm="1">
        <f t="array" ref="N331">_xlfn.IFS(AND(F331="",E331=""),"",AND(E331&lt;&gt;"",F331&lt;&gt;""),E331&amp;" "&amp;F331,E331="",F331,F331="",E331)</f>
        <v/>
      </c>
      <c r="O331" s="137">
        <f t="shared" si="66"/>
        <v>0</v>
      </c>
      <c r="P331" s="138" t="str">
        <f t="shared" si="67"/>
        <v/>
      </c>
      <c r="Q331" s="119" t="str">
        <f t="shared" si="68"/>
        <v/>
      </c>
      <c r="R331" s="122"/>
      <c r="S331" s="120" t="str">
        <f t="shared" si="69"/>
        <v/>
      </c>
      <c r="T331" s="121" t="str" cm="1">
        <f t="array" ref="T331">IF(COUNTIF(重複除外文字列,F331),"",IF(COUNTIFS($C$26:$C$1029,$C331,$F$26:$F$1029,$F331)&gt;1,MATCH($C331&amp;$F331,$C$26:$C$1027&amp;$F$26:$F$1029,0),""))</f>
        <v/>
      </c>
      <c r="AP331">
        <f t="shared" si="70"/>
        <v>0</v>
      </c>
      <c r="AQ331">
        <f t="shared" si="71"/>
        <v>0</v>
      </c>
      <c r="AR331">
        <f t="shared" si="72"/>
        <v>0</v>
      </c>
      <c r="AS331">
        <f t="shared" si="73"/>
        <v>0</v>
      </c>
      <c r="AU331" s="76"/>
      <c r="AV331" s="77">
        <f t="shared" si="62"/>
        <v>0</v>
      </c>
      <c r="AW331" s="77">
        <f t="shared" si="63"/>
        <v>0</v>
      </c>
      <c r="AX331" s="76"/>
    </row>
    <row r="332" spans="1:50" hidden="1" outlineLevel="1" x14ac:dyDescent="0.3">
      <c r="A332" s="20"/>
      <c r="B332" s="33">
        <f t="shared" si="61"/>
        <v>305</v>
      </c>
      <c r="C332" s="37"/>
      <c r="D332" s="72"/>
      <c r="E332" s="72"/>
      <c r="F332" s="34"/>
      <c r="G332" s="46"/>
      <c r="H332" s="41"/>
      <c r="I332" s="34"/>
      <c r="J332" s="6"/>
      <c r="K332">
        <v>305</v>
      </c>
      <c r="L332" s="134" t="str">
        <f t="shared" si="64"/>
        <v/>
      </c>
      <c r="M332" s="135" t="str">
        <f t="shared" si="65"/>
        <v/>
      </c>
      <c r="N332" s="136" t="str" cm="1">
        <f t="array" ref="N332">_xlfn.IFS(AND(F332="",E332=""),"",AND(E332&lt;&gt;"",F332&lt;&gt;""),E332&amp;" "&amp;F332,E332="",F332,F332="",E332)</f>
        <v/>
      </c>
      <c r="O332" s="137">
        <f t="shared" si="66"/>
        <v>0</v>
      </c>
      <c r="P332" s="138" t="str">
        <f t="shared" si="67"/>
        <v/>
      </c>
      <c r="Q332" s="119" t="str">
        <f t="shared" si="68"/>
        <v/>
      </c>
      <c r="R332" s="122"/>
      <c r="S332" s="120" t="str">
        <f t="shared" si="69"/>
        <v/>
      </c>
      <c r="T332" s="121" t="str" cm="1">
        <f t="array" ref="T332">IF(COUNTIF(重複除外文字列,F332),"",IF(COUNTIFS($C$26:$C$1029,$C332,$F$26:$F$1029,$F332)&gt;1,MATCH($C332&amp;$F332,$C$26:$C$1027&amp;$F$26:$F$1029,0),""))</f>
        <v/>
      </c>
      <c r="AP332">
        <f t="shared" si="70"/>
        <v>0</v>
      </c>
      <c r="AQ332">
        <f t="shared" si="71"/>
        <v>0</v>
      </c>
      <c r="AR332">
        <f t="shared" si="72"/>
        <v>0</v>
      </c>
      <c r="AS332">
        <f t="shared" si="73"/>
        <v>0</v>
      </c>
      <c r="AU332" s="76"/>
      <c r="AV332" s="77">
        <f t="shared" si="62"/>
        <v>0</v>
      </c>
      <c r="AW332" s="77">
        <f t="shared" si="63"/>
        <v>0</v>
      </c>
      <c r="AX332" s="76"/>
    </row>
    <row r="333" spans="1:50" hidden="1" outlineLevel="1" x14ac:dyDescent="0.3">
      <c r="A333" s="20"/>
      <c r="B333" s="33">
        <f t="shared" ref="B333:B396" si="74">B332+1</f>
        <v>306</v>
      </c>
      <c r="C333" s="37"/>
      <c r="D333" s="72"/>
      <c r="E333" s="72"/>
      <c r="F333" s="34"/>
      <c r="G333" s="46"/>
      <c r="H333" s="41"/>
      <c r="I333" s="34"/>
      <c r="J333" s="6"/>
      <c r="K333">
        <v>306</v>
      </c>
      <c r="L333" s="134" t="str">
        <f t="shared" si="64"/>
        <v/>
      </c>
      <c r="M333" s="135" t="str">
        <f t="shared" si="65"/>
        <v/>
      </c>
      <c r="N333" s="136" t="str" cm="1">
        <f t="array" ref="N333">_xlfn.IFS(AND(F333="",E333=""),"",AND(E333&lt;&gt;"",F333&lt;&gt;""),E333&amp;" "&amp;F333,E333="",F333,F333="",E333)</f>
        <v/>
      </c>
      <c r="O333" s="137">
        <f t="shared" si="66"/>
        <v>0</v>
      </c>
      <c r="P333" s="138" t="str">
        <f t="shared" si="67"/>
        <v/>
      </c>
      <c r="Q333" s="119" t="str">
        <f t="shared" si="68"/>
        <v/>
      </c>
      <c r="R333" s="122"/>
      <c r="S333" s="120" t="str">
        <f t="shared" si="69"/>
        <v/>
      </c>
      <c r="T333" s="121" t="str" cm="1">
        <f t="array" ref="T333">IF(COUNTIF(重複除外文字列,F333),"",IF(COUNTIFS($C$26:$C$1029,$C333,$F$26:$F$1029,$F333)&gt;1,MATCH($C333&amp;$F333,$C$26:$C$1027&amp;$F$26:$F$1029,0),""))</f>
        <v/>
      </c>
      <c r="AP333">
        <f t="shared" si="70"/>
        <v>0</v>
      </c>
      <c r="AQ333">
        <f t="shared" si="71"/>
        <v>0</v>
      </c>
      <c r="AR333">
        <f t="shared" si="72"/>
        <v>0</v>
      </c>
      <c r="AS333">
        <f t="shared" si="73"/>
        <v>0</v>
      </c>
      <c r="AU333" s="76"/>
      <c r="AV333" s="77">
        <f t="shared" si="62"/>
        <v>0</v>
      </c>
      <c r="AW333" s="77">
        <f t="shared" si="63"/>
        <v>0</v>
      </c>
      <c r="AX333" s="76"/>
    </row>
    <row r="334" spans="1:50" hidden="1" outlineLevel="1" x14ac:dyDescent="0.3">
      <c r="A334" s="20"/>
      <c r="B334" s="33">
        <f t="shared" si="74"/>
        <v>307</v>
      </c>
      <c r="C334" s="37"/>
      <c r="D334" s="72"/>
      <c r="E334" s="72"/>
      <c r="F334" s="34"/>
      <c r="G334" s="46"/>
      <c r="H334" s="41"/>
      <c r="I334" s="34"/>
      <c r="J334" s="6"/>
      <c r="K334">
        <v>307</v>
      </c>
      <c r="L334" s="134" t="str">
        <f t="shared" si="64"/>
        <v/>
      </c>
      <c r="M334" s="135" t="str">
        <f t="shared" si="65"/>
        <v/>
      </c>
      <c r="N334" s="136" t="str" cm="1">
        <f t="array" ref="N334">_xlfn.IFS(AND(F334="",E334=""),"",AND(E334&lt;&gt;"",F334&lt;&gt;""),E334&amp;" "&amp;F334,E334="",F334,F334="",E334)</f>
        <v/>
      </c>
      <c r="O334" s="137">
        <f t="shared" si="66"/>
        <v>0</v>
      </c>
      <c r="P334" s="138" t="str">
        <f t="shared" si="67"/>
        <v/>
      </c>
      <c r="Q334" s="119" t="str">
        <f t="shared" si="68"/>
        <v/>
      </c>
      <c r="R334" s="122"/>
      <c r="S334" s="120" t="str">
        <f t="shared" si="69"/>
        <v/>
      </c>
      <c r="T334" s="121" t="str" cm="1">
        <f t="array" ref="T334">IF(COUNTIF(重複除外文字列,F334),"",IF(COUNTIFS($C$26:$C$1029,$C334,$F$26:$F$1029,$F334)&gt;1,MATCH($C334&amp;$F334,$C$26:$C$1027&amp;$F$26:$F$1029,0),""))</f>
        <v/>
      </c>
      <c r="AP334">
        <f t="shared" si="70"/>
        <v>0</v>
      </c>
      <c r="AQ334">
        <f t="shared" si="71"/>
        <v>0</v>
      </c>
      <c r="AR334">
        <f t="shared" si="72"/>
        <v>0</v>
      </c>
      <c r="AS334">
        <f t="shared" si="73"/>
        <v>0</v>
      </c>
      <c r="AU334" s="76"/>
      <c r="AV334" s="77">
        <f t="shared" si="62"/>
        <v>0</v>
      </c>
      <c r="AW334" s="77">
        <f t="shared" si="63"/>
        <v>0</v>
      </c>
      <c r="AX334" s="76"/>
    </row>
    <row r="335" spans="1:50" hidden="1" outlineLevel="1" x14ac:dyDescent="0.3">
      <c r="A335" s="20"/>
      <c r="B335" s="33">
        <f t="shared" si="74"/>
        <v>308</v>
      </c>
      <c r="C335" s="37"/>
      <c r="D335" s="72"/>
      <c r="E335" s="72"/>
      <c r="F335" s="34"/>
      <c r="G335" s="46"/>
      <c r="H335" s="41"/>
      <c r="I335" s="34"/>
      <c r="J335" s="6"/>
      <c r="K335">
        <v>308</v>
      </c>
      <c r="L335" s="134" t="str">
        <f t="shared" si="64"/>
        <v/>
      </c>
      <c r="M335" s="135" t="str">
        <f t="shared" si="65"/>
        <v/>
      </c>
      <c r="N335" s="136" t="str" cm="1">
        <f t="array" ref="N335">_xlfn.IFS(AND(F335="",E335=""),"",AND(E335&lt;&gt;"",F335&lt;&gt;""),E335&amp;" "&amp;F335,E335="",F335,F335="",E335)</f>
        <v/>
      </c>
      <c r="O335" s="137">
        <f t="shared" si="66"/>
        <v>0</v>
      </c>
      <c r="P335" s="138" t="str">
        <f t="shared" si="67"/>
        <v/>
      </c>
      <c r="Q335" s="119" t="str">
        <f t="shared" si="68"/>
        <v/>
      </c>
      <c r="R335" s="122"/>
      <c r="S335" s="120" t="str">
        <f t="shared" si="69"/>
        <v/>
      </c>
      <c r="T335" s="121" t="str" cm="1">
        <f t="array" ref="T335">IF(COUNTIF(重複除外文字列,F335),"",IF(COUNTIFS($C$26:$C$1029,$C335,$F$26:$F$1029,$F335)&gt;1,MATCH($C335&amp;$F335,$C$26:$C$1027&amp;$F$26:$F$1029,0),""))</f>
        <v/>
      </c>
      <c r="AP335">
        <f t="shared" si="70"/>
        <v>0</v>
      </c>
      <c r="AQ335">
        <f t="shared" si="71"/>
        <v>0</v>
      </c>
      <c r="AR335">
        <f t="shared" si="72"/>
        <v>0</v>
      </c>
      <c r="AS335">
        <f t="shared" si="73"/>
        <v>0</v>
      </c>
      <c r="AU335" s="76"/>
      <c r="AV335" s="77">
        <f t="shared" si="62"/>
        <v>0</v>
      </c>
      <c r="AW335" s="77">
        <f t="shared" si="63"/>
        <v>0</v>
      </c>
      <c r="AX335" s="76"/>
    </row>
    <row r="336" spans="1:50" hidden="1" outlineLevel="1" x14ac:dyDescent="0.3">
      <c r="A336" s="20"/>
      <c r="B336" s="33">
        <f t="shared" si="74"/>
        <v>309</v>
      </c>
      <c r="C336" s="37"/>
      <c r="D336" s="72"/>
      <c r="E336" s="72"/>
      <c r="F336" s="34"/>
      <c r="G336" s="46"/>
      <c r="H336" s="41"/>
      <c r="I336" s="34"/>
      <c r="J336" s="6"/>
      <c r="K336">
        <v>309</v>
      </c>
      <c r="L336" s="134" t="str">
        <f t="shared" si="64"/>
        <v/>
      </c>
      <c r="M336" s="135" t="str">
        <f t="shared" si="65"/>
        <v/>
      </c>
      <c r="N336" s="136" t="str" cm="1">
        <f t="array" ref="N336">_xlfn.IFS(AND(F336="",E336=""),"",AND(E336&lt;&gt;"",F336&lt;&gt;""),E336&amp;" "&amp;F336,E336="",F336,F336="",E336)</f>
        <v/>
      </c>
      <c r="O336" s="137">
        <f t="shared" si="66"/>
        <v>0</v>
      </c>
      <c r="P336" s="138" t="str">
        <f t="shared" si="67"/>
        <v/>
      </c>
      <c r="Q336" s="119" t="str">
        <f t="shared" si="68"/>
        <v/>
      </c>
      <c r="R336" s="122"/>
      <c r="S336" s="120" t="str">
        <f t="shared" si="69"/>
        <v/>
      </c>
      <c r="T336" s="121" t="str" cm="1">
        <f t="array" ref="T336">IF(COUNTIF(重複除外文字列,F336),"",IF(COUNTIFS($C$26:$C$1029,$C336,$F$26:$F$1029,$F336)&gt;1,MATCH($C336&amp;$F336,$C$26:$C$1027&amp;$F$26:$F$1029,0),""))</f>
        <v/>
      </c>
      <c r="AP336">
        <f t="shared" si="70"/>
        <v>0</v>
      </c>
      <c r="AQ336">
        <f t="shared" si="71"/>
        <v>0</v>
      </c>
      <c r="AR336">
        <f t="shared" si="72"/>
        <v>0</v>
      </c>
      <c r="AS336">
        <f t="shared" si="73"/>
        <v>0</v>
      </c>
      <c r="AU336" s="76"/>
      <c r="AV336" s="77">
        <f t="shared" si="62"/>
        <v>0</v>
      </c>
      <c r="AW336" s="77">
        <f t="shared" si="63"/>
        <v>0</v>
      </c>
      <c r="AX336" s="76"/>
    </row>
    <row r="337" spans="1:50" hidden="1" outlineLevel="1" x14ac:dyDescent="0.3">
      <c r="A337" s="20"/>
      <c r="B337" s="33">
        <f t="shared" si="74"/>
        <v>310</v>
      </c>
      <c r="C337" s="37"/>
      <c r="D337" s="72"/>
      <c r="E337" s="72"/>
      <c r="F337" s="34"/>
      <c r="G337" s="46"/>
      <c r="H337" s="41"/>
      <c r="I337" s="34"/>
      <c r="J337" s="6"/>
      <c r="K337">
        <v>310</v>
      </c>
      <c r="L337" s="134" t="str">
        <f t="shared" si="64"/>
        <v/>
      </c>
      <c r="M337" s="135" t="str">
        <f t="shared" si="65"/>
        <v/>
      </c>
      <c r="N337" s="136" t="str" cm="1">
        <f t="array" ref="N337">_xlfn.IFS(AND(F337="",E337=""),"",AND(E337&lt;&gt;"",F337&lt;&gt;""),E337&amp;" "&amp;F337,E337="",F337,F337="",E337)</f>
        <v/>
      </c>
      <c r="O337" s="137">
        <f t="shared" si="66"/>
        <v>0</v>
      </c>
      <c r="P337" s="138" t="str">
        <f t="shared" si="67"/>
        <v/>
      </c>
      <c r="Q337" s="119" t="str">
        <f t="shared" si="68"/>
        <v/>
      </c>
      <c r="R337" s="122"/>
      <c r="S337" s="120" t="str">
        <f t="shared" si="69"/>
        <v/>
      </c>
      <c r="T337" s="121" t="str" cm="1">
        <f t="array" ref="T337">IF(COUNTIF(重複除外文字列,F337),"",IF(COUNTIFS($C$26:$C$1029,$C337,$F$26:$F$1029,$F337)&gt;1,MATCH($C337&amp;$F337,$C$26:$C$1027&amp;$F$26:$F$1029,0),""))</f>
        <v/>
      </c>
      <c r="AP337">
        <f t="shared" si="70"/>
        <v>0</v>
      </c>
      <c r="AQ337">
        <f t="shared" si="71"/>
        <v>0</v>
      </c>
      <c r="AR337">
        <f t="shared" si="72"/>
        <v>0</v>
      </c>
      <c r="AS337">
        <f t="shared" si="73"/>
        <v>0</v>
      </c>
      <c r="AU337" s="76"/>
      <c r="AV337" s="77">
        <f t="shared" si="62"/>
        <v>0</v>
      </c>
      <c r="AW337" s="77">
        <f t="shared" si="63"/>
        <v>0</v>
      </c>
      <c r="AX337" s="76"/>
    </row>
    <row r="338" spans="1:50" hidden="1" outlineLevel="1" x14ac:dyDescent="0.3">
      <c r="A338" s="20"/>
      <c r="B338" s="33">
        <f t="shared" si="74"/>
        <v>311</v>
      </c>
      <c r="C338" s="37"/>
      <c r="D338" s="72"/>
      <c r="E338" s="72"/>
      <c r="F338" s="34"/>
      <c r="G338" s="46"/>
      <c r="H338" s="41"/>
      <c r="I338" s="34"/>
      <c r="J338" s="6"/>
      <c r="K338">
        <v>311</v>
      </c>
      <c r="L338" s="134" t="str">
        <f t="shared" si="64"/>
        <v/>
      </c>
      <c r="M338" s="135" t="str">
        <f t="shared" si="65"/>
        <v/>
      </c>
      <c r="N338" s="136" t="str" cm="1">
        <f t="array" ref="N338">_xlfn.IFS(AND(F338="",E338=""),"",AND(E338&lt;&gt;"",F338&lt;&gt;""),E338&amp;" "&amp;F338,E338="",F338,F338="",E338)</f>
        <v/>
      </c>
      <c r="O338" s="137">
        <f t="shared" si="66"/>
        <v>0</v>
      </c>
      <c r="P338" s="138" t="str">
        <f t="shared" si="67"/>
        <v/>
      </c>
      <c r="Q338" s="119" t="str">
        <f t="shared" si="68"/>
        <v/>
      </c>
      <c r="R338" s="122"/>
      <c r="S338" s="120" t="str">
        <f t="shared" si="69"/>
        <v/>
      </c>
      <c r="T338" s="121" t="str" cm="1">
        <f t="array" ref="T338">IF(COUNTIF(重複除外文字列,F338),"",IF(COUNTIFS($C$26:$C$1029,$C338,$F$26:$F$1029,$F338)&gt;1,MATCH($C338&amp;$F338,$C$26:$C$1027&amp;$F$26:$F$1029,0),""))</f>
        <v/>
      </c>
      <c r="AP338">
        <f t="shared" si="70"/>
        <v>0</v>
      </c>
      <c r="AQ338">
        <f t="shared" si="71"/>
        <v>0</v>
      </c>
      <c r="AR338">
        <f t="shared" si="72"/>
        <v>0</v>
      </c>
      <c r="AS338">
        <f t="shared" si="73"/>
        <v>0</v>
      </c>
      <c r="AU338" s="76"/>
      <c r="AV338" s="77">
        <f t="shared" si="62"/>
        <v>0</v>
      </c>
      <c r="AW338" s="77">
        <f t="shared" si="63"/>
        <v>0</v>
      </c>
      <c r="AX338" s="76"/>
    </row>
    <row r="339" spans="1:50" hidden="1" outlineLevel="1" x14ac:dyDescent="0.3">
      <c r="A339" s="20"/>
      <c r="B339" s="33">
        <f t="shared" si="74"/>
        <v>312</v>
      </c>
      <c r="C339" s="37"/>
      <c r="D339" s="72"/>
      <c r="E339" s="72"/>
      <c r="F339" s="34"/>
      <c r="G339" s="46"/>
      <c r="H339" s="41"/>
      <c r="I339" s="34"/>
      <c r="J339" s="6"/>
      <c r="K339">
        <v>312</v>
      </c>
      <c r="L339" s="134" t="str">
        <f t="shared" si="64"/>
        <v/>
      </c>
      <c r="M339" s="135" t="str">
        <f t="shared" si="65"/>
        <v/>
      </c>
      <c r="N339" s="136" t="str" cm="1">
        <f t="array" ref="N339">_xlfn.IFS(AND(F339="",E339=""),"",AND(E339&lt;&gt;"",F339&lt;&gt;""),E339&amp;" "&amp;F339,E339="",F339,F339="",E339)</f>
        <v/>
      </c>
      <c r="O339" s="137">
        <f t="shared" si="66"/>
        <v>0</v>
      </c>
      <c r="P339" s="138" t="str">
        <f t="shared" si="67"/>
        <v/>
      </c>
      <c r="Q339" s="119" t="str">
        <f t="shared" si="68"/>
        <v/>
      </c>
      <c r="R339" s="122"/>
      <c r="S339" s="120" t="str">
        <f t="shared" si="69"/>
        <v/>
      </c>
      <c r="T339" s="121" t="str" cm="1">
        <f t="array" ref="T339">IF(COUNTIF(重複除外文字列,F339),"",IF(COUNTIFS($C$26:$C$1029,$C339,$F$26:$F$1029,$F339)&gt;1,MATCH($C339&amp;$F339,$C$26:$C$1027&amp;$F$26:$F$1029,0),""))</f>
        <v/>
      </c>
      <c r="AP339">
        <f t="shared" si="70"/>
        <v>0</v>
      </c>
      <c r="AQ339">
        <f t="shared" si="71"/>
        <v>0</v>
      </c>
      <c r="AR339">
        <f t="shared" si="72"/>
        <v>0</v>
      </c>
      <c r="AS339">
        <f t="shared" si="73"/>
        <v>0</v>
      </c>
      <c r="AU339" s="76"/>
      <c r="AV339" s="77">
        <f t="shared" si="62"/>
        <v>0</v>
      </c>
      <c r="AW339" s="77">
        <f t="shared" si="63"/>
        <v>0</v>
      </c>
      <c r="AX339" s="76"/>
    </row>
    <row r="340" spans="1:50" hidden="1" outlineLevel="1" x14ac:dyDescent="0.3">
      <c r="A340" s="20"/>
      <c r="B340" s="33">
        <f t="shared" si="74"/>
        <v>313</v>
      </c>
      <c r="C340" s="37"/>
      <c r="D340" s="72"/>
      <c r="E340" s="72"/>
      <c r="F340" s="34"/>
      <c r="G340" s="46"/>
      <c r="H340" s="41"/>
      <c r="I340" s="34"/>
      <c r="J340" s="6"/>
      <c r="K340">
        <v>313</v>
      </c>
      <c r="L340" s="134" t="str">
        <f t="shared" si="64"/>
        <v/>
      </c>
      <c r="M340" s="135" t="str">
        <f t="shared" si="65"/>
        <v/>
      </c>
      <c r="N340" s="136" t="str" cm="1">
        <f t="array" ref="N340">_xlfn.IFS(AND(F340="",E340=""),"",AND(E340&lt;&gt;"",F340&lt;&gt;""),E340&amp;" "&amp;F340,E340="",F340,F340="",E340)</f>
        <v/>
      </c>
      <c r="O340" s="137">
        <f t="shared" si="66"/>
        <v>0</v>
      </c>
      <c r="P340" s="138" t="str">
        <f t="shared" si="67"/>
        <v/>
      </c>
      <c r="Q340" s="119" t="str">
        <f t="shared" si="68"/>
        <v/>
      </c>
      <c r="R340" s="122"/>
      <c r="S340" s="120" t="str">
        <f t="shared" si="69"/>
        <v/>
      </c>
      <c r="T340" s="121" t="str" cm="1">
        <f t="array" ref="T340">IF(COUNTIF(重複除外文字列,F340),"",IF(COUNTIFS($C$26:$C$1029,$C340,$F$26:$F$1029,$F340)&gt;1,MATCH($C340&amp;$F340,$C$26:$C$1027&amp;$F$26:$F$1029,0),""))</f>
        <v/>
      </c>
      <c r="AP340">
        <f t="shared" si="70"/>
        <v>0</v>
      </c>
      <c r="AQ340">
        <f t="shared" si="71"/>
        <v>0</v>
      </c>
      <c r="AR340">
        <f t="shared" si="72"/>
        <v>0</v>
      </c>
      <c r="AS340">
        <f t="shared" si="73"/>
        <v>0</v>
      </c>
      <c r="AU340" s="76"/>
      <c r="AV340" s="77">
        <f t="shared" si="62"/>
        <v>0</v>
      </c>
      <c r="AW340" s="77">
        <f t="shared" si="63"/>
        <v>0</v>
      </c>
      <c r="AX340" s="76"/>
    </row>
    <row r="341" spans="1:50" hidden="1" outlineLevel="1" x14ac:dyDescent="0.3">
      <c r="A341" s="20"/>
      <c r="B341" s="33">
        <f t="shared" si="74"/>
        <v>314</v>
      </c>
      <c r="C341" s="37"/>
      <c r="D341" s="72"/>
      <c r="E341" s="72"/>
      <c r="F341" s="34"/>
      <c r="G341" s="46"/>
      <c r="H341" s="41"/>
      <c r="I341" s="34"/>
      <c r="J341" s="6"/>
      <c r="K341">
        <v>314</v>
      </c>
      <c r="L341" s="134" t="str">
        <f t="shared" si="64"/>
        <v/>
      </c>
      <c r="M341" s="135" t="str">
        <f t="shared" si="65"/>
        <v/>
      </c>
      <c r="N341" s="136" t="str" cm="1">
        <f t="array" ref="N341">_xlfn.IFS(AND(F341="",E341=""),"",AND(E341&lt;&gt;"",F341&lt;&gt;""),E341&amp;" "&amp;F341,E341="",F341,F341="",E341)</f>
        <v/>
      </c>
      <c r="O341" s="137">
        <f t="shared" si="66"/>
        <v>0</v>
      </c>
      <c r="P341" s="138" t="str">
        <f t="shared" si="67"/>
        <v/>
      </c>
      <c r="Q341" s="119" t="str">
        <f t="shared" si="68"/>
        <v/>
      </c>
      <c r="R341" s="122"/>
      <c r="S341" s="120" t="str">
        <f t="shared" si="69"/>
        <v/>
      </c>
      <c r="T341" s="121" t="str" cm="1">
        <f t="array" ref="T341">IF(COUNTIF(重複除外文字列,F341),"",IF(COUNTIFS($C$26:$C$1029,$C341,$F$26:$F$1029,$F341)&gt;1,MATCH($C341&amp;$F341,$C$26:$C$1027&amp;$F$26:$F$1029,0),""))</f>
        <v/>
      </c>
      <c r="AP341">
        <f t="shared" si="70"/>
        <v>0</v>
      </c>
      <c r="AQ341">
        <f t="shared" si="71"/>
        <v>0</v>
      </c>
      <c r="AR341">
        <f t="shared" si="72"/>
        <v>0</v>
      </c>
      <c r="AS341">
        <f t="shared" si="73"/>
        <v>0</v>
      </c>
      <c r="AU341" s="76"/>
      <c r="AV341" s="77">
        <f t="shared" si="62"/>
        <v>0</v>
      </c>
      <c r="AW341" s="77">
        <f t="shared" si="63"/>
        <v>0</v>
      </c>
      <c r="AX341" s="76"/>
    </row>
    <row r="342" spans="1:50" hidden="1" outlineLevel="1" x14ac:dyDescent="0.3">
      <c r="A342" s="20"/>
      <c r="B342" s="33">
        <f t="shared" si="74"/>
        <v>315</v>
      </c>
      <c r="C342" s="37"/>
      <c r="D342" s="72"/>
      <c r="E342" s="72"/>
      <c r="F342" s="34"/>
      <c r="G342" s="46"/>
      <c r="H342" s="41"/>
      <c r="I342" s="34"/>
      <c r="J342" s="6"/>
      <c r="K342">
        <v>315</v>
      </c>
      <c r="L342" s="134" t="str">
        <f t="shared" si="64"/>
        <v/>
      </c>
      <c r="M342" s="135" t="str">
        <f t="shared" si="65"/>
        <v/>
      </c>
      <c r="N342" s="136" t="str" cm="1">
        <f t="array" ref="N342">_xlfn.IFS(AND(F342="",E342=""),"",AND(E342&lt;&gt;"",F342&lt;&gt;""),E342&amp;" "&amp;F342,E342="",F342,F342="",E342)</f>
        <v/>
      </c>
      <c r="O342" s="137">
        <f t="shared" si="66"/>
        <v>0</v>
      </c>
      <c r="P342" s="138" t="str">
        <f t="shared" si="67"/>
        <v/>
      </c>
      <c r="Q342" s="119" t="str">
        <f t="shared" si="68"/>
        <v/>
      </c>
      <c r="R342" s="122"/>
      <c r="S342" s="120" t="str">
        <f t="shared" si="69"/>
        <v/>
      </c>
      <c r="T342" s="121" t="str" cm="1">
        <f t="array" ref="T342">IF(COUNTIF(重複除外文字列,F342),"",IF(COUNTIFS($C$26:$C$1029,$C342,$F$26:$F$1029,$F342)&gt;1,MATCH($C342&amp;$F342,$C$26:$C$1027&amp;$F$26:$F$1029,0),""))</f>
        <v/>
      </c>
      <c r="AP342">
        <f t="shared" si="70"/>
        <v>0</v>
      </c>
      <c r="AQ342">
        <f t="shared" si="71"/>
        <v>0</v>
      </c>
      <c r="AR342">
        <f t="shared" si="72"/>
        <v>0</v>
      </c>
      <c r="AS342">
        <f t="shared" si="73"/>
        <v>0</v>
      </c>
      <c r="AU342" s="76"/>
      <c r="AV342" s="77">
        <f t="shared" si="62"/>
        <v>0</v>
      </c>
      <c r="AW342" s="77">
        <f t="shared" si="63"/>
        <v>0</v>
      </c>
      <c r="AX342" s="76"/>
    </row>
    <row r="343" spans="1:50" hidden="1" outlineLevel="1" x14ac:dyDescent="0.3">
      <c r="A343" s="20"/>
      <c r="B343" s="33">
        <f t="shared" si="74"/>
        <v>316</v>
      </c>
      <c r="C343" s="37"/>
      <c r="D343" s="72"/>
      <c r="E343" s="72"/>
      <c r="F343" s="34"/>
      <c r="G343" s="46"/>
      <c r="H343" s="41"/>
      <c r="I343" s="34"/>
      <c r="J343" s="6"/>
      <c r="K343">
        <v>316</v>
      </c>
      <c r="L343" s="134" t="str">
        <f t="shared" si="64"/>
        <v/>
      </c>
      <c r="M343" s="135" t="str">
        <f t="shared" si="65"/>
        <v/>
      </c>
      <c r="N343" s="136" t="str" cm="1">
        <f t="array" ref="N343">_xlfn.IFS(AND(F343="",E343=""),"",AND(E343&lt;&gt;"",F343&lt;&gt;""),E343&amp;" "&amp;F343,E343="",F343,F343="",E343)</f>
        <v/>
      </c>
      <c r="O343" s="137">
        <f t="shared" si="66"/>
        <v>0</v>
      </c>
      <c r="P343" s="138" t="str">
        <f t="shared" si="67"/>
        <v/>
      </c>
      <c r="Q343" s="119" t="str">
        <f t="shared" si="68"/>
        <v/>
      </c>
      <c r="R343" s="122"/>
      <c r="S343" s="120" t="str">
        <f t="shared" si="69"/>
        <v/>
      </c>
      <c r="T343" s="121" t="str" cm="1">
        <f t="array" ref="T343">IF(COUNTIF(重複除外文字列,F343),"",IF(COUNTIFS($C$26:$C$1029,$C343,$F$26:$F$1029,$F343)&gt;1,MATCH($C343&amp;$F343,$C$26:$C$1027&amp;$F$26:$F$1029,0),""))</f>
        <v/>
      </c>
      <c r="AP343">
        <f t="shared" si="70"/>
        <v>0</v>
      </c>
      <c r="AQ343">
        <f t="shared" si="71"/>
        <v>0</v>
      </c>
      <c r="AR343">
        <f t="shared" si="72"/>
        <v>0</v>
      </c>
      <c r="AS343">
        <f t="shared" si="73"/>
        <v>0</v>
      </c>
      <c r="AU343" s="76"/>
      <c r="AV343" s="77">
        <f t="shared" si="62"/>
        <v>0</v>
      </c>
      <c r="AW343" s="77">
        <f t="shared" si="63"/>
        <v>0</v>
      </c>
      <c r="AX343" s="76"/>
    </row>
    <row r="344" spans="1:50" hidden="1" outlineLevel="1" x14ac:dyDescent="0.3">
      <c r="A344" s="20"/>
      <c r="B344" s="33">
        <f t="shared" si="74"/>
        <v>317</v>
      </c>
      <c r="C344" s="37"/>
      <c r="D344" s="72"/>
      <c r="E344" s="72"/>
      <c r="F344" s="34"/>
      <c r="G344" s="46"/>
      <c r="H344" s="41"/>
      <c r="I344" s="34"/>
      <c r="J344" s="6"/>
      <c r="K344">
        <v>317</v>
      </c>
      <c r="L344" s="134" t="str">
        <f t="shared" si="64"/>
        <v/>
      </c>
      <c r="M344" s="135" t="str">
        <f t="shared" si="65"/>
        <v/>
      </c>
      <c r="N344" s="136" t="str" cm="1">
        <f t="array" ref="N344">_xlfn.IFS(AND(F344="",E344=""),"",AND(E344&lt;&gt;"",F344&lt;&gt;""),E344&amp;" "&amp;F344,E344="",F344,F344="",E344)</f>
        <v/>
      </c>
      <c r="O344" s="137">
        <f t="shared" si="66"/>
        <v>0</v>
      </c>
      <c r="P344" s="138" t="str">
        <f t="shared" si="67"/>
        <v/>
      </c>
      <c r="Q344" s="119" t="str">
        <f t="shared" si="68"/>
        <v/>
      </c>
      <c r="R344" s="122"/>
      <c r="S344" s="120" t="str">
        <f t="shared" si="69"/>
        <v/>
      </c>
      <c r="T344" s="121" t="str" cm="1">
        <f t="array" ref="T344">IF(COUNTIF(重複除外文字列,F344),"",IF(COUNTIFS($C$26:$C$1029,$C344,$F$26:$F$1029,$F344)&gt;1,MATCH($C344&amp;$F344,$C$26:$C$1027&amp;$F$26:$F$1029,0),""))</f>
        <v/>
      </c>
      <c r="AP344">
        <f t="shared" si="70"/>
        <v>0</v>
      </c>
      <c r="AQ344">
        <f t="shared" si="71"/>
        <v>0</v>
      </c>
      <c r="AR344">
        <f t="shared" si="72"/>
        <v>0</v>
      </c>
      <c r="AS344">
        <f t="shared" si="73"/>
        <v>0</v>
      </c>
      <c r="AU344" s="76"/>
      <c r="AV344" s="77">
        <f t="shared" si="62"/>
        <v>0</v>
      </c>
      <c r="AW344" s="77">
        <f t="shared" si="63"/>
        <v>0</v>
      </c>
      <c r="AX344" s="76"/>
    </row>
    <row r="345" spans="1:50" hidden="1" outlineLevel="1" x14ac:dyDescent="0.3">
      <c r="A345" s="20"/>
      <c r="B345" s="33">
        <f t="shared" si="74"/>
        <v>318</v>
      </c>
      <c r="C345" s="37"/>
      <c r="D345" s="72"/>
      <c r="E345" s="72"/>
      <c r="F345" s="34"/>
      <c r="G345" s="46"/>
      <c r="H345" s="41"/>
      <c r="I345" s="34"/>
      <c r="J345" s="6"/>
      <c r="K345">
        <v>318</v>
      </c>
      <c r="L345" s="134" t="str">
        <f t="shared" si="64"/>
        <v/>
      </c>
      <c r="M345" s="135" t="str">
        <f t="shared" si="65"/>
        <v/>
      </c>
      <c r="N345" s="136" t="str" cm="1">
        <f t="array" ref="N345">_xlfn.IFS(AND(F345="",E345=""),"",AND(E345&lt;&gt;"",F345&lt;&gt;""),E345&amp;" "&amp;F345,E345="",F345,F345="",E345)</f>
        <v/>
      </c>
      <c r="O345" s="137">
        <f t="shared" si="66"/>
        <v>0</v>
      </c>
      <c r="P345" s="138" t="str">
        <f t="shared" si="67"/>
        <v/>
      </c>
      <c r="Q345" s="119" t="str">
        <f t="shared" si="68"/>
        <v/>
      </c>
      <c r="R345" s="122"/>
      <c r="S345" s="120" t="str">
        <f t="shared" si="69"/>
        <v/>
      </c>
      <c r="T345" s="121" t="str" cm="1">
        <f t="array" ref="T345">IF(COUNTIF(重複除外文字列,F345),"",IF(COUNTIFS($C$26:$C$1029,$C345,$F$26:$F$1029,$F345)&gt;1,MATCH($C345&amp;$F345,$C$26:$C$1027&amp;$F$26:$F$1029,0),""))</f>
        <v/>
      </c>
      <c r="AP345">
        <f t="shared" si="70"/>
        <v>0</v>
      </c>
      <c r="AQ345">
        <f t="shared" si="71"/>
        <v>0</v>
      </c>
      <c r="AR345">
        <f t="shared" si="72"/>
        <v>0</v>
      </c>
      <c r="AS345">
        <f t="shared" si="73"/>
        <v>0</v>
      </c>
      <c r="AU345" s="76"/>
      <c r="AV345" s="77">
        <f t="shared" si="62"/>
        <v>0</v>
      </c>
      <c r="AW345" s="77">
        <f t="shared" si="63"/>
        <v>0</v>
      </c>
      <c r="AX345" s="76"/>
    </row>
    <row r="346" spans="1:50" hidden="1" outlineLevel="1" x14ac:dyDescent="0.3">
      <c r="A346" s="20"/>
      <c r="B346" s="33">
        <f t="shared" si="74"/>
        <v>319</v>
      </c>
      <c r="C346" s="37"/>
      <c r="D346" s="72"/>
      <c r="E346" s="72"/>
      <c r="F346" s="34"/>
      <c r="G346" s="46"/>
      <c r="H346" s="41"/>
      <c r="I346" s="34"/>
      <c r="J346" s="6"/>
      <c r="K346">
        <v>319</v>
      </c>
      <c r="L346" s="134" t="str">
        <f t="shared" si="64"/>
        <v/>
      </c>
      <c r="M346" s="135" t="str">
        <f t="shared" si="65"/>
        <v/>
      </c>
      <c r="N346" s="136" t="str" cm="1">
        <f t="array" ref="N346">_xlfn.IFS(AND(F346="",E346=""),"",AND(E346&lt;&gt;"",F346&lt;&gt;""),E346&amp;" "&amp;F346,E346="",F346,F346="",E346)</f>
        <v/>
      </c>
      <c r="O346" s="137">
        <f t="shared" si="66"/>
        <v>0</v>
      </c>
      <c r="P346" s="138" t="str">
        <f t="shared" si="67"/>
        <v/>
      </c>
      <c r="Q346" s="119" t="str">
        <f t="shared" si="68"/>
        <v/>
      </c>
      <c r="R346" s="122"/>
      <c r="S346" s="120" t="str">
        <f t="shared" si="69"/>
        <v/>
      </c>
      <c r="T346" s="121" t="str" cm="1">
        <f t="array" ref="T346">IF(COUNTIF(重複除外文字列,F346),"",IF(COUNTIFS($C$26:$C$1029,$C346,$F$26:$F$1029,$F346)&gt;1,MATCH($C346&amp;$F346,$C$26:$C$1027&amp;$F$26:$F$1029,0),""))</f>
        <v/>
      </c>
      <c r="AP346">
        <f t="shared" si="70"/>
        <v>0</v>
      </c>
      <c r="AQ346">
        <f t="shared" si="71"/>
        <v>0</v>
      </c>
      <c r="AR346">
        <f t="shared" si="72"/>
        <v>0</v>
      </c>
      <c r="AS346">
        <f t="shared" si="73"/>
        <v>0</v>
      </c>
      <c r="AU346" s="76"/>
      <c r="AV346" s="77">
        <f t="shared" ref="AV346:AV409" si="75">IFERROR(IF(C346=$AG$7,$AJ$7,VLOOKUP(C346,$AG$14:$AJ$33,4)),0)</f>
        <v>0</v>
      </c>
      <c r="AW346" s="77">
        <f t="shared" ref="AW346:AW409" si="76">IFERROR(H346/G346/AV346,0)</f>
        <v>0</v>
      </c>
      <c r="AX346" s="76"/>
    </row>
    <row r="347" spans="1:50" hidden="1" outlineLevel="1" x14ac:dyDescent="0.3">
      <c r="A347" s="20"/>
      <c r="B347" s="33">
        <f t="shared" si="74"/>
        <v>320</v>
      </c>
      <c r="C347" s="37"/>
      <c r="D347" s="72"/>
      <c r="E347" s="72"/>
      <c r="F347" s="34"/>
      <c r="G347" s="46"/>
      <c r="H347" s="41"/>
      <c r="I347" s="34"/>
      <c r="J347" s="6"/>
      <c r="K347">
        <v>320</v>
      </c>
      <c r="L347" s="134" t="str">
        <f t="shared" ref="L347:L410" si="77">IF($C347="","",$C347)</f>
        <v/>
      </c>
      <c r="M347" s="135" t="str">
        <f t="shared" ref="M347:M410" si="78">IF($D347="","",$D347)</f>
        <v/>
      </c>
      <c r="N347" s="136" t="str" cm="1">
        <f t="array" ref="N347">_xlfn.IFS(AND(F347="",E347=""),"",AND(E347&lt;&gt;"",F347&lt;&gt;""),E347&amp;" "&amp;F347,E347="",F347,F347="",E347)</f>
        <v/>
      </c>
      <c r="O347" s="137">
        <f t="shared" ref="O347:O410" si="79">$G347</f>
        <v>0</v>
      </c>
      <c r="P347" s="138" t="str">
        <f t="shared" ref="P347:P410" si="80">IF(ISERROR($H347/$G347)=TRUE,"",$H347/$G347)</f>
        <v/>
      </c>
      <c r="Q347" s="119" t="str">
        <f t="shared" ref="Q347:Q410" si="81">IF($P347="","",IF($H347&lt;15000,"対象外","未確認"))</f>
        <v/>
      </c>
      <c r="R347" s="122"/>
      <c r="S347" s="120" t="str">
        <f t="shared" ref="S347:S410" si="82">IF(R347="","","No."&amp;$B347&amp;"："&amp;R347)</f>
        <v/>
      </c>
      <c r="T347" s="121" t="str" cm="1">
        <f t="array" ref="T347">IF(COUNTIF(重複除外文字列,F347),"",IF(COUNTIFS($C$26:$C$1029,$C347,$F$26:$F$1029,$F347)&gt;1,MATCH($C347&amp;$F347,$C$26:$C$1027&amp;$F$26:$F$1029,0),""))</f>
        <v/>
      </c>
      <c r="AP347">
        <f t="shared" ref="AP347:AP410" si="83">IF($C347="",IF(OR($D347&lt;&gt;"",$G347&lt;&gt;0,$H347&lt;&gt;0)=TRUE,1,0),0)</f>
        <v>0</v>
      </c>
      <c r="AQ347">
        <f t="shared" ref="AQ347:AQ410" si="84">IF($D347="",IF(OR($C347&lt;&gt;"",$G347&lt;&gt;0,$H347&lt;&gt;0)=TRUE,1,0),0)</f>
        <v>0</v>
      </c>
      <c r="AR347">
        <f t="shared" ref="AR347:AR410" si="85">IF($G347=0,IF(OR($C347&lt;&gt;"",$D347&lt;&gt;0,$H347&lt;&gt;0)=TRUE,1,0),0)</f>
        <v>0</v>
      </c>
      <c r="AS347">
        <f t="shared" ref="AS347:AS410" si="86">IF($H347=0,IF(OR($C347&lt;&gt;"",$D347&lt;&gt;"",$G347&lt;&gt;0)=TRUE,1,0),0)</f>
        <v>0</v>
      </c>
      <c r="AU347" s="76"/>
      <c r="AV347" s="77">
        <f t="shared" si="75"/>
        <v>0</v>
      </c>
      <c r="AW347" s="77">
        <f t="shared" si="76"/>
        <v>0</v>
      </c>
      <c r="AX347" s="76"/>
    </row>
    <row r="348" spans="1:50" hidden="1" outlineLevel="1" x14ac:dyDescent="0.3">
      <c r="A348" s="20"/>
      <c r="B348" s="33">
        <f t="shared" si="74"/>
        <v>321</v>
      </c>
      <c r="C348" s="37"/>
      <c r="D348" s="72"/>
      <c r="E348" s="72"/>
      <c r="F348" s="34"/>
      <c r="G348" s="46"/>
      <c r="H348" s="41"/>
      <c r="I348" s="34"/>
      <c r="J348" s="6"/>
      <c r="K348">
        <v>321</v>
      </c>
      <c r="L348" s="134" t="str">
        <f t="shared" si="77"/>
        <v/>
      </c>
      <c r="M348" s="135" t="str">
        <f t="shared" si="78"/>
        <v/>
      </c>
      <c r="N348" s="136" t="str" cm="1">
        <f t="array" ref="N348">_xlfn.IFS(AND(F348="",E348=""),"",AND(E348&lt;&gt;"",F348&lt;&gt;""),E348&amp;" "&amp;F348,E348="",F348,F348="",E348)</f>
        <v/>
      </c>
      <c r="O348" s="137">
        <f t="shared" si="79"/>
        <v>0</v>
      </c>
      <c r="P348" s="138" t="str">
        <f t="shared" si="80"/>
        <v/>
      </c>
      <c r="Q348" s="119" t="str">
        <f t="shared" si="81"/>
        <v/>
      </c>
      <c r="R348" s="122"/>
      <c r="S348" s="120" t="str">
        <f t="shared" si="82"/>
        <v/>
      </c>
      <c r="T348" s="121" t="str" cm="1">
        <f t="array" ref="T348">IF(COUNTIF(重複除外文字列,F348),"",IF(COUNTIFS($C$26:$C$1029,$C348,$F$26:$F$1029,$F348)&gt;1,MATCH($C348&amp;$F348,$C$26:$C$1027&amp;$F$26:$F$1029,0),""))</f>
        <v/>
      </c>
      <c r="AP348">
        <f t="shared" si="83"/>
        <v>0</v>
      </c>
      <c r="AQ348">
        <f t="shared" si="84"/>
        <v>0</v>
      </c>
      <c r="AR348">
        <f t="shared" si="85"/>
        <v>0</v>
      </c>
      <c r="AS348">
        <f t="shared" si="86"/>
        <v>0</v>
      </c>
      <c r="AU348" s="76"/>
      <c r="AV348" s="77">
        <f t="shared" si="75"/>
        <v>0</v>
      </c>
      <c r="AW348" s="77">
        <f t="shared" si="76"/>
        <v>0</v>
      </c>
      <c r="AX348" s="76"/>
    </row>
    <row r="349" spans="1:50" hidden="1" outlineLevel="1" x14ac:dyDescent="0.3">
      <c r="A349" s="20"/>
      <c r="B349" s="33">
        <f t="shared" si="74"/>
        <v>322</v>
      </c>
      <c r="C349" s="37"/>
      <c r="D349" s="72"/>
      <c r="E349" s="72"/>
      <c r="F349" s="34"/>
      <c r="G349" s="46"/>
      <c r="H349" s="41"/>
      <c r="I349" s="34"/>
      <c r="J349" s="6"/>
      <c r="K349">
        <v>322</v>
      </c>
      <c r="L349" s="134" t="str">
        <f t="shared" si="77"/>
        <v/>
      </c>
      <c r="M349" s="135" t="str">
        <f t="shared" si="78"/>
        <v/>
      </c>
      <c r="N349" s="136" t="str" cm="1">
        <f t="array" ref="N349">_xlfn.IFS(AND(F349="",E349=""),"",AND(E349&lt;&gt;"",F349&lt;&gt;""),E349&amp;" "&amp;F349,E349="",F349,F349="",E349)</f>
        <v/>
      </c>
      <c r="O349" s="137">
        <f t="shared" si="79"/>
        <v>0</v>
      </c>
      <c r="P349" s="138" t="str">
        <f t="shared" si="80"/>
        <v/>
      </c>
      <c r="Q349" s="119" t="str">
        <f t="shared" si="81"/>
        <v/>
      </c>
      <c r="R349" s="122"/>
      <c r="S349" s="120" t="str">
        <f t="shared" si="82"/>
        <v/>
      </c>
      <c r="T349" s="121" t="str" cm="1">
        <f t="array" ref="T349">IF(COUNTIF(重複除外文字列,F349),"",IF(COUNTIFS($C$26:$C$1029,$C349,$F$26:$F$1029,$F349)&gt;1,MATCH($C349&amp;$F349,$C$26:$C$1027&amp;$F$26:$F$1029,0),""))</f>
        <v/>
      </c>
      <c r="AP349">
        <f t="shared" si="83"/>
        <v>0</v>
      </c>
      <c r="AQ349">
        <f t="shared" si="84"/>
        <v>0</v>
      </c>
      <c r="AR349">
        <f t="shared" si="85"/>
        <v>0</v>
      </c>
      <c r="AS349">
        <f t="shared" si="86"/>
        <v>0</v>
      </c>
      <c r="AU349" s="76"/>
      <c r="AV349" s="77">
        <f t="shared" si="75"/>
        <v>0</v>
      </c>
      <c r="AW349" s="77">
        <f t="shared" si="76"/>
        <v>0</v>
      </c>
      <c r="AX349" s="76"/>
    </row>
    <row r="350" spans="1:50" hidden="1" outlineLevel="1" x14ac:dyDescent="0.3">
      <c r="A350" s="20"/>
      <c r="B350" s="33">
        <f t="shared" si="74"/>
        <v>323</v>
      </c>
      <c r="C350" s="37"/>
      <c r="D350" s="72"/>
      <c r="E350" s="72"/>
      <c r="F350" s="34"/>
      <c r="G350" s="46"/>
      <c r="H350" s="41"/>
      <c r="I350" s="34"/>
      <c r="J350" s="6"/>
      <c r="K350">
        <v>323</v>
      </c>
      <c r="L350" s="134" t="str">
        <f t="shared" si="77"/>
        <v/>
      </c>
      <c r="M350" s="135" t="str">
        <f t="shared" si="78"/>
        <v/>
      </c>
      <c r="N350" s="136" t="str" cm="1">
        <f t="array" ref="N350">_xlfn.IFS(AND(F350="",E350=""),"",AND(E350&lt;&gt;"",F350&lt;&gt;""),E350&amp;" "&amp;F350,E350="",F350,F350="",E350)</f>
        <v/>
      </c>
      <c r="O350" s="137">
        <f t="shared" si="79"/>
        <v>0</v>
      </c>
      <c r="P350" s="138" t="str">
        <f t="shared" si="80"/>
        <v/>
      </c>
      <c r="Q350" s="119" t="str">
        <f t="shared" si="81"/>
        <v/>
      </c>
      <c r="R350" s="122"/>
      <c r="S350" s="120" t="str">
        <f t="shared" si="82"/>
        <v/>
      </c>
      <c r="T350" s="121" t="str" cm="1">
        <f t="array" ref="T350">IF(COUNTIF(重複除外文字列,F350),"",IF(COUNTIFS($C$26:$C$1029,$C350,$F$26:$F$1029,$F350)&gt;1,MATCH($C350&amp;$F350,$C$26:$C$1027&amp;$F$26:$F$1029,0),""))</f>
        <v/>
      </c>
      <c r="AP350">
        <f t="shared" si="83"/>
        <v>0</v>
      </c>
      <c r="AQ350">
        <f t="shared" si="84"/>
        <v>0</v>
      </c>
      <c r="AR350">
        <f t="shared" si="85"/>
        <v>0</v>
      </c>
      <c r="AS350">
        <f t="shared" si="86"/>
        <v>0</v>
      </c>
      <c r="AU350" s="76"/>
      <c r="AV350" s="77">
        <f t="shared" si="75"/>
        <v>0</v>
      </c>
      <c r="AW350" s="77">
        <f t="shared" si="76"/>
        <v>0</v>
      </c>
      <c r="AX350" s="76"/>
    </row>
    <row r="351" spans="1:50" hidden="1" outlineLevel="1" x14ac:dyDescent="0.3">
      <c r="A351" s="20"/>
      <c r="B351" s="33">
        <f t="shared" si="74"/>
        <v>324</v>
      </c>
      <c r="C351" s="37"/>
      <c r="D351" s="72"/>
      <c r="E351" s="72"/>
      <c r="F351" s="34"/>
      <c r="G351" s="46"/>
      <c r="H351" s="41"/>
      <c r="I351" s="34"/>
      <c r="J351" s="6"/>
      <c r="K351">
        <v>324</v>
      </c>
      <c r="L351" s="134" t="str">
        <f t="shared" si="77"/>
        <v/>
      </c>
      <c r="M351" s="135" t="str">
        <f t="shared" si="78"/>
        <v/>
      </c>
      <c r="N351" s="136" t="str" cm="1">
        <f t="array" ref="N351">_xlfn.IFS(AND(F351="",E351=""),"",AND(E351&lt;&gt;"",F351&lt;&gt;""),E351&amp;" "&amp;F351,E351="",F351,F351="",E351)</f>
        <v/>
      </c>
      <c r="O351" s="137">
        <f t="shared" si="79"/>
        <v>0</v>
      </c>
      <c r="P351" s="138" t="str">
        <f t="shared" si="80"/>
        <v/>
      </c>
      <c r="Q351" s="119" t="str">
        <f t="shared" si="81"/>
        <v/>
      </c>
      <c r="R351" s="122"/>
      <c r="S351" s="120" t="str">
        <f t="shared" si="82"/>
        <v/>
      </c>
      <c r="T351" s="121" t="str" cm="1">
        <f t="array" ref="T351">IF(COUNTIF(重複除外文字列,F351),"",IF(COUNTIFS($C$26:$C$1029,$C351,$F$26:$F$1029,$F351)&gt;1,MATCH($C351&amp;$F351,$C$26:$C$1027&amp;$F$26:$F$1029,0),""))</f>
        <v/>
      </c>
      <c r="AP351">
        <f t="shared" si="83"/>
        <v>0</v>
      </c>
      <c r="AQ351">
        <f t="shared" si="84"/>
        <v>0</v>
      </c>
      <c r="AR351">
        <f t="shared" si="85"/>
        <v>0</v>
      </c>
      <c r="AS351">
        <f t="shared" si="86"/>
        <v>0</v>
      </c>
      <c r="AU351" s="76"/>
      <c r="AV351" s="77">
        <f t="shared" si="75"/>
        <v>0</v>
      </c>
      <c r="AW351" s="77">
        <f t="shared" si="76"/>
        <v>0</v>
      </c>
      <c r="AX351" s="76"/>
    </row>
    <row r="352" spans="1:50" hidden="1" outlineLevel="1" x14ac:dyDescent="0.3">
      <c r="A352" s="20"/>
      <c r="B352" s="33">
        <f t="shared" si="74"/>
        <v>325</v>
      </c>
      <c r="C352" s="37"/>
      <c r="D352" s="72"/>
      <c r="E352" s="72"/>
      <c r="F352" s="34"/>
      <c r="G352" s="46"/>
      <c r="H352" s="41"/>
      <c r="I352" s="34"/>
      <c r="J352" s="6"/>
      <c r="K352">
        <v>325</v>
      </c>
      <c r="L352" s="134" t="str">
        <f t="shared" si="77"/>
        <v/>
      </c>
      <c r="M352" s="135" t="str">
        <f t="shared" si="78"/>
        <v/>
      </c>
      <c r="N352" s="136" t="str" cm="1">
        <f t="array" ref="N352">_xlfn.IFS(AND(F352="",E352=""),"",AND(E352&lt;&gt;"",F352&lt;&gt;""),E352&amp;" "&amp;F352,E352="",F352,F352="",E352)</f>
        <v/>
      </c>
      <c r="O352" s="137">
        <f t="shared" si="79"/>
        <v>0</v>
      </c>
      <c r="P352" s="138" t="str">
        <f t="shared" si="80"/>
        <v/>
      </c>
      <c r="Q352" s="119" t="str">
        <f t="shared" si="81"/>
        <v/>
      </c>
      <c r="R352" s="122"/>
      <c r="S352" s="120" t="str">
        <f t="shared" si="82"/>
        <v/>
      </c>
      <c r="T352" s="121" t="str" cm="1">
        <f t="array" ref="T352">IF(COUNTIF(重複除外文字列,F352),"",IF(COUNTIFS($C$26:$C$1029,$C352,$F$26:$F$1029,$F352)&gt;1,MATCH($C352&amp;$F352,$C$26:$C$1027&amp;$F$26:$F$1029,0),""))</f>
        <v/>
      </c>
      <c r="AP352">
        <f t="shared" si="83"/>
        <v>0</v>
      </c>
      <c r="AQ352">
        <f t="shared" si="84"/>
        <v>0</v>
      </c>
      <c r="AR352">
        <f t="shared" si="85"/>
        <v>0</v>
      </c>
      <c r="AS352">
        <f t="shared" si="86"/>
        <v>0</v>
      </c>
      <c r="AU352" s="76"/>
      <c r="AV352" s="77">
        <f t="shared" si="75"/>
        <v>0</v>
      </c>
      <c r="AW352" s="77">
        <f t="shared" si="76"/>
        <v>0</v>
      </c>
      <c r="AX352" s="76"/>
    </row>
    <row r="353" spans="1:50" hidden="1" outlineLevel="1" x14ac:dyDescent="0.3">
      <c r="A353" s="20"/>
      <c r="B353" s="33">
        <f t="shared" si="74"/>
        <v>326</v>
      </c>
      <c r="C353" s="37"/>
      <c r="D353" s="72"/>
      <c r="E353" s="72"/>
      <c r="F353" s="34"/>
      <c r="G353" s="46"/>
      <c r="H353" s="41"/>
      <c r="I353" s="34"/>
      <c r="J353" s="6"/>
      <c r="K353">
        <v>326</v>
      </c>
      <c r="L353" s="134" t="str">
        <f t="shared" si="77"/>
        <v/>
      </c>
      <c r="M353" s="135" t="str">
        <f t="shared" si="78"/>
        <v/>
      </c>
      <c r="N353" s="136" t="str" cm="1">
        <f t="array" ref="N353">_xlfn.IFS(AND(F353="",E353=""),"",AND(E353&lt;&gt;"",F353&lt;&gt;""),E353&amp;" "&amp;F353,E353="",F353,F353="",E353)</f>
        <v/>
      </c>
      <c r="O353" s="137">
        <f t="shared" si="79"/>
        <v>0</v>
      </c>
      <c r="P353" s="138" t="str">
        <f t="shared" si="80"/>
        <v/>
      </c>
      <c r="Q353" s="119" t="str">
        <f t="shared" si="81"/>
        <v/>
      </c>
      <c r="R353" s="122"/>
      <c r="S353" s="120" t="str">
        <f t="shared" si="82"/>
        <v/>
      </c>
      <c r="T353" s="121" t="str" cm="1">
        <f t="array" ref="T353">IF(COUNTIF(重複除外文字列,F353),"",IF(COUNTIFS($C$26:$C$1029,$C353,$F$26:$F$1029,$F353)&gt;1,MATCH($C353&amp;$F353,$C$26:$C$1027&amp;$F$26:$F$1029,0),""))</f>
        <v/>
      </c>
      <c r="AP353">
        <f t="shared" si="83"/>
        <v>0</v>
      </c>
      <c r="AQ353">
        <f t="shared" si="84"/>
        <v>0</v>
      </c>
      <c r="AR353">
        <f t="shared" si="85"/>
        <v>0</v>
      </c>
      <c r="AS353">
        <f t="shared" si="86"/>
        <v>0</v>
      </c>
      <c r="AU353" s="76"/>
      <c r="AV353" s="77">
        <f t="shared" si="75"/>
        <v>0</v>
      </c>
      <c r="AW353" s="77">
        <f t="shared" si="76"/>
        <v>0</v>
      </c>
      <c r="AX353" s="76"/>
    </row>
    <row r="354" spans="1:50" hidden="1" outlineLevel="1" x14ac:dyDescent="0.3">
      <c r="A354" s="20"/>
      <c r="B354" s="33">
        <f t="shared" si="74"/>
        <v>327</v>
      </c>
      <c r="C354" s="37"/>
      <c r="D354" s="72"/>
      <c r="E354" s="72"/>
      <c r="F354" s="34"/>
      <c r="G354" s="46"/>
      <c r="H354" s="41"/>
      <c r="I354" s="34"/>
      <c r="J354" s="6"/>
      <c r="K354">
        <v>327</v>
      </c>
      <c r="L354" s="134" t="str">
        <f t="shared" si="77"/>
        <v/>
      </c>
      <c r="M354" s="135" t="str">
        <f t="shared" si="78"/>
        <v/>
      </c>
      <c r="N354" s="136" t="str" cm="1">
        <f t="array" ref="N354">_xlfn.IFS(AND(F354="",E354=""),"",AND(E354&lt;&gt;"",F354&lt;&gt;""),E354&amp;" "&amp;F354,E354="",F354,F354="",E354)</f>
        <v/>
      </c>
      <c r="O354" s="137">
        <f t="shared" si="79"/>
        <v>0</v>
      </c>
      <c r="P354" s="138" t="str">
        <f t="shared" si="80"/>
        <v/>
      </c>
      <c r="Q354" s="119" t="str">
        <f t="shared" si="81"/>
        <v/>
      </c>
      <c r="R354" s="122"/>
      <c r="S354" s="120" t="str">
        <f t="shared" si="82"/>
        <v/>
      </c>
      <c r="T354" s="121" t="str" cm="1">
        <f t="array" ref="T354">IF(COUNTIF(重複除外文字列,F354),"",IF(COUNTIFS($C$26:$C$1029,$C354,$F$26:$F$1029,$F354)&gt;1,MATCH($C354&amp;$F354,$C$26:$C$1027&amp;$F$26:$F$1029,0),""))</f>
        <v/>
      </c>
      <c r="AP354">
        <f t="shared" si="83"/>
        <v>0</v>
      </c>
      <c r="AQ354">
        <f t="shared" si="84"/>
        <v>0</v>
      </c>
      <c r="AR354">
        <f t="shared" si="85"/>
        <v>0</v>
      </c>
      <c r="AS354">
        <f t="shared" si="86"/>
        <v>0</v>
      </c>
      <c r="AU354" s="76"/>
      <c r="AV354" s="77">
        <f t="shared" si="75"/>
        <v>0</v>
      </c>
      <c r="AW354" s="77">
        <f t="shared" si="76"/>
        <v>0</v>
      </c>
      <c r="AX354" s="76"/>
    </row>
    <row r="355" spans="1:50" hidden="1" outlineLevel="1" x14ac:dyDescent="0.3">
      <c r="A355" s="20"/>
      <c r="B355" s="33">
        <f t="shared" si="74"/>
        <v>328</v>
      </c>
      <c r="C355" s="37"/>
      <c r="D355" s="72"/>
      <c r="E355" s="72"/>
      <c r="F355" s="34"/>
      <c r="G355" s="46"/>
      <c r="H355" s="41"/>
      <c r="I355" s="34"/>
      <c r="J355" s="6"/>
      <c r="K355">
        <v>328</v>
      </c>
      <c r="L355" s="134" t="str">
        <f t="shared" si="77"/>
        <v/>
      </c>
      <c r="M355" s="135" t="str">
        <f t="shared" si="78"/>
        <v/>
      </c>
      <c r="N355" s="136" t="str" cm="1">
        <f t="array" ref="N355">_xlfn.IFS(AND(F355="",E355=""),"",AND(E355&lt;&gt;"",F355&lt;&gt;""),E355&amp;" "&amp;F355,E355="",F355,F355="",E355)</f>
        <v/>
      </c>
      <c r="O355" s="137">
        <f t="shared" si="79"/>
        <v>0</v>
      </c>
      <c r="P355" s="138" t="str">
        <f t="shared" si="80"/>
        <v/>
      </c>
      <c r="Q355" s="119" t="str">
        <f t="shared" si="81"/>
        <v/>
      </c>
      <c r="R355" s="122"/>
      <c r="S355" s="120" t="str">
        <f t="shared" si="82"/>
        <v/>
      </c>
      <c r="T355" s="121" t="str" cm="1">
        <f t="array" ref="T355">IF(COUNTIF(重複除外文字列,F355),"",IF(COUNTIFS($C$26:$C$1029,$C355,$F$26:$F$1029,$F355)&gt;1,MATCH($C355&amp;$F355,$C$26:$C$1027&amp;$F$26:$F$1029,0),""))</f>
        <v/>
      </c>
      <c r="AP355">
        <f t="shared" si="83"/>
        <v>0</v>
      </c>
      <c r="AQ355">
        <f t="shared" si="84"/>
        <v>0</v>
      </c>
      <c r="AR355">
        <f t="shared" si="85"/>
        <v>0</v>
      </c>
      <c r="AS355">
        <f t="shared" si="86"/>
        <v>0</v>
      </c>
      <c r="AU355" s="76"/>
      <c r="AV355" s="77">
        <f t="shared" si="75"/>
        <v>0</v>
      </c>
      <c r="AW355" s="77">
        <f t="shared" si="76"/>
        <v>0</v>
      </c>
      <c r="AX355" s="76"/>
    </row>
    <row r="356" spans="1:50" hidden="1" outlineLevel="1" x14ac:dyDescent="0.3">
      <c r="A356" s="20"/>
      <c r="B356" s="33">
        <f t="shared" si="74"/>
        <v>329</v>
      </c>
      <c r="C356" s="37"/>
      <c r="D356" s="72"/>
      <c r="E356" s="72"/>
      <c r="F356" s="34"/>
      <c r="G356" s="46"/>
      <c r="H356" s="41"/>
      <c r="I356" s="34"/>
      <c r="J356" s="6"/>
      <c r="K356">
        <v>329</v>
      </c>
      <c r="L356" s="134" t="str">
        <f t="shared" si="77"/>
        <v/>
      </c>
      <c r="M356" s="135" t="str">
        <f t="shared" si="78"/>
        <v/>
      </c>
      <c r="N356" s="136" t="str" cm="1">
        <f t="array" ref="N356">_xlfn.IFS(AND(F356="",E356=""),"",AND(E356&lt;&gt;"",F356&lt;&gt;""),E356&amp;" "&amp;F356,E356="",F356,F356="",E356)</f>
        <v/>
      </c>
      <c r="O356" s="137">
        <f t="shared" si="79"/>
        <v>0</v>
      </c>
      <c r="P356" s="138" t="str">
        <f t="shared" si="80"/>
        <v/>
      </c>
      <c r="Q356" s="119" t="str">
        <f t="shared" si="81"/>
        <v/>
      </c>
      <c r="R356" s="122"/>
      <c r="S356" s="120" t="str">
        <f t="shared" si="82"/>
        <v/>
      </c>
      <c r="T356" s="121" t="str" cm="1">
        <f t="array" ref="T356">IF(COUNTIF(重複除外文字列,F356),"",IF(COUNTIFS($C$26:$C$1029,$C356,$F$26:$F$1029,$F356)&gt;1,MATCH($C356&amp;$F356,$C$26:$C$1027&amp;$F$26:$F$1029,0),""))</f>
        <v/>
      </c>
      <c r="AP356">
        <f t="shared" si="83"/>
        <v>0</v>
      </c>
      <c r="AQ356">
        <f t="shared" si="84"/>
        <v>0</v>
      </c>
      <c r="AR356">
        <f t="shared" si="85"/>
        <v>0</v>
      </c>
      <c r="AS356">
        <f t="shared" si="86"/>
        <v>0</v>
      </c>
      <c r="AU356" s="76"/>
      <c r="AV356" s="77">
        <f t="shared" si="75"/>
        <v>0</v>
      </c>
      <c r="AW356" s="77">
        <f t="shared" si="76"/>
        <v>0</v>
      </c>
      <c r="AX356" s="76"/>
    </row>
    <row r="357" spans="1:50" hidden="1" outlineLevel="1" x14ac:dyDescent="0.3">
      <c r="A357" s="20"/>
      <c r="B357" s="33">
        <f t="shared" si="74"/>
        <v>330</v>
      </c>
      <c r="C357" s="37"/>
      <c r="D357" s="72"/>
      <c r="E357" s="72"/>
      <c r="F357" s="34"/>
      <c r="G357" s="46"/>
      <c r="H357" s="41"/>
      <c r="I357" s="34"/>
      <c r="J357" s="6"/>
      <c r="K357">
        <v>330</v>
      </c>
      <c r="L357" s="134" t="str">
        <f t="shared" si="77"/>
        <v/>
      </c>
      <c r="M357" s="135" t="str">
        <f t="shared" si="78"/>
        <v/>
      </c>
      <c r="N357" s="136" t="str" cm="1">
        <f t="array" ref="N357">_xlfn.IFS(AND(F357="",E357=""),"",AND(E357&lt;&gt;"",F357&lt;&gt;""),E357&amp;" "&amp;F357,E357="",F357,F357="",E357)</f>
        <v/>
      </c>
      <c r="O357" s="137">
        <f t="shared" si="79"/>
        <v>0</v>
      </c>
      <c r="P357" s="138" t="str">
        <f t="shared" si="80"/>
        <v/>
      </c>
      <c r="Q357" s="119" t="str">
        <f t="shared" si="81"/>
        <v/>
      </c>
      <c r="R357" s="122"/>
      <c r="S357" s="120" t="str">
        <f t="shared" si="82"/>
        <v/>
      </c>
      <c r="T357" s="121" t="str" cm="1">
        <f t="array" ref="T357">IF(COUNTIF(重複除外文字列,F357),"",IF(COUNTIFS($C$26:$C$1029,$C357,$F$26:$F$1029,$F357)&gt;1,MATCH($C357&amp;$F357,$C$26:$C$1027&amp;$F$26:$F$1029,0),""))</f>
        <v/>
      </c>
      <c r="AP357">
        <f t="shared" si="83"/>
        <v>0</v>
      </c>
      <c r="AQ357">
        <f t="shared" si="84"/>
        <v>0</v>
      </c>
      <c r="AR357">
        <f t="shared" si="85"/>
        <v>0</v>
      </c>
      <c r="AS357">
        <f t="shared" si="86"/>
        <v>0</v>
      </c>
      <c r="AU357" s="76"/>
      <c r="AV357" s="77">
        <f t="shared" si="75"/>
        <v>0</v>
      </c>
      <c r="AW357" s="77">
        <f t="shared" si="76"/>
        <v>0</v>
      </c>
      <c r="AX357" s="76"/>
    </row>
    <row r="358" spans="1:50" hidden="1" outlineLevel="1" x14ac:dyDescent="0.3">
      <c r="A358" s="20"/>
      <c r="B358" s="33">
        <f t="shared" si="74"/>
        <v>331</v>
      </c>
      <c r="C358" s="37"/>
      <c r="D358" s="72"/>
      <c r="E358" s="72"/>
      <c r="F358" s="34"/>
      <c r="G358" s="46"/>
      <c r="H358" s="41"/>
      <c r="I358" s="34"/>
      <c r="J358" s="6"/>
      <c r="K358">
        <v>331</v>
      </c>
      <c r="L358" s="134" t="str">
        <f t="shared" si="77"/>
        <v/>
      </c>
      <c r="M358" s="135" t="str">
        <f t="shared" si="78"/>
        <v/>
      </c>
      <c r="N358" s="136" t="str" cm="1">
        <f t="array" ref="N358">_xlfn.IFS(AND(F358="",E358=""),"",AND(E358&lt;&gt;"",F358&lt;&gt;""),E358&amp;" "&amp;F358,E358="",F358,F358="",E358)</f>
        <v/>
      </c>
      <c r="O358" s="137">
        <f t="shared" si="79"/>
        <v>0</v>
      </c>
      <c r="P358" s="138" t="str">
        <f t="shared" si="80"/>
        <v/>
      </c>
      <c r="Q358" s="119" t="str">
        <f t="shared" si="81"/>
        <v/>
      </c>
      <c r="R358" s="122"/>
      <c r="S358" s="120" t="str">
        <f t="shared" si="82"/>
        <v/>
      </c>
      <c r="T358" s="121" t="str" cm="1">
        <f t="array" ref="T358">IF(COUNTIF(重複除外文字列,F358),"",IF(COUNTIFS($C$26:$C$1029,$C358,$F$26:$F$1029,$F358)&gt;1,MATCH($C358&amp;$F358,$C$26:$C$1027&amp;$F$26:$F$1029,0),""))</f>
        <v/>
      </c>
      <c r="AP358">
        <f t="shared" si="83"/>
        <v>0</v>
      </c>
      <c r="AQ358">
        <f t="shared" si="84"/>
        <v>0</v>
      </c>
      <c r="AR358">
        <f t="shared" si="85"/>
        <v>0</v>
      </c>
      <c r="AS358">
        <f t="shared" si="86"/>
        <v>0</v>
      </c>
      <c r="AU358" s="76"/>
      <c r="AV358" s="77">
        <f t="shared" si="75"/>
        <v>0</v>
      </c>
      <c r="AW358" s="77">
        <f t="shared" si="76"/>
        <v>0</v>
      </c>
      <c r="AX358" s="76"/>
    </row>
    <row r="359" spans="1:50" hidden="1" outlineLevel="1" x14ac:dyDescent="0.3">
      <c r="A359" s="20"/>
      <c r="B359" s="33">
        <f t="shared" si="74"/>
        <v>332</v>
      </c>
      <c r="C359" s="37"/>
      <c r="D359" s="72"/>
      <c r="E359" s="72"/>
      <c r="F359" s="34"/>
      <c r="G359" s="46"/>
      <c r="H359" s="41"/>
      <c r="I359" s="34"/>
      <c r="J359" s="6"/>
      <c r="K359">
        <v>332</v>
      </c>
      <c r="L359" s="134" t="str">
        <f t="shared" si="77"/>
        <v/>
      </c>
      <c r="M359" s="135" t="str">
        <f t="shared" si="78"/>
        <v/>
      </c>
      <c r="N359" s="136" t="str" cm="1">
        <f t="array" ref="N359">_xlfn.IFS(AND(F359="",E359=""),"",AND(E359&lt;&gt;"",F359&lt;&gt;""),E359&amp;" "&amp;F359,E359="",F359,F359="",E359)</f>
        <v/>
      </c>
      <c r="O359" s="137">
        <f t="shared" si="79"/>
        <v>0</v>
      </c>
      <c r="P359" s="138" t="str">
        <f t="shared" si="80"/>
        <v/>
      </c>
      <c r="Q359" s="119" t="str">
        <f t="shared" si="81"/>
        <v/>
      </c>
      <c r="R359" s="122"/>
      <c r="S359" s="120" t="str">
        <f t="shared" si="82"/>
        <v/>
      </c>
      <c r="T359" s="121" t="str" cm="1">
        <f t="array" ref="T359">IF(COUNTIF(重複除外文字列,F359),"",IF(COUNTIFS($C$26:$C$1029,$C359,$F$26:$F$1029,$F359)&gt;1,MATCH($C359&amp;$F359,$C$26:$C$1027&amp;$F$26:$F$1029,0),""))</f>
        <v/>
      </c>
      <c r="AP359">
        <f t="shared" si="83"/>
        <v>0</v>
      </c>
      <c r="AQ359">
        <f t="shared" si="84"/>
        <v>0</v>
      </c>
      <c r="AR359">
        <f t="shared" si="85"/>
        <v>0</v>
      </c>
      <c r="AS359">
        <f t="shared" si="86"/>
        <v>0</v>
      </c>
      <c r="AU359" s="76"/>
      <c r="AV359" s="77">
        <f t="shared" si="75"/>
        <v>0</v>
      </c>
      <c r="AW359" s="77">
        <f t="shared" si="76"/>
        <v>0</v>
      </c>
      <c r="AX359" s="76"/>
    </row>
    <row r="360" spans="1:50" hidden="1" outlineLevel="1" x14ac:dyDescent="0.3">
      <c r="A360" s="20"/>
      <c r="B360" s="33">
        <f t="shared" si="74"/>
        <v>333</v>
      </c>
      <c r="C360" s="37"/>
      <c r="D360" s="72"/>
      <c r="E360" s="72"/>
      <c r="F360" s="34"/>
      <c r="G360" s="46"/>
      <c r="H360" s="41"/>
      <c r="I360" s="34"/>
      <c r="J360" s="6"/>
      <c r="K360">
        <v>333</v>
      </c>
      <c r="L360" s="134" t="str">
        <f t="shared" si="77"/>
        <v/>
      </c>
      <c r="M360" s="135" t="str">
        <f t="shared" si="78"/>
        <v/>
      </c>
      <c r="N360" s="136" t="str" cm="1">
        <f t="array" ref="N360">_xlfn.IFS(AND(F360="",E360=""),"",AND(E360&lt;&gt;"",F360&lt;&gt;""),E360&amp;" "&amp;F360,E360="",F360,F360="",E360)</f>
        <v/>
      </c>
      <c r="O360" s="137">
        <f t="shared" si="79"/>
        <v>0</v>
      </c>
      <c r="P360" s="138" t="str">
        <f t="shared" si="80"/>
        <v/>
      </c>
      <c r="Q360" s="119" t="str">
        <f t="shared" si="81"/>
        <v/>
      </c>
      <c r="R360" s="122"/>
      <c r="S360" s="120" t="str">
        <f t="shared" si="82"/>
        <v/>
      </c>
      <c r="T360" s="121" t="str" cm="1">
        <f t="array" ref="T360">IF(COUNTIF(重複除外文字列,F360),"",IF(COUNTIFS($C$26:$C$1029,$C360,$F$26:$F$1029,$F360)&gt;1,MATCH($C360&amp;$F360,$C$26:$C$1027&amp;$F$26:$F$1029,0),""))</f>
        <v/>
      </c>
      <c r="AP360">
        <f t="shared" si="83"/>
        <v>0</v>
      </c>
      <c r="AQ360">
        <f t="shared" si="84"/>
        <v>0</v>
      </c>
      <c r="AR360">
        <f t="shared" si="85"/>
        <v>0</v>
      </c>
      <c r="AS360">
        <f t="shared" si="86"/>
        <v>0</v>
      </c>
      <c r="AU360" s="76"/>
      <c r="AV360" s="77">
        <f t="shared" si="75"/>
        <v>0</v>
      </c>
      <c r="AW360" s="77">
        <f t="shared" si="76"/>
        <v>0</v>
      </c>
      <c r="AX360" s="76"/>
    </row>
    <row r="361" spans="1:50" hidden="1" outlineLevel="1" x14ac:dyDescent="0.3">
      <c r="A361" s="20"/>
      <c r="B361" s="33">
        <f t="shared" si="74"/>
        <v>334</v>
      </c>
      <c r="C361" s="37"/>
      <c r="D361" s="72"/>
      <c r="E361" s="72"/>
      <c r="F361" s="34"/>
      <c r="G361" s="46"/>
      <c r="H361" s="41"/>
      <c r="I361" s="34"/>
      <c r="J361" s="6"/>
      <c r="K361">
        <v>334</v>
      </c>
      <c r="L361" s="134" t="str">
        <f t="shared" si="77"/>
        <v/>
      </c>
      <c r="M361" s="135" t="str">
        <f t="shared" si="78"/>
        <v/>
      </c>
      <c r="N361" s="136" t="str" cm="1">
        <f t="array" ref="N361">_xlfn.IFS(AND(F361="",E361=""),"",AND(E361&lt;&gt;"",F361&lt;&gt;""),E361&amp;" "&amp;F361,E361="",F361,F361="",E361)</f>
        <v/>
      </c>
      <c r="O361" s="137">
        <f t="shared" si="79"/>
        <v>0</v>
      </c>
      <c r="P361" s="138" t="str">
        <f t="shared" si="80"/>
        <v/>
      </c>
      <c r="Q361" s="119" t="str">
        <f t="shared" si="81"/>
        <v/>
      </c>
      <c r="R361" s="122"/>
      <c r="S361" s="120" t="str">
        <f t="shared" si="82"/>
        <v/>
      </c>
      <c r="T361" s="121" t="str" cm="1">
        <f t="array" ref="T361">IF(COUNTIF(重複除外文字列,F361),"",IF(COUNTIFS($C$26:$C$1029,$C361,$F$26:$F$1029,$F361)&gt;1,MATCH($C361&amp;$F361,$C$26:$C$1027&amp;$F$26:$F$1029,0),""))</f>
        <v/>
      </c>
      <c r="AP361">
        <f t="shared" si="83"/>
        <v>0</v>
      </c>
      <c r="AQ361">
        <f t="shared" si="84"/>
        <v>0</v>
      </c>
      <c r="AR361">
        <f t="shared" si="85"/>
        <v>0</v>
      </c>
      <c r="AS361">
        <f t="shared" si="86"/>
        <v>0</v>
      </c>
      <c r="AU361" s="76"/>
      <c r="AV361" s="77">
        <f t="shared" si="75"/>
        <v>0</v>
      </c>
      <c r="AW361" s="77">
        <f t="shared" si="76"/>
        <v>0</v>
      </c>
      <c r="AX361" s="76"/>
    </row>
    <row r="362" spans="1:50" hidden="1" outlineLevel="1" x14ac:dyDescent="0.3">
      <c r="A362" s="20"/>
      <c r="B362" s="33">
        <f t="shared" si="74"/>
        <v>335</v>
      </c>
      <c r="C362" s="37"/>
      <c r="D362" s="72"/>
      <c r="E362" s="72"/>
      <c r="F362" s="34"/>
      <c r="G362" s="46"/>
      <c r="H362" s="41"/>
      <c r="I362" s="34"/>
      <c r="J362" s="6"/>
      <c r="K362">
        <v>335</v>
      </c>
      <c r="L362" s="134" t="str">
        <f t="shared" si="77"/>
        <v/>
      </c>
      <c r="M362" s="135" t="str">
        <f t="shared" si="78"/>
        <v/>
      </c>
      <c r="N362" s="136" t="str" cm="1">
        <f t="array" ref="N362">_xlfn.IFS(AND(F362="",E362=""),"",AND(E362&lt;&gt;"",F362&lt;&gt;""),E362&amp;" "&amp;F362,E362="",F362,F362="",E362)</f>
        <v/>
      </c>
      <c r="O362" s="137">
        <f t="shared" si="79"/>
        <v>0</v>
      </c>
      <c r="P362" s="138" t="str">
        <f t="shared" si="80"/>
        <v/>
      </c>
      <c r="Q362" s="119" t="str">
        <f t="shared" si="81"/>
        <v/>
      </c>
      <c r="R362" s="122"/>
      <c r="S362" s="120" t="str">
        <f t="shared" si="82"/>
        <v/>
      </c>
      <c r="T362" s="121" t="str" cm="1">
        <f t="array" ref="T362">IF(COUNTIF(重複除外文字列,F362),"",IF(COUNTIFS($C$26:$C$1029,$C362,$F$26:$F$1029,$F362)&gt;1,MATCH($C362&amp;$F362,$C$26:$C$1027&amp;$F$26:$F$1029,0),""))</f>
        <v/>
      </c>
      <c r="AP362">
        <f t="shared" si="83"/>
        <v>0</v>
      </c>
      <c r="AQ362">
        <f t="shared" si="84"/>
        <v>0</v>
      </c>
      <c r="AR362">
        <f t="shared" si="85"/>
        <v>0</v>
      </c>
      <c r="AS362">
        <f t="shared" si="86"/>
        <v>0</v>
      </c>
      <c r="AU362" s="76"/>
      <c r="AV362" s="77">
        <f t="shared" si="75"/>
        <v>0</v>
      </c>
      <c r="AW362" s="77">
        <f t="shared" si="76"/>
        <v>0</v>
      </c>
      <c r="AX362" s="76"/>
    </row>
    <row r="363" spans="1:50" hidden="1" outlineLevel="1" x14ac:dyDescent="0.3">
      <c r="A363" s="20"/>
      <c r="B363" s="33">
        <f t="shared" si="74"/>
        <v>336</v>
      </c>
      <c r="C363" s="37"/>
      <c r="D363" s="72"/>
      <c r="E363" s="72"/>
      <c r="F363" s="34"/>
      <c r="G363" s="46"/>
      <c r="H363" s="41"/>
      <c r="I363" s="34"/>
      <c r="J363" s="6"/>
      <c r="K363">
        <v>336</v>
      </c>
      <c r="L363" s="134" t="str">
        <f t="shared" si="77"/>
        <v/>
      </c>
      <c r="M363" s="135" t="str">
        <f t="shared" si="78"/>
        <v/>
      </c>
      <c r="N363" s="136" t="str" cm="1">
        <f t="array" ref="N363">_xlfn.IFS(AND(F363="",E363=""),"",AND(E363&lt;&gt;"",F363&lt;&gt;""),E363&amp;" "&amp;F363,E363="",F363,F363="",E363)</f>
        <v/>
      </c>
      <c r="O363" s="137">
        <f t="shared" si="79"/>
        <v>0</v>
      </c>
      <c r="P363" s="138" t="str">
        <f t="shared" si="80"/>
        <v/>
      </c>
      <c r="Q363" s="119" t="str">
        <f t="shared" si="81"/>
        <v/>
      </c>
      <c r="R363" s="122"/>
      <c r="S363" s="120" t="str">
        <f t="shared" si="82"/>
        <v/>
      </c>
      <c r="T363" s="121" t="str" cm="1">
        <f t="array" ref="T363">IF(COUNTIF(重複除外文字列,F363),"",IF(COUNTIFS($C$26:$C$1029,$C363,$F$26:$F$1029,$F363)&gt;1,MATCH($C363&amp;$F363,$C$26:$C$1027&amp;$F$26:$F$1029,0),""))</f>
        <v/>
      </c>
      <c r="AP363">
        <f t="shared" si="83"/>
        <v>0</v>
      </c>
      <c r="AQ363">
        <f t="shared" si="84"/>
        <v>0</v>
      </c>
      <c r="AR363">
        <f t="shared" si="85"/>
        <v>0</v>
      </c>
      <c r="AS363">
        <f t="shared" si="86"/>
        <v>0</v>
      </c>
      <c r="AU363" s="76"/>
      <c r="AV363" s="77">
        <f t="shared" si="75"/>
        <v>0</v>
      </c>
      <c r="AW363" s="77">
        <f t="shared" si="76"/>
        <v>0</v>
      </c>
      <c r="AX363" s="76"/>
    </row>
    <row r="364" spans="1:50" hidden="1" outlineLevel="1" x14ac:dyDescent="0.3">
      <c r="A364" s="20"/>
      <c r="B364" s="33">
        <f t="shared" si="74"/>
        <v>337</v>
      </c>
      <c r="C364" s="37"/>
      <c r="D364" s="72"/>
      <c r="E364" s="72"/>
      <c r="F364" s="34"/>
      <c r="G364" s="46"/>
      <c r="H364" s="41"/>
      <c r="I364" s="34"/>
      <c r="J364" s="6"/>
      <c r="K364">
        <v>337</v>
      </c>
      <c r="L364" s="134" t="str">
        <f t="shared" si="77"/>
        <v/>
      </c>
      <c r="M364" s="135" t="str">
        <f t="shared" si="78"/>
        <v/>
      </c>
      <c r="N364" s="136" t="str" cm="1">
        <f t="array" ref="N364">_xlfn.IFS(AND(F364="",E364=""),"",AND(E364&lt;&gt;"",F364&lt;&gt;""),E364&amp;" "&amp;F364,E364="",F364,F364="",E364)</f>
        <v/>
      </c>
      <c r="O364" s="137">
        <f t="shared" si="79"/>
        <v>0</v>
      </c>
      <c r="P364" s="138" t="str">
        <f t="shared" si="80"/>
        <v/>
      </c>
      <c r="Q364" s="119" t="str">
        <f t="shared" si="81"/>
        <v/>
      </c>
      <c r="R364" s="122"/>
      <c r="S364" s="120" t="str">
        <f t="shared" si="82"/>
        <v/>
      </c>
      <c r="T364" s="121" t="str" cm="1">
        <f t="array" ref="T364">IF(COUNTIF(重複除外文字列,F364),"",IF(COUNTIFS($C$26:$C$1029,$C364,$F$26:$F$1029,$F364)&gt;1,MATCH($C364&amp;$F364,$C$26:$C$1027&amp;$F$26:$F$1029,0),""))</f>
        <v/>
      </c>
      <c r="AP364">
        <f t="shared" si="83"/>
        <v>0</v>
      </c>
      <c r="AQ364">
        <f t="shared" si="84"/>
        <v>0</v>
      </c>
      <c r="AR364">
        <f t="shared" si="85"/>
        <v>0</v>
      </c>
      <c r="AS364">
        <f t="shared" si="86"/>
        <v>0</v>
      </c>
      <c r="AU364" s="76"/>
      <c r="AV364" s="77">
        <f t="shared" si="75"/>
        <v>0</v>
      </c>
      <c r="AW364" s="77">
        <f t="shared" si="76"/>
        <v>0</v>
      </c>
      <c r="AX364" s="76"/>
    </row>
    <row r="365" spans="1:50" hidden="1" outlineLevel="1" x14ac:dyDescent="0.3">
      <c r="A365" s="20"/>
      <c r="B365" s="33">
        <f t="shared" si="74"/>
        <v>338</v>
      </c>
      <c r="C365" s="37"/>
      <c r="D365" s="72"/>
      <c r="E365" s="72"/>
      <c r="F365" s="34"/>
      <c r="G365" s="46"/>
      <c r="H365" s="41"/>
      <c r="I365" s="34"/>
      <c r="J365" s="6"/>
      <c r="K365">
        <v>338</v>
      </c>
      <c r="L365" s="134" t="str">
        <f t="shared" si="77"/>
        <v/>
      </c>
      <c r="M365" s="135" t="str">
        <f t="shared" si="78"/>
        <v/>
      </c>
      <c r="N365" s="136" t="str" cm="1">
        <f t="array" ref="N365">_xlfn.IFS(AND(F365="",E365=""),"",AND(E365&lt;&gt;"",F365&lt;&gt;""),E365&amp;" "&amp;F365,E365="",F365,F365="",E365)</f>
        <v/>
      </c>
      <c r="O365" s="137">
        <f t="shared" si="79"/>
        <v>0</v>
      </c>
      <c r="P365" s="138" t="str">
        <f t="shared" si="80"/>
        <v/>
      </c>
      <c r="Q365" s="119" t="str">
        <f t="shared" si="81"/>
        <v/>
      </c>
      <c r="R365" s="122"/>
      <c r="S365" s="120" t="str">
        <f t="shared" si="82"/>
        <v/>
      </c>
      <c r="T365" s="121" t="str" cm="1">
        <f t="array" ref="T365">IF(COUNTIF(重複除外文字列,F365),"",IF(COUNTIFS($C$26:$C$1029,$C365,$F$26:$F$1029,$F365)&gt;1,MATCH($C365&amp;$F365,$C$26:$C$1027&amp;$F$26:$F$1029,0),""))</f>
        <v/>
      </c>
      <c r="AP365">
        <f t="shared" si="83"/>
        <v>0</v>
      </c>
      <c r="AQ365">
        <f t="shared" si="84"/>
        <v>0</v>
      </c>
      <c r="AR365">
        <f t="shared" si="85"/>
        <v>0</v>
      </c>
      <c r="AS365">
        <f t="shared" si="86"/>
        <v>0</v>
      </c>
      <c r="AU365" s="76"/>
      <c r="AV365" s="77">
        <f t="shared" si="75"/>
        <v>0</v>
      </c>
      <c r="AW365" s="77">
        <f t="shared" si="76"/>
        <v>0</v>
      </c>
      <c r="AX365" s="76"/>
    </row>
    <row r="366" spans="1:50" hidden="1" outlineLevel="1" x14ac:dyDescent="0.3">
      <c r="A366" s="20"/>
      <c r="B366" s="33">
        <f t="shared" si="74"/>
        <v>339</v>
      </c>
      <c r="C366" s="37"/>
      <c r="D366" s="72"/>
      <c r="E366" s="72"/>
      <c r="F366" s="34"/>
      <c r="G366" s="46"/>
      <c r="H366" s="41"/>
      <c r="I366" s="34"/>
      <c r="J366" s="6"/>
      <c r="K366">
        <v>339</v>
      </c>
      <c r="L366" s="134" t="str">
        <f t="shared" si="77"/>
        <v/>
      </c>
      <c r="M366" s="135" t="str">
        <f t="shared" si="78"/>
        <v/>
      </c>
      <c r="N366" s="136" t="str" cm="1">
        <f t="array" ref="N366">_xlfn.IFS(AND(F366="",E366=""),"",AND(E366&lt;&gt;"",F366&lt;&gt;""),E366&amp;" "&amp;F366,E366="",F366,F366="",E366)</f>
        <v/>
      </c>
      <c r="O366" s="137">
        <f t="shared" si="79"/>
        <v>0</v>
      </c>
      <c r="P366" s="138" t="str">
        <f t="shared" si="80"/>
        <v/>
      </c>
      <c r="Q366" s="119" t="str">
        <f t="shared" si="81"/>
        <v/>
      </c>
      <c r="R366" s="122"/>
      <c r="S366" s="120" t="str">
        <f t="shared" si="82"/>
        <v/>
      </c>
      <c r="T366" s="121" t="str" cm="1">
        <f t="array" ref="T366">IF(COUNTIF(重複除外文字列,F366),"",IF(COUNTIFS($C$26:$C$1029,$C366,$F$26:$F$1029,$F366)&gt;1,MATCH($C366&amp;$F366,$C$26:$C$1027&amp;$F$26:$F$1029,0),""))</f>
        <v/>
      </c>
      <c r="AP366">
        <f t="shared" si="83"/>
        <v>0</v>
      </c>
      <c r="AQ366">
        <f t="shared" si="84"/>
        <v>0</v>
      </c>
      <c r="AR366">
        <f t="shared" si="85"/>
        <v>0</v>
      </c>
      <c r="AS366">
        <f t="shared" si="86"/>
        <v>0</v>
      </c>
      <c r="AU366" s="76"/>
      <c r="AV366" s="77">
        <f t="shared" si="75"/>
        <v>0</v>
      </c>
      <c r="AW366" s="77">
        <f t="shared" si="76"/>
        <v>0</v>
      </c>
      <c r="AX366" s="76"/>
    </row>
    <row r="367" spans="1:50" hidden="1" outlineLevel="1" x14ac:dyDescent="0.3">
      <c r="A367" s="20"/>
      <c r="B367" s="33">
        <f t="shared" si="74"/>
        <v>340</v>
      </c>
      <c r="C367" s="37"/>
      <c r="D367" s="72"/>
      <c r="E367" s="72"/>
      <c r="F367" s="34"/>
      <c r="G367" s="46"/>
      <c r="H367" s="41"/>
      <c r="I367" s="34"/>
      <c r="J367" s="6"/>
      <c r="K367">
        <v>340</v>
      </c>
      <c r="L367" s="134" t="str">
        <f t="shared" si="77"/>
        <v/>
      </c>
      <c r="M367" s="135" t="str">
        <f t="shared" si="78"/>
        <v/>
      </c>
      <c r="N367" s="136" t="str" cm="1">
        <f t="array" ref="N367">_xlfn.IFS(AND(F367="",E367=""),"",AND(E367&lt;&gt;"",F367&lt;&gt;""),E367&amp;" "&amp;F367,E367="",F367,F367="",E367)</f>
        <v/>
      </c>
      <c r="O367" s="137">
        <f t="shared" si="79"/>
        <v>0</v>
      </c>
      <c r="P367" s="138" t="str">
        <f t="shared" si="80"/>
        <v/>
      </c>
      <c r="Q367" s="119" t="str">
        <f t="shared" si="81"/>
        <v/>
      </c>
      <c r="R367" s="122"/>
      <c r="S367" s="120" t="str">
        <f t="shared" si="82"/>
        <v/>
      </c>
      <c r="T367" s="121" t="str" cm="1">
        <f t="array" ref="T367">IF(COUNTIF(重複除外文字列,F367),"",IF(COUNTIFS($C$26:$C$1029,$C367,$F$26:$F$1029,$F367)&gt;1,MATCH($C367&amp;$F367,$C$26:$C$1027&amp;$F$26:$F$1029,0),""))</f>
        <v/>
      </c>
      <c r="AP367">
        <f t="shared" si="83"/>
        <v>0</v>
      </c>
      <c r="AQ367">
        <f t="shared" si="84"/>
        <v>0</v>
      </c>
      <c r="AR367">
        <f t="shared" si="85"/>
        <v>0</v>
      </c>
      <c r="AS367">
        <f t="shared" si="86"/>
        <v>0</v>
      </c>
      <c r="AU367" s="76"/>
      <c r="AV367" s="77">
        <f t="shared" si="75"/>
        <v>0</v>
      </c>
      <c r="AW367" s="77">
        <f t="shared" si="76"/>
        <v>0</v>
      </c>
      <c r="AX367" s="76"/>
    </row>
    <row r="368" spans="1:50" hidden="1" outlineLevel="1" x14ac:dyDescent="0.3">
      <c r="A368" s="20"/>
      <c r="B368" s="33">
        <f t="shared" si="74"/>
        <v>341</v>
      </c>
      <c r="C368" s="37"/>
      <c r="D368" s="72"/>
      <c r="E368" s="72"/>
      <c r="F368" s="34"/>
      <c r="G368" s="46"/>
      <c r="H368" s="41"/>
      <c r="I368" s="34"/>
      <c r="J368" s="6"/>
      <c r="K368">
        <v>341</v>
      </c>
      <c r="L368" s="134" t="str">
        <f t="shared" si="77"/>
        <v/>
      </c>
      <c r="M368" s="135" t="str">
        <f t="shared" si="78"/>
        <v/>
      </c>
      <c r="N368" s="136" t="str" cm="1">
        <f t="array" ref="N368">_xlfn.IFS(AND(F368="",E368=""),"",AND(E368&lt;&gt;"",F368&lt;&gt;""),E368&amp;" "&amp;F368,E368="",F368,F368="",E368)</f>
        <v/>
      </c>
      <c r="O368" s="137">
        <f t="shared" si="79"/>
        <v>0</v>
      </c>
      <c r="P368" s="138" t="str">
        <f t="shared" si="80"/>
        <v/>
      </c>
      <c r="Q368" s="119" t="str">
        <f t="shared" si="81"/>
        <v/>
      </c>
      <c r="R368" s="122"/>
      <c r="S368" s="120" t="str">
        <f t="shared" si="82"/>
        <v/>
      </c>
      <c r="T368" s="121" t="str" cm="1">
        <f t="array" ref="T368">IF(COUNTIF(重複除外文字列,F368),"",IF(COUNTIFS($C$26:$C$1029,$C368,$F$26:$F$1029,$F368)&gt;1,MATCH($C368&amp;$F368,$C$26:$C$1027&amp;$F$26:$F$1029,0),""))</f>
        <v/>
      </c>
      <c r="AP368">
        <f t="shared" si="83"/>
        <v>0</v>
      </c>
      <c r="AQ368">
        <f t="shared" si="84"/>
        <v>0</v>
      </c>
      <c r="AR368">
        <f t="shared" si="85"/>
        <v>0</v>
      </c>
      <c r="AS368">
        <f t="shared" si="86"/>
        <v>0</v>
      </c>
      <c r="AU368" s="76"/>
      <c r="AV368" s="77">
        <f t="shared" si="75"/>
        <v>0</v>
      </c>
      <c r="AW368" s="77">
        <f t="shared" si="76"/>
        <v>0</v>
      </c>
      <c r="AX368" s="76"/>
    </row>
    <row r="369" spans="1:50" hidden="1" outlineLevel="1" x14ac:dyDescent="0.3">
      <c r="A369" s="20"/>
      <c r="B369" s="33">
        <f t="shared" si="74"/>
        <v>342</v>
      </c>
      <c r="C369" s="37"/>
      <c r="D369" s="72"/>
      <c r="E369" s="72"/>
      <c r="F369" s="34"/>
      <c r="G369" s="46"/>
      <c r="H369" s="41"/>
      <c r="I369" s="34"/>
      <c r="J369" s="6"/>
      <c r="K369">
        <v>342</v>
      </c>
      <c r="L369" s="134" t="str">
        <f t="shared" si="77"/>
        <v/>
      </c>
      <c r="M369" s="135" t="str">
        <f t="shared" si="78"/>
        <v/>
      </c>
      <c r="N369" s="136" t="str" cm="1">
        <f t="array" ref="N369">_xlfn.IFS(AND(F369="",E369=""),"",AND(E369&lt;&gt;"",F369&lt;&gt;""),E369&amp;" "&amp;F369,E369="",F369,F369="",E369)</f>
        <v/>
      </c>
      <c r="O369" s="137">
        <f t="shared" si="79"/>
        <v>0</v>
      </c>
      <c r="P369" s="138" t="str">
        <f t="shared" si="80"/>
        <v/>
      </c>
      <c r="Q369" s="119" t="str">
        <f t="shared" si="81"/>
        <v/>
      </c>
      <c r="R369" s="122"/>
      <c r="S369" s="120" t="str">
        <f t="shared" si="82"/>
        <v/>
      </c>
      <c r="T369" s="121" t="str" cm="1">
        <f t="array" ref="T369">IF(COUNTIF(重複除外文字列,F369),"",IF(COUNTIFS($C$26:$C$1029,$C369,$F$26:$F$1029,$F369)&gt;1,MATCH($C369&amp;$F369,$C$26:$C$1027&amp;$F$26:$F$1029,0),""))</f>
        <v/>
      </c>
      <c r="AP369">
        <f t="shared" si="83"/>
        <v>0</v>
      </c>
      <c r="AQ369">
        <f t="shared" si="84"/>
        <v>0</v>
      </c>
      <c r="AR369">
        <f t="shared" si="85"/>
        <v>0</v>
      </c>
      <c r="AS369">
        <f t="shared" si="86"/>
        <v>0</v>
      </c>
      <c r="AU369" s="76"/>
      <c r="AV369" s="77">
        <f t="shared" si="75"/>
        <v>0</v>
      </c>
      <c r="AW369" s="77">
        <f t="shared" si="76"/>
        <v>0</v>
      </c>
      <c r="AX369" s="76"/>
    </row>
    <row r="370" spans="1:50" hidden="1" outlineLevel="1" x14ac:dyDescent="0.3">
      <c r="A370" s="20"/>
      <c r="B370" s="33">
        <f t="shared" si="74"/>
        <v>343</v>
      </c>
      <c r="C370" s="37"/>
      <c r="D370" s="72"/>
      <c r="E370" s="72"/>
      <c r="F370" s="34"/>
      <c r="G370" s="46"/>
      <c r="H370" s="41"/>
      <c r="I370" s="34"/>
      <c r="J370" s="6"/>
      <c r="K370">
        <v>343</v>
      </c>
      <c r="L370" s="134" t="str">
        <f t="shared" si="77"/>
        <v/>
      </c>
      <c r="M370" s="135" t="str">
        <f t="shared" si="78"/>
        <v/>
      </c>
      <c r="N370" s="136" t="str" cm="1">
        <f t="array" ref="N370">_xlfn.IFS(AND(F370="",E370=""),"",AND(E370&lt;&gt;"",F370&lt;&gt;""),E370&amp;" "&amp;F370,E370="",F370,F370="",E370)</f>
        <v/>
      </c>
      <c r="O370" s="137">
        <f t="shared" si="79"/>
        <v>0</v>
      </c>
      <c r="P370" s="138" t="str">
        <f t="shared" si="80"/>
        <v/>
      </c>
      <c r="Q370" s="119" t="str">
        <f t="shared" si="81"/>
        <v/>
      </c>
      <c r="R370" s="122"/>
      <c r="S370" s="120" t="str">
        <f t="shared" si="82"/>
        <v/>
      </c>
      <c r="T370" s="121" t="str" cm="1">
        <f t="array" ref="T370">IF(COUNTIF(重複除外文字列,F370),"",IF(COUNTIFS($C$26:$C$1029,$C370,$F$26:$F$1029,$F370)&gt;1,MATCH($C370&amp;$F370,$C$26:$C$1027&amp;$F$26:$F$1029,0),""))</f>
        <v/>
      </c>
      <c r="AP370">
        <f t="shared" si="83"/>
        <v>0</v>
      </c>
      <c r="AQ370">
        <f t="shared" si="84"/>
        <v>0</v>
      </c>
      <c r="AR370">
        <f t="shared" si="85"/>
        <v>0</v>
      </c>
      <c r="AS370">
        <f t="shared" si="86"/>
        <v>0</v>
      </c>
      <c r="AU370" s="76"/>
      <c r="AV370" s="77">
        <f t="shared" si="75"/>
        <v>0</v>
      </c>
      <c r="AW370" s="77">
        <f t="shared" si="76"/>
        <v>0</v>
      </c>
      <c r="AX370" s="76"/>
    </row>
    <row r="371" spans="1:50" hidden="1" outlineLevel="1" x14ac:dyDescent="0.3">
      <c r="A371" s="20"/>
      <c r="B371" s="33">
        <f t="shared" si="74"/>
        <v>344</v>
      </c>
      <c r="C371" s="37"/>
      <c r="D371" s="72"/>
      <c r="E371" s="72"/>
      <c r="F371" s="34"/>
      <c r="G371" s="46"/>
      <c r="H371" s="41"/>
      <c r="I371" s="34"/>
      <c r="J371" s="6"/>
      <c r="K371">
        <v>344</v>
      </c>
      <c r="L371" s="134" t="str">
        <f t="shared" si="77"/>
        <v/>
      </c>
      <c r="M371" s="135" t="str">
        <f t="shared" si="78"/>
        <v/>
      </c>
      <c r="N371" s="136" t="str" cm="1">
        <f t="array" ref="N371">_xlfn.IFS(AND(F371="",E371=""),"",AND(E371&lt;&gt;"",F371&lt;&gt;""),E371&amp;" "&amp;F371,E371="",F371,F371="",E371)</f>
        <v/>
      </c>
      <c r="O371" s="137">
        <f t="shared" si="79"/>
        <v>0</v>
      </c>
      <c r="P371" s="138" t="str">
        <f t="shared" si="80"/>
        <v/>
      </c>
      <c r="Q371" s="119" t="str">
        <f t="shared" si="81"/>
        <v/>
      </c>
      <c r="R371" s="122"/>
      <c r="S371" s="120" t="str">
        <f t="shared" si="82"/>
        <v/>
      </c>
      <c r="T371" s="121" t="str" cm="1">
        <f t="array" ref="T371">IF(COUNTIF(重複除外文字列,F371),"",IF(COUNTIFS($C$26:$C$1029,$C371,$F$26:$F$1029,$F371)&gt;1,MATCH($C371&amp;$F371,$C$26:$C$1027&amp;$F$26:$F$1029,0),""))</f>
        <v/>
      </c>
      <c r="AP371">
        <f t="shared" si="83"/>
        <v>0</v>
      </c>
      <c r="AQ371">
        <f t="shared" si="84"/>
        <v>0</v>
      </c>
      <c r="AR371">
        <f t="shared" si="85"/>
        <v>0</v>
      </c>
      <c r="AS371">
        <f t="shared" si="86"/>
        <v>0</v>
      </c>
      <c r="AU371" s="76"/>
      <c r="AV371" s="77">
        <f t="shared" si="75"/>
        <v>0</v>
      </c>
      <c r="AW371" s="77">
        <f t="shared" si="76"/>
        <v>0</v>
      </c>
      <c r="AX371" s="76"/>
    </row>
    <row r="372" spans="1:50" hidden="1" outlineLevel="1" x14ac:dyDescent="0.3">
      <c r="A372" s="20"/>
      <c r="B372" s="33">
        <f t="shared" si="74"/>
        <v>345</v>
      </c>
      <c r="C372" s="37"/>
      <c r="D372" s="72"/>
      <c r="E372" s="72"/>
      <c r="F372" s="34"/>
      <c r="G372" s="46"/>
      <c r="H372" s="41"/>
      <c r="I372" s="34"/>
      <c r="J372" s="6"/>
      <c r="K372">
        <v>345</v>
      </c>
      <c r="L372" s="134" t="str">
        <f t="shared" si="77"/>
        <v/>
      </c>
      <c r="M372" s="135" t="str">
        <f t="shared" si="78"/>
        <v/>
      </c>
      <c r="N372" s="136" t="str" cm="1">
        <f t="array" ref="N372">_xlfn.IFS(AND(F372="",E372=""),"",AND(E372&lt;&gt;"",F372&lt;&gt;""),E372&amp;" "&amp;F372,E372="",F372,F372="",E372)</f>
        <v/>
      </c>
      <c r="O372" s="137">
        <f t="shared" si="79"/>
        <v>0</v>
      </c>
      <c r="P372" s="138" t="str">
        <f t="shared" si="80"/>
        <v/>
      </c>
      <c r="Q372" s="119" t="str">
        <f t="shared" si="81"/>
        <v/>
      </c>
      <c r="R372" s="122"/>
      <c r="S372" s="120" t="str">
        <f t="shared" si="82"/>
        <v/>
      </c>
      <c r="T372" s="121" t="str" cm="1">
        <f t="array" ref="T372">IF(COUNTIF(重複除外文字列,F372),"",IF(COUNTIFS($C$26:$C$1029,$C372,$F$26:$F$1029,$F372)&gt;1,MATCH($C372&amp;$F372,$C$26:$C$1027&amp;$F$26:$F$1029,0),""))</f>
        <v/>
      </c>
      <c r="AP372">
        <f t="shared" si="83"/>
        <v>0</v>
      </c>
      <c r="AQ372">
        <f t="shared" si="84"/>
        <v>0</v>
      </c>
      <c r="AR372">
        <f t="shared" si="85"/>
        <v>0</v>
      </c>
      <c r="AS372">
        <f t="shared" si="86"/>
        <v>0</v>
      </c>
      <c r="AU372" s="76"/>
      <c r="AV372" s="77">
        <f t="shared" si="75"/>
        <v>0</v>
      </c>
      <c r="AW372" s="77">
        <f t="shared" si="76"/>
        <v>0</v>
      </c>
      <c r="AX372" s="76"/>
    </row>
    <row r="373" spans="1:50" hidden="1" outlineLevel="1" x14ac:dyDescent="0.3">
      <c r="A373" s="20"/>
      <c r="B373" s="33">
        <f t="shared" si="74"/>
        <v>346</v>
      </c>
      <c r="C373" s="37"/>
      <c r="D373" s="72"/>
      <c r="E373" s="72"/>
      <c r="F373" s="34"/>
      <c r="G373" s="46"/>
      <c r="H373" s="41"/>
      <c r="I373" s="34"/>
      <c r="J373" s="6"/>
      <c r="K373">
        <v>346</v>
      </c>
      <c r="L373" s="134" t="str">
        <f t="shared" si="77"/>
        <v/>
      </c>
      <c r="M373" s="135" t="str">
        <f t="shared" si="78"/>
        <v/>
      </c>
      <c r="N373" s="136" t="str" cm="1">
        <f t="array" ref="N373">_xlfn.IFS(AND(F373="",E373=""),"",AND(E373&lt;&gt;"",F373&lt;&gt;""),E373&amp;" "&amp;F373,E373="",F373,F373="",E373)</f>
        <v/>
      </c>
      <c r="O373" s="137">
        <f t="shared" si="79"/>
        <v>0</v>
      </c>
      <c r="P373" s="138" t="str">
        <f t="shared" si="80"/>
        <v/>
      </c>
      <c r="Q373" s="119" t="str">
        <f t="shared" si="81"/>
        <v/>
      </c>
      <c r="R373" s="122"/>
      <c r="S373" s="120" t="str">
        <f t="shared" si="82"/>
        <v/>
      </c>
      <c r="T373" s="121" t="str" cm="1">
        <f t="array" ref="T373">IF(COUNTIF(重複除外文字列,F373),"",IF(COUNTIFS($C$26:$C$1029,$C373,$F$26:$F$1029,$F373)&gt;1,MATCH($C373&amp;$F373,$C$26:$C$1027&amp;$F$26:$F$1029,0),""))</f>
        <v/>
      </c>
      <c r="AP373">
        <f t="shared" si="83"/>
        <v>0</v>
      </c>
      <c r="AQ373">
        <f t="shared" si="84"/>
        <v>0</v>
      </c>
      <c r="AR373">
        <f t="shared" si="85"/>
        <v>0</v>
      </c>
      <c r="AS373">
        <f t="shared" si="86"/>
        <v>0</v>
      </c>
      <c r="AU373" s="76"/>
      <c r="AV373" s="77">
        <f t="shared" si="75"/>
        <v>0</v>
      </c>
      <c r="AW373" s="77">
        <f t="shared" si="76"/>
        <v>0</v>
      </c>
      <c r="AX373" s="76"/>
    </row>
    <row r="374" spans="1:50" hidden="1" outlineLevel="1" x14ac:dyDescent="0.3">
      <c r="A374" s="20"/>
      <c r="B374" s="33">
        <f t="shared" si="74"/>
        <v>347</v>
      </c>
      <c r="C374" s="37"/>
      <c r="D374" s="72"/>
      <c r="E374" s="72"/>
      <c r="F374" s="34"/>
      <c r="G374" s="46"/>
      <c r="H374" s="41"/>
      <c r="I374" s="34"/>
      <c r="J374" s="6"/>
      <c r="K374">
        <v>347</v>
      </c>
      <c r="L374" s="134" t="str">
        <f t="shared" si="77"/>
        <v/>
      </c>
      <c r="M374" s="135" t="str">
        <f t="shared" si="78"/>
        <v/>
      </c>
      <c r="N374" s="136" t="str" cm="1">
        <f t="array" ref="N374">_xlfn.IFS(AND(F374="",E374=""),"",AND(E374&lt;&gt;"",F374&lt;&gt;""),E374&amp;" "&amp;F374,E374="",F374,F374="",E374)</f>
        <v/>
      </c>
      <c r="O374" s="137">
        <f t="shared" si="79"/>
        <v>0</v>
      </c>
      <c r="P374" s="138" t="str">
        <f t="shared" si="80"/>
        <v/>
      </c>
      <c r="Q374" s="119" t="str">
        <f t="shared" si="81"/>
        <v/>
      </c>
      <c r="R374" s="122"/>
      <c r="S374" s="120" t="str">
        <f t="shared" si="82"/>
        <v/>
      </c>
      <c r="T374" s="121" t="str" cm="1">
        <f t="array" ref="T374">IF(COUNTIF(重複除外文字列,F374),"",IF(COUNTIFS($C$26:$C$1029,$C374,$F$26:$F$1029,$F374)&gt;1,MATCH($C374&amp;$F374,$C$26:$C$1027&amp;$F$26:$F$1029,0),""))</f>
        <v/>
      </c>
      <c r="AP374">
        <f t="shared" si="83"/>
        <v>0</v>
      </c>
      <c r="AQ374">
        <f t="shared" si="84"/>
        <v>0</v>
      </c>
      <c r="AR374">
        <f t="shared" si="85"/>
        <v>0</v>
      </c>
      <c r="AS374">
        <f t="shared" si="86"/>
        <v>0</v>
      </c>
      <c r="AU374" s="76"/>
      <c r="AV374" s="77">
        <f t="shared" si="75"/>
        <v>0</v>
      </c>
      <c r="AW374" s="77">
        <f t="shared" si="76"/>
        <v>0</v>
      </c>
      <c r="AX374" s="76"/>
    </row>
    <row r="375" spans="1:50" hidden="1" outlineLevel="1" x14ac:dyDescent="0.3">
      <c r="A375" s="20"/>
      <c r="B375" s="33">
        <f t="shared" si="74"/>
        <v>348</v>
      </c>
      <c r="C375" s="37"/>
      <c r="D375" s="72"/>
      <c r="E375" s="72"/>
      <c r="F375" s="34"/>
      <c r="G375" s="46"/>
      <c r="H375" s="41"/>
      <c r="I375" s="34"/>
      <c r="J375" s="6"/>
      <c r="K375">
        <v>348</v>
      </c>
      <c r="L375" s="134" t="str">
        <f t="shared" si="77"/>
        <v/>
      </c>
      <c r="M375" s="135" t="str">
        <f t="shared" si="78"/>
        <v/>
      </c>
      <c r="N375" s="136" t="str" cm="1">
        <f t="array" ref="N375">_xlfn.IFS(AND(F375="",E375=""),"",AND(E375&lt;&gt;"",F375&lt;&gt;""),E375&amp;" "&amp;F375,E375="",F375,F375="",E375)</f>
        <v/>
      </c>
      <c r="O375" s="137">
        <f t="shared" si="79"/>
        <v>0</v>
      </c>
      <c r="P375" s="138" t="str">
        <f t="shared" si="80"/>
        <v/>
      </c>
      <c r="Q375" s="119" t="str">
        <f t="shared" si="81"/>
        <v/>
      </c>
      <c r="R375" s="122"/>
      <c r="S375" s="120" t="str">
        <f t="shared" si="82"/>
        <v/>
      </c>
      <c r="T375" s="121" t="str" cm="1">
        <f t="array" ref="T375">IF(COUNTIF(重複除外文字列,F375),"",IF(COUNTIFS($C$26:$C$1029,$C375,$F$26:$F$1029,$F375)&gt;1,MATCH($C375&amp;$F375,$C$26:$C$1027&amp;$F$26:$F$1029,0),""))</f>
        <v/>
      </c>
      <c r="AP375">
        <f t="shared" si="83"/>
        <v>0</v>
      </c>
      <c r="AQ375">
        <f t="shared" si="84"/>
        <v>0</v>
      </c>
      <c r="AR375">
        <f t="shared" si="85"/>
        <v>0</v>
      </c>
      <c r="AS375">
        <f t="shared" si="86"/>
        <v>0</v>
      </c>
      <c r="AU375" s="76"/>
      <c r="AV375" s="77">
        <f t="shared" si="75"/>
        <v>0</v>
      </c>
      <c r="AW375" s="77">
        <f t="shared" si="76"/>
        <v>0</v>
      </c>
      <c r="AX375" s="76"/>
    </row>
    <row r="376" spans="1:50" hidden="1" outlineLevel="1" x14ac:dyDescent="0.3">
      <c r="A376" s="20"/>
      <c r="B376" s="33">
        <f t="shared" si="74"/>
        <v>349</v>
      </c>
      <c r="C376" s="37"/>
      <c r="D376" s="72"/>
      <c r="E376" s="72"/>
      <c r="F376" s="34"/>
      <c r="G376" s="46"/>
      <c r="H376" s="41"/>
      <c r="I376" s="34"/>
      <c r="J376" s="6"/>
      <c r="K376">
        <v>349</v>
      </c>
      <c r="L376" s="134" t="str">
        <f t="shared" si="77"/>
        <v/>
      </c>
      <c r="M376" s="135" t="str">
        <f t="shared" si="78"/>
        <v/>
      </c>
      <c r="N376" s="136" t="str" cm="1">
        <f t="array" ref="N376">_xlfn.IFS(AND(F376="",E376=""),"",AND(E376&lt;&gt;"",F376&lt;&gt;""),E376&amp;" "&amp;F376,E376="",F376,F376="",E376)</f>
        <v/>
      </c>
      <c r="O376" s="137">
        <f t="shared" si="79"/>
        <v>0</v>
      </c>
      <c r="P376" s="138" t="str">
        <f t="shared" si="80"/>
        <v/>
      </c>
      <c r="Q376" s="119" t="str">
        <f t="shared" si="81"/>
        <v/>
      </c>
      <c r="R376" s="122"/>
      <c r="S376" s="120" t="str">
        <f t="shared" si="82"/>
        <v/>
      </c>
      <c r="T376" s="121" t="str" cm="1">
        <f t="array" ref="T376">IF(COUNTIF(重複除外文字列,F376),"",IF(COUNTIFS($C$26:$C$1029,$C376,$F$26:$F$1029,$F376)&gt;1,MATCH($C376&amp;$F376,$C$26:$C$1027&amp;$F$26:$F$1029,0),""))</f>
        <v/>
      </c>
      <c r="AP376">
        <f t="shared" si="83"/>
        <v>0</v>
      </c>
      <c r="AQ376">
        <f t="shared" si="84"/>
        <v>0</v>
      </c>
      <c r="AR376">
        <f t="shared" si="85"/>
        <v>0</v>
      </c>
      <c r="AS376">
        <f t="shared" si="86"/>
        <v>0</v>
      </c>
      <c r="AU376" s="76"/>
      <c r="AV376" s="77">
        <f t="shared" si="75"/>
        <v>0</v>
      </c>
      <c r="AW376" s="77">
        <f t="shared" si="76"/>
        <v>0</v>
      </c>
      <c r="AX376" s="76"/>
    </row>
    <row r="377" spans="1:50" hidden="1" outlineLevel="1" x14ac:dyDescent="0.3">
      <c r="A377" s="20"/>
      <c r="B377" s="33">
        <f t="shared" si="74"/>
        <v>350</v>
      </c>
      <c r="C377" s="37"/>
      <c r="D377" s="72"/>
      <c r="E377" s="72"/>
      <c r="F377" s="34"/>
      <c r="G377" s="46"/>
      <c r="H377" s="41"/>
      <c r="I377" s="34"/>
      <c r="J377" s="6"/>
      <c r="K377">
        <v>350</v>
      </c>
      <c r="L377" s="134" t="str">
        <f t="shared" si="77"/>
        <v/>
      </c>
      <c r="M377" s="135" t="str">
        <f t="shared" si="78"/>
        <v/>
      </c>
      <c r="N377" s="136" t="str" cm="1">
        <f t="array" ref="N377">_xlfn.IFS(AND(F377="",E377=""),"",AND(E377&lt;&gt;"",F377&lt;&gt;""),E377&amp;" "&amp;F377,E377="",F377,F377="",E377)</f>
        <v/>
      </c>
      <c r="O377" s="137">
        <f t="shared" si="79"/>
        <v>0</v>
      </c>
      <c r="P377" s="138" t="str">
        <f t="shared" si="80"/>
        <v/>
      </c>
      <c r="Q377" s="119" t="str">
        <f t="shared" si="81"/>
        <v/>
      </c>
      <c r="R377" s="122"/>
      <c r="S377" s="120" t="str">
        <f t="shared" si="82"/>
        <v/>
      </c>
      <c r="T377" s="121" t="str" cm="1">
        <f t="array" ref="T377">IF(COUNTIF(重複除外文字列,F377),"",IF(COUNTIFS($C$26:$C$1029,$C377,$F$26:$F$1029,$F377)&gt;1,MATCH($C377&amp;$F377,$C$26:$C$1027&amp;$F$26:$F$1029,0),""))</f>
        <v/>
      </c>
      <c r="AP377">
        <f t="shared" si="83"/>
        <v>0</v>
      </c>
      <c r="AQ377">
        <f t="shared" si="84"/>
        <v>0</v>
      </c>
      <c r="AR377">
        <f t="shared" si="85"/>
        <v>0</v>
      </c>
      <c r="AS377">
        <f t="shared" si="86"/>
        <v>0</v>
      </c>
      <c r="AU377" s="76"/>
      <c r="AV377" s="77">
        <f t="shared" si="75"/>
        <v>0</v>
      </c>
      <c r="AW377" s="77">
        <f t="shared" si="76"/>
        <v>0</v>
      </c>
      <c r="AX377" s="76"/>
    </row>
    <row r="378" spans="1:50" hidden="1" outlineLevel="1" x14ac:dyDescent="0.3">
      <c r="A378" s="20"/>
      <c r="B378" s="33">
        <f t="shared" si="74"/>
        <v>351</v>
      </c>
      <c r="C378" s="37"/>
      <c r="D378" s="72"/>
      <c r="E378" s="72"/>
      <c r="F378" s="34"/>
      <c r="G378" s="46"/>
      <c r="H378" s="41"/>
      <c r="I378" s="34"/>
      <c r="J378" s="6"/>
      <c r="K378">
        <v>351</v>
      </c>
      <c r="L378" s="134" t="str">
        <f t="shared" si="77"/>
        <v/>
      </c>
      <c r="M378" s="135" t="str">
        <f t="shared" si="78"/>
        <v/>
      </c>
      <c r="N378" s="136" t="str" cm="1">
        <f t="array" ref="N378">_xlfn.IFS(AND(F378="",E378=""),"",AND(E378&lt;&gt;"",F378&lt;&gt;""),E378&amp;" "&amp;F378,E378="",F378,F378="",E378)</f>
        <v/>
      </c>
      <c r="O378" s="137">
        <f t="shared" si="79"/>
        <v>0</v>
      </c>
      <c r="P378" s="138" t="str">
        <f t="shared" si="80"/>
        <v/>
      </c>
      <c r="Q378" s="119" t="str">
        <f t="shared" si="81"/>
        <v/>
      </c>
      <c r="R378" s="122"/>
      <c r="S378" s="120" t="str">
        <f t="shared" si="82"/>
        <v/>
      </c>
      <c r="T378" s="121" t="str" cm="1">
        <f t="array" ref="T378">IF(COUNTIF(重複除外文字列,F378),"",IF(COUNTIFS($C$26:$C$1029,$C378,$F$26:$F$1029,$F378)&gt;1,MATCH($C378&amp;$F378,$C$26:$C$1027&amp;$F$26:$F$1029,0),""))</f>
        <v/>
      </c>
      <c r="AP378">
        <f t="shared" si="83"/>
        <v>0</v>
      </c>
      <c r="AQ378">
        <f t="shared" si="84"/>
        <v>0</v>
      </c>
      <c r="AR378">
        <f t="shared" si="85"/>
        <v>0</v>
      </c>
      <c r="AS378">
        <f t="shared" si="86"/>
        <v>0</v>
      </c>
      <c r="AU378" s="76"/>
      <c r="AV378" s="77">
        <f t="shared" si="75"/>
        <v>0</v>
      </c>
      <c r="AW378" s="77">
        <f t="shared" si="76"/>
        <v>0</v>
      </c>
      <c r="AX378" s="76"/>
    </row>
    <row r="379" spans="1:50" hidden="1" outlineLevel="1" x14ac:dyDescent="0.3">
      <c r="A379" s="20"/>
      <c r="B379" s="33">
        <f t="shared" si="74"/>
        <v>352</v>
      </c>
      <c r="C379" s="37"/>
      <c r="D379" s="72"/>
      <c r="E379" s="72"/>
      <c r="F379" s="34"/>
      <c r="G379" s="46"/>
      <c r="H379" s="41"/>
      <c r="I379" s="34"/>
      <c r="J379" s="6"/>
      <c r="K379">
        <v>352</v>
      </c>
      <c r="L379" s="134" t="str">
        <f t="shared" si="77"/>
        <v/>
      </c>
      <c r="M379" s="135" t="str">
        <f t="shared" si="78"/>
        <v/>
      </c>
      <c r="N379" s="136" t="str" cm="1">
        <f t="array" ref="N379">_xlfn.IFS(AND(F379="",E379=""),"",AND(E379&lt;&gt;"",F379&lt;&gt;""),E379&amp;" "&amp;F379,E379="",F379,F379="",E379)</f>
        <v/>
      </c>
      <c r="O379" s="137">
        <f t="shared" si="79"/>
        <v>0</v>
      </c>
      <c r="P379" s="138" t="str">
        <f t="shared" si="80"/>
        <v/>
      </c>
      <c r="Q379" s="119" t="str">
        <f t="shared" si="81"/>
        <v/>
      </c>
      <c r="R379" s="122"/>
      <c r="S379" s="120" t="str">
        <f t="shared" si="82"/>
        <v/>
      </c>
      <c r="T379" s="121" t="str" cm="1">
        <f t="array" ref="T379">IF(COUNTIF(重複除外文字列,F379),"",IF(COUNTIFS($C$26:$C$1029,$C379,$F$26:$F$1029,$F379)&gt;1,MATCH($C379&amp;$F379,$C$26:$C$1027&amp;$F$26:$F$1029,0),""))</f>
        <v/>
      </c>
      <c r="AP379">
        <f t="shared" si="83"/>
        <v>0</v>
      </c>
      <c r="AQ379">
        <f t="shared" si="84"/>
        <v>0</v>
      </c>
      <c r="AR379">
        <f t="shared" si="85"/>
        <v>0</v>
      </c>
      <c r="AS379">
        <f t="shared" si="86"/>
        <v>0</v>
      </c>
      <c r="AU379" s="76"/>
      <c r="AV379" s="77">
        <f t="shared" si="75"/>
        <v>0</v>
      </c>
      <c r="AW379" s="77">
        <f t="shared" si="76"/>
        <v>0</v>
      </c>
      <c r="AX379" s="76"/>
    </row>
    <row r="380" spans="1:50" hidden="1" outlineLevel="1" x14ac:dyDescent="0.3">
      <c r="A380" s="20"/>
      <c r="B380" s="33">
        <f t="shared" si="74"/>
        <v>353</v>
      </c>
      <c r="C380" s="37"/>
      <c r="D380" s="72"/>
      <c r="E380" s="72"/>
      <c r="F380" s="34"/>
      <c r="G380" s="46"/>
      <c r="H380" s="41"/>
      <c r="I380" s="34"/>
      <c r="J380" s="6"/>
      <c r="K380">
        <v>353</v>
      </c>
      <c r="L380" s="134" t="str">
        <f t="shared" si="77"/>
        <v/>
      </c>
      <c r="M380" s="135" t="str">
        <f t="shared" si="78"/>
        <v/>
      </c>
      <c r="N380" s="136" t="str" cm="1">
        <f t="array" ref="N380">_xlfn.IFS(AND(F380="",E380=""),"",AND(E380&lt;&gt;"",F380&lt;&gt;""),E380&amp;" "&amp;F380,E380="",F380,F380="",E380)</f>
        <v/>
      </c>
      <c r="O380" s="137">
        <f t="shared" si="79"/>
        <v>0</v>
      </c>
      <c r="P380" s="138" t="str">
        <f t="shared" si="80"/>
        <v/>
      </c>
      <c r="Q380" s="119" t="str">
        <f t="shared" si="81"/>
        <v/>
      </c>
      <c r="R380" s="122"/>
      <c r="S380" s="120" t="str">
        <f t="shared" si="82"/>
        <v/>
      </c>
      <c r="T380" s="121" t="str" cm="1">
        <f t="array" ref="T380">IF(COUNTIF(重複除外文字列,F380),"",IF(COUNTIFS($C$26:$C$1029,$C380,$F$26:$F$1029,$F380)&gt;1,MATCH($C380&amp;$F380,$C$26:$C$1027&amp;$F$26:$F$1029,0),""))</f>
        <v/>
      </c>
      <c r="AP380">
        <f t="shared" si="83"/>
        <v>0</v>
      </c>
      <c r="AQ380">
        <f t="shared" si="84"/>
        <v>0</v>
      </c>
      <c r="AR380">
        <f t="shared" si="85"/>
        <v>0</v>
      </c>
      <c r="AS380">
        <f t="shared" si="86"/>
        <v>0</v>
      </c>
      <c r="AU380" s="76"/>
      <c r="AV380" s="77">
        <f t="shared" si="75"/>
        <v>0</v>
      </c>
      <c r="AW380" s="77">
        <f t="shared" si="76"/>
        <v>0</v>
      </c>
      <c r="AX380" s="76"/>
    </row>
    <row r="381" spans="1:50" hidden="1" outlineLevel="1" x14ac:dyDescent="0.3">
      <c r="A381" s="20"/>
      <c r="B381" s="33">
        <f t="shared" si="74"/>
        <v>354</v>
      </c>
      <c r="C381" s="37"/>
      <c r="D381" s="72"/>
      <c r="E381" s="72"/>
      <c r="F381" s="34"/>
      <c r="G381" s="46"/>
      <c r="H381" s="41"/>
      <c r="I381" s="34"/>
      <c r="J381" s="6"/>
      <c r="K381">
        <v>354</v>
      </c>
      <c r="L381" s="134" t="str">
        <f t="shared" si="77"/>
        <v/>
      </c>
      <c r="M381" s="135" t="str">
        <f t="shared" si="78"/>
        <v/>
      </c>
      <c r="N381" s="136" t="str" cm="1">
        <f t="array" ref="N381">_xlfn.IFS(AND(F381="",E381=""),"",AND(E381&lt;&gt;"",F381&lt;&gt;""),E381&amp;" "&amp;F381,E381="",F381,F381="",E381)</f>
        <v/>
      </c>
      <c r="O381" s="137">
        <f t="shared" si="79"/>
        <v>0</v>
      </c>
      <c r="P381" s="138" t="str">
        <f t="shared" si="80"/>
        <v/>
      </c>
      <c r="Q381" s="119" t="str">
        <f t="shared" si="81"/>
        <v/>
      </c>
      <c r="R381" s="122"/>
      <c r="S381" s="120" t="str">
        <f t="shared" si="82"/>
        <v/>
      </c>
      <c r="T381" s="121" t="str" cm="1">
        <f t="array" ref="T381">IF(COUNTIF(重複除外文字列,F381),"",IF(COUNTIFS($C$26:$C$1029,$C381,$F$26:$F$1029,$F381)&gt;1,MATCH($C381&amp;$F381,$C$26:$C$1027&amp;$F$26:$F$1029,0),""))</f>
        <v/>
      </c>
      <c r="AP381">
        <f t="shared" si="83"/>
        <v>0</v>
      </c>
      <c r="AQ381">
        <f t="shared" si="84"/>
        <v>0</v>
      </c>
      <c r="AR381">
        <f t="shared" si="85"/>
        <v>0</v>
      </c>
      <c r="AS381">
        <f t="shared" si="86"/>
        <v>0</v>
      </c>
      <c r="AU381" s="76"/>
      <c r="AV381" s="77">
        <f t="shared" si="75"/>
        <v>0</v>
      </c>
      <c r="AW381" s="77">
        <f t="shared" si="76"/>
        <v>0</v>
      </c>
      <c r="AX381" s="76"/>
    </row>
    <row r="382" spans="1:50" hidden="1" outlineLevel="1" x14ac:dyDescent="0.3">
      <c r="A382" s="20"/>
      <c r="B382" s="33">
        <f t="shared" si="74"/>
        <v>355</v>
      </c>
      <c r="C382" s="37"/>
      <c r="D382" s="72"/>
      <c r="E382" s="72"/>
      <c r="F382" s="34"/>
      <c r="G382" s="46"/>
      <c r="H382" s="41"/>
      <c r="I382" s="34"/>
      <c r="J382" s="6"/>
      <c r="K382">
        <v>355</v>
      </c>
      <c r="L382" s="134" t="str">
        <f t="shared" si="77"/>
        <v/>
      </c>
      <c r="M382" s="135" t="str">
        <f t="shared" si="78"/>
        <v/>
      </c>
      <c r="N382" s="136" t="str" cm="1">
        <f t="array" ref="N382">_xlfn.IFS(AND(F382="",E382=""),"",AND(E382&lt;&gt;"",F382&lt;&gt;""),E382&amp;" "&amp;F382,E382="",F382,F382="",E382)</f>
        <v/>
      </c>
      <c r="O382" s="137">
        <f t="shared" si="79"/>
        <v>0</v>
      </c>
      <c r="P382" s="138" t="str">
        <f t="shared" si="80"/>
        <v/>
      </c>
      <c r="Q382" s="119" t="str">
        <f t="shared" si="81"/>
        <v/>
      </c>
      <c r="R382" s="122"/>
      <c r="S382" s="120" t="str">
        <f t="shared" si="82"/>
        <v/>
      </c>
      <c r="T382" s="121" t="str" cm="1">
        <f t="array" ref="T382">IF(COUNTIF(重複除外文字列,F382),"",IF(COUNTIFS($C$26:$C$1029,$C382,$F$26:$F$1029,$F382)&gt;1,MATCH($C382&amp;$F382,$C$26:$C$1027&amp;$F$26:$F$1029,0),""))</f>
        <v/>
      </c>
      <c r="AP382">
        <f t="shared" si="83"/>
        <v>0</v>
      </c>
      <c r="AQ382">
        <f t="shared" si="84"/>
        <v>0</v>
      </c>
      <c r="AR382">
        <f t="shared" si="85"/>
        <v>0</v>
      </c>
      <c r="AS382">
        <f t="shared" si="86"/>
        <v>0</v>
      </c>
      <c r="AU382" s="76"/>
      <c r="AV382" s="77">
        <f t="shared" si="75"/>
        <v>0</v>
      </c>
      <c r="AW382" s="77">
        <f t="shared" si="76"/>
        <v>0</v>
      </c>
      <c r="AX382" s="76"/>
    </row>
    <row r="383" spans="1:50" hidden="1" outlineLevel="1" x14ac:dyDescent="0.3">
      <c r="A383" s="20"/>
      <c r="B383" s="33">
        <f t="shared" si="74"/>
        <v>356</v>
      </c>
      <c r="C383" s="37"/>
      <c r="D383" s="72"/>
      <c r="E383" s="72"/>
      <c r="F383" s="34"/>
      <c r="G383" s="46"/>
      <c r="H383" s="41"/>
      <c r="I383" s="34"/>
      <c r="J383" s="6"/>
      <c r="K383">
        <v>356</v>
      </c>
      <c r="L383" s="134" t="str">
        <f t="shared" si="77"/>
        <v/>
      </c>
      <c r="M383" s="135" t="str">
        <f t="shared" si="78"/>
        <v/>
      </c>
      <c r="N383" s="136" t="str" cm="1">
        <f t="array" ref="N383">_xlfn.IFS(AND(F383="",E383=""),"",AND(E383&lt;&gt;"",F383&lt;&gt;""),E383&amp;" "&amp;F383,E383="",F383,F383="",E383)</f>
        <v/>
      </c>
      <c r="O383" s="137">
        <f t="shared" si="79"/>
        <v>0</v>
      </c>
      <c r="P383" s="138" t="str">
        <f t="shared" si="80"/>
        <v/>
      </c>
      <c r="Q383" s="119" t="str">
        <f t="shared" si="81"/>
        <v/>
      </c>
      <c r="R383" s="122"/>
      <c r="S383" s="120" t="str">
        <f t="shared" si="82"/>
        <v/>
      </c>
      <c r="T383" s="121" t="str" cm="1">
        <f t="array" ref="T383">IF(COUNTIF(重複除外文字列,F383),"",IF(COUNTIFS($C$26:$C$1029,$C383,$F$26:$F$1029,$F383)&gt;1,MATCH($C383&amp;$F383,$C$26:$C$1027&amp;$F$26:$F$1029,0),""))</f>
        <v/>
      </c>
      <c r="AP383">
        <f t="shared" si="83"/>
        <v>0</v>
      </c>
      <c r="AQ383">
        <f t="shared" si="84"/>
        <v>0</v>
      </c>
      <c r="AR383">
        <f t="shared" si="85"/>
        <v>0</v>
      </c>
      <c r="AS383">
        <f t="shared" si="86"/>
        <v>0</v>
      </c>
      <c r="AU383" s="76"/>
      <c r="AV383" s="77">
        <f t="shared" si="75"/>
        <v>0</v>
      </c>
      <c r="AW383" s="77">
        <f t="shared" si="76"/>
        <v>0</v>
      </c>
      <c r="AX383" s="76"/>
    </row>
    <row r="384" spans="1:50" hidden="1" outlineLevel="1" x14ac:dyDescent="0.3">
      <c r="A384" s="20"/>
      <c r="B384" s="33">
        <f t="shared" si="74"/>
        <v>357</v>
      </c>
      <c r="C384" s="37"/>
      <c r="D384" s="72"/>
      <c r="E384" s="72"/>
      <c r="F384" s="34"/>
      <c r="G384" s="46"/>
      <c r="H384" s="41"/>
      <c r="I384" s="34"/>
      <c r="J384" s="6"/>
      <c r="K384">
        <v>357</v>
      </c>
      <c r="L384" s="134" t="str">
        <f t="shared" si="77"/>
        <v/>
      </c>
      <c r="M384" s="135" t="str">
        <f t="shared" si="78"/>
        <v/>
      </c>
      <c r="N384" s="136" t="str" cm="1">
        <f t="array" ref="N384">_xlfn.IFS(AND(F384="",E384=""),"",AND(E384&lt;&gt;"",F384&lt;&gt;""),E384&amp;" "&amp;F384,E384="",F384,F384="",E384)</f>
        <v/>
      </c>
      <c r="O384" s="137">
        <f t="shared" si="79"/>
        <v>0</v>
      </c>
      <c r="P384" s="138" t="str">
        <f t="shared" si="80"/>
        <v/>
      </c>
      <c r="Q384" s="119" t="str">
        <f t="shared" si="81"/>
        <v/>
      </c>
      <c r="R384" s="122"/>
      <c r="S384" s="120" t="str">
        <f t="shared" si="82"/>
        <v/>
      </c>
      <c r="T384" s="121" t="str" cm="1">
        <f t="array" ref="T384">IF(COUNTIF(重複除外文字列,F384),"",IF(COUNTIFS($C$26:$C$1029,$C384,$F$26:$F$1029,$F384)&gt;1,MATCH($C384&amp;$F384,$C$26:$C$1027&amp;$F$26:$F$1029,0),""))</f>
        <v/>
      </c>
      <c r="AP384">
        <f t="shared" si="83"/>
        <v>0</v>
      </c>
      <c r="AQ384">
        <f t="shared" si="84"/>
        <v>0</v>
      </c>
      <c r="AR384">
        <f t="shared" si="85"/>
        <v>0</v>
      </c>
      <c r="AS384">
        <f t="shared" si="86"/>
        <v>0</v>
      </c>
      <c r="AU384" s="76"/>
      <c r="AV384" s="77">
        <f t="shared" si="75"/>
        <v>0</v>
      </c>
      <c r="AW384" s="77">
        <f t="shared" si="76"/>
        <v>0</v>
      </c>
      <c r="AX384" s="76"/>
    </row>
    <row r="385" spans="1:50" hidden="1" outlineLevel="1" x14ac:dyDescent="0.3">
      <c r="A385" s="20"/>
      <c r="B385" s="33">
        <f t="shared" si="74"/>
        <v>358</v>
      </c>
      <c r="C385" s="37"/>
      <c r="D385" s="72"/>
      <c r="E385" s="72"/>
      <c r="F385" s="34"/>
      <c r="G385" s="46"/>
      <c r="H385" s="41"/>
      <c r="I385" s="34"/>
      <c r="J385" s="6"/>
      <c r="K385">
        <v>358</v>
      </c>
      <c r="L385" s="134" t="str">
        <f t="shared" si="77"/>
        <v/>
      </c>
      <c r="M385" s="135" t="str">
        <f t="shared" si="78"/>
        <v/>
      </c>
      <c r="N385" s="136" t="str" cm="1">
        <f t="array" ref="N385">_xlfn.IFS(AND(F385="",E385=""),"",AND(E385&lt;&gt;"",F385&lt;&gt;""),E385&amp;" "&amp;F385,E385="",F385,F385="",E385)</f>
        <v/>
      </c>
      <c r="O385" s="137">
        <f t="shared" si="79"/>
        <v>0</v>
      </c>
      <c r="P385" s="138" t="str">
        <f t="shared" si="80"/>
        <v/>
      </c>
      <c r="Q385" s="119" t="str">
        <f t="shared" si="81"/>
        <v/>
      </c>
      <c r="R385" s="122"/>
      <c r="S385" s="120" t="str">
        <f t="shared" si="82"/>
        <v/>
      </c>
      <c r="T385" s="121" t="str" cm="1">
        <f t="array" ref="T385">IF(COUNTIF(重複除外文字列,F385),"",IF(COUNTIFS($C$26:$C$1029,$C385,$F$26:$F$1029,$F385)&gt;1,MATCH($C385&amp;$F385,$C$26:$C$1027&amp;$F$26:$F$1029,0),""))</f>
        <v/>
      </c>
      <c r="AP385">
        <f t="shared" si="83"/>
        <v>0</v>
      </c>
      <c r="AQ385">
        <f t="shared" si="84"/>
        <v>0</v>
      </c>
      <c r="AR385">
        <f t="shared" si="85"/>
        <v>0</v>
      </c>
      <c r="AS385">
        <f t="shared" si="86"/>
        <v>0</v>
      </c>
      <c r="AU385" s="76"/>
      <c r="AV385" s="77">
        <f t="shared" si="75"/>
        <v>0</v>
      </c>
      <c r="AW385" s="77">
        <f t="shared" si="76"/>
        <v>0</v>
      </c>
      <c r="AX385" s="76"/>
    </row>
    <row r="386" spans="1:50" hidden="1" outlineLevel="1" x14ac:dyDescent="0.3">
      <c r="A386" s="20"/>
      <c r="B386" s="33">
        <f t="shared" si="74"/>
        <v>359</v>
      </c>
      <c r="C386" s="37"/>
      <c r="D386" s="72"/>
      <c r="E386" s="72"/>
      <c r="F386" s="34"/>
      <c r="G386" s="46"/>
      <c r="H386" s="41"/>
      <c r="I386" s="34"/>
      <c r="J386" s="6"/>
      <c r="K386">
        <v>359</v>
      </c>
      <c r="L386" s="134" t="str">
        <f t="shared" si="77"/>
        <v/>
      </c>
      <c r="M386" s="135" t="str">
        <f t="shared" si="78"/>
        <v/>
      </c>
      <c r="N386" s="136" t="str" cm="1">
        <f t="array" ref="N386">_xlfn.IFS(AND(F386="",E386=""),"",AND(E386&lt;&gt;"",F386&lt;&gt;""),E386&amp;" "&amp;F386,E386="",F386,F386="",E386)</f>
        <v/>
      </c>
      <c r="O386" s="137">
        <f t="shared" si="79"/>
        <v>0</v>
      </c>
      <c r="P386" s="138" t="str">
        <f t="shared" si="80"/>
        <v/>
      </c>
      <c r="Q386" s="119" t="str">
        <f t="shared" si="81"/>
        <v/>
      </c>
      <c r="R386" s="122"/>
      <c r="S386" s="120" t="str">
        <f t="shared" si="82"/>
        <v/>
      </c>
      <c r="T386" s="121" t="str" cm="1">
        <f t="array" ref="T386">IF(COUNTIF(重複除外文字列,F386),"",IF(COUNTIFS($C$26:$C$1029,$C386,$F$26:$F$1029,$F386)&gt;1,MATCH($C386&amp;$F386,$C$26:$C$1027&amp;$F$26:$F$1029,0),""))</f>
        <v/>
      </c>
      <c r="AP386">
        <f t="shared" si="83"/>
        <v>0</v>
      </c>
      <c r="AQ386">
        <f t="shared" si="84"/>
        <v>0</v>
      </c>
      <c r="AR386">
        <f t="shared" si="85"/>
        <v>0</v>
      </c>
      <c r="AS386">
        <f t="shared" si="86"/>
        <v>0</v>
      </c>
      <c r="AU386" s="76"/>
      <c r="AV386" s="77">
        <f t="shared" si="75"/>
        <v>0</v>
      </c>
      <c r="AW386" s="77">
        <f t="shared" si="76"/>
        <v>0</v>
      </c>
      <c r="AX386" s="76"/>
    </row>
    <row r="387" spans="1:50" hidden="1" outlineLevel="1" x14ac:dyDescent="0.3">
      <c r="A387" s="20"/>
      <c r="B387" s="33">
        <f t="shared" si="74"/>
        <v>360</v>
      </c>
      <c r="C387" s="37"/>
      <c r="D387" s="72"/>
      <c r="E387" s="72"/>
      <c r="F387" s="34"/>
      <c r="G387" s="46"/>
      <c r="H387" s="41"/>
      <c r="I387" s="34"/>
      <c r="J387" s="6"/>
      <c r="K387">
        <v>360</v>
      </c>
      <c r="L387" s="134" t="str">
        <f t="shared" si="77"/>
        <v/>
      </c>
      <c r="M387" s="135" t="str">
        <f t="shared" si="78"/>
        <v/>
      </c>
      <c r="N387" s="136" t="str" cm="1">
        <f t="array" ref="N387">_xlfn.IFS(AND(F387="",E387=""),"",AND(E387&lt;&gt;"",F387&lt;&gt;""),E387&amp;" "&amp;F387,E387="",F387,F387="",E387)</f>
        <v/>
      </c>
      <c r="O387" s="137">
        <f t="shared" si="79"/>
        <v>0</v>
      </c>
      <c r="P387" s="138" t="str">
        <f t="shared" si="80"/>
        <v/>
      </c>
      <c r="Q387" s="119" t="str">
        <f t="shared" si="81"/>
        <v/>
      </c>
      <c r="R387" s="122"/>
      <c r="S387" s="120" t="str">
        <f t="shared" si="82"/>
        <v/>
      </c>
      <c r="T387" s="121" t="str" cm="1">
        <f t="array" ref="T387">IF(COUNTIF(重複除外文字列,F387),"",IF(COUNTIFS($C$26:$C$1029,$C387,$F$26:$F$1029,$F387)&gt;1,MATCH($C387&amp;$F387,$C$26:$C$1027&amp;$F$26:$F$1029,0),""))</f>
        <v/>
      </c>
      <c r="AP387">
        <f t="shared" si="83"/>
        <v>0</v>
      </c>
      <c r="AQ387">
        <f t="shared" si="84"/>
        <v>0</v>
      </c>
      <c r="AR387">
        <f t="shared" si="85"/>
        <v>0</v>
      </c>
      <c r="AS387">
        <f t="shared" si="86"/>
        <v>0</v>
      </c>
      <c r="AU387" s="76"/>
      <c r="AV387" s="77">
        <f t="shared" si="75"/>
        <v>0</v>
      </c>
      <c r="AW387" s="77">
        <f t="shared" si="76"/>
        <v>0</v>
      </c>
      <c r="AX387" s="76"/>
    </row>
    <row r="388" spans="1:50" hidden="1" outlineLevel="1" x14ac:dyDescent="0.3">
      <c r="A388" s="20"/>
      <c r="B388" s="33">
        <f t="shared" si="74"/>
        <v>361</v>
      </c>
      <c r="C388" s="37"/>
      <c r="D388" s="72"/>
      <c r="E388" s="72"/>
      <c r="F388" s="34"/>
      <c r="G388" s="46"/>
      <c r="H388" s="41"/>
      <c r="I388" s="34"/>
      <c r="J388" s="6"/>
      <c r="K388">
        <v>361</v>
      </c>
      <c r="L388" s="134" t="str">
        <f t="shared" si="77"/>
        <v/>
      </c>
      <c r="M388" s="135" t="str">
        <f t="shared" si="78"/>
        <v/>
      </c>
      <c r="N388" s="136" t="str" cm="1">
        <f t="array" ref="N388">_xlfn.IFS(AND(F388="",E388=""),"",AND(E388&lt;&gt;"",F388&lt;&gt;""),E388&amp;" "&amp;F388,E388="",F388,F388="",E388)</f>
        <v/>
      </c>
      <c r="O388" s="137">
        <f t="shared" si="79"/>
        <v>0</v>
      </c>
      <c r="P388" s="138" t="str">
        <f t="shared" si="80"/>
        <v/>
      </c>
      <c r="Q388" s="119" t="str">
        <f t="shared" si="81"/>
        <v/>
      </c>
      <c r="R388" s="122"/>
      <c r="S388" s="120" t="str">
        <f t="shared" si="82"/>
        <v/>
      </c>
      <c r="T388" s="121" t="str" cm="1">
        <f t="array" ref="T388">IF(COUNTIF(重複除外文字列,F388),"",IF(COUNTIFS($C$26:$C$1029,$C388,$F$26:$F$1029,$F388)&gt;1,MATCH($C388&amp;$F388,$C$26:$C$1027&amp;$F$26:$F$1029,0),""))</f>
        <v/>
      </c>
      <c r="AP388">
        <f t="shared" si="83"/>
        <v>0</v>
      </c>
      <c r="AQ388">
        <f t="shared" si="84"/>
        <v>0</v>
      </c>
      <c r="AR388">
        <f t="shared" si="85"/>
        <v>0</v>
      </c>
      <c r="AS388">
        <f t="shared" si="86"/>
        <v>0</v>
      </c>
      <c r="AU388" s="76"/>
      <c r="AV388" s="77">
        <f t="shared" si="75"/>
        <v>0</v>
      </c>
      <c r="AW388" s="77">
        <f t="shared" si="76"/>
        <v>0</v>
      </c>
      <c r="AX388" s="76"/>
    </row>
    <row r="389" spans="1:50" hidden="1" outlineLevel="1" x14ac:dyDescent="0.3">
      <c r="A389" s="20"/>
      <c r="B389" s="33">
        <f t="shared" si="74"/>
        <v>362</v>
      </c>
      <c r="C389" s="37"/>
      <c r="D389" s="72"/>
      <c r="E389" s="72"/>
      <c r="F389" s="34"/>
      <c r="G389" s="46"/>
      <c r="H389" s="41"/>
      <c r="I389" s="34"/>
      <c r="J389" s="6"/>
      <c r="K389">
        <v>362</v>
      </c>
      <c r="L389" s="134" t="str">
        <f t="shared" si="77"/>
        <v/>
      </c>
      <c r="M389" s="135" t="str">
        <f t="shared" si="78"/>
        <v/>
      </c>
      <c r="N389" s="136" t="str" cm="1">
        <f t="array" ref="N389">_xlfn.IFS(AND(F389="",E389=""),"",AND(E389&lt;&gt;"",F389&lt;&gt;""),E389&amp;" "&amp;F389,E389="",F389,F389="",E389)</f>
        <v/>
      </c>
      <c r="O389" s="137">
        <f t="shared" si="79"/>
        <v>0</v>
      </c>
      <c r="P389" s="138" t="str">
        <f t="shared" si="80"/>
        <v/>
      </c>
      <c r="Q389" s="119" t="str">
        <f t="shared" si="81"/>
        <v/>
      </c>
      <c r="R389" s="122"/>
      <c r="S389" s="120" t="str">
        <f t="shared" si="82"/>
        <v/>
      </c>
      <c r="T389" s="121" t="str" cm="1">
        <f t="array" ref="T389">IF(COUNTIF(重複除外文字列,F389),"",IF(COUNTIFS($C$26:$C$1029,$C389,$F$26:$F$1029,$F389)&gt;1,MATCH($C389&amp;$F389,$C$26:$C$1027&amp;$F$26:$F$1029,0),""))</f>
        <v/>
      </c>
      <c r="AP389">
        <f t="shared" si="83"/>
        <v>0</v>
      </c>
      <c r="AQ389">
        <f t="shared" si="84"/>
        <v>0</v>
      </c>
      <c r="AR389">
        <f t="shared" si="85"/>
        <v>0</v>
      </c>
      <c r="AS389">
        <f t="shared" si="86"/>
        <v>0</v>
      </c>
      <c r="AU389" s="76"/>
      <c r="AV389" s="77">
        <f t="shared" si="75"/>
        <v>0</v>
      </c>
      <c r="AW389" s="77">
        <f t="shared" si="76"/>
        <v>0</v>
      </c>
      <c r="AX389" s="76"/>
    </row>
    <row r="390" spans="1:50" hidden="1" outlineLevel="1" x14ac:dyDescent="0.3">
      <c r="A390" s="20"/>
      <c r="B390" s="33">
        <f t="shared" si="74"/>
        <v>363</v>
      </c>
      <c r="C390" s="37"/>
      <c r="D390" s="72"/>
      <c r="E390" s="72"/>
      <c r="F390" s="34"/>
      <c r="G390" s="46"/>
      <c r="H390" s="41"/>
      <c r="I390" s="34"/>
      <c r="J390" s="6"/>
      <c r="K390">
        <v>363</v>
      </c>
      <c r="L390" s="134" t="str">
        <f t="shared" si="77"/>
        <v/>
      </c>
      <c r="M390" s="135" t="str">
        <f t="shared" si="78"/>
        <v/>
      </c>
      <c r="N390" s="136" t="str" cm="1">
        <f t="array" ref="N390">_xlfn.IFS(AND(F390="",E390=""),"",AND(E390&lt;&gt;"",F390&lt;&gt;""),E390&amp;" "&amp;F390,E390="",F390,F390="",E390)</f>
        <v/>
      </c>
      <c r="O390" s="137">
        <f t="shared" si="79"/>
        <v>0</v>
      </c>
      <c r="P390" s="138" t="str">
        <f t="shared" si="80"/>
        <v/>
      </c>
      <c r="Q390" s="119" t="str">
        <f t="shared" si="81"/>
        <v/>
      </c>
      <c r="R390" s="122"/>
      <c r="S390" s="120" t="str">
        <f t="shared" si="82"/>
        <v/>
      </c>
      <c r="T390" s="121" t="str" cm="1">
        <f t="array" ref="T390">IF(COUNTIF(重複除外文字列,F390),"",IF(COUNTIFS($C$26:$C$1029,$C390,$F$26:$F$1029,$F390)&gt;1,MATCH($C390&amp;$F390,$C$26:$C$1027&amp;$F$26:$F$1029,0),""))</f>
        <v/>
      </c>
      <c r="AP390">
        <f t="shared" si="83"/>
        <v>0</v>
      </c>
      <c r="AQ390">
        <f t="shared" si="84"/>
        <v>0</v>
      </c>
      <c r="AR390">
        <f t="shared" si="85"/>
        <v>0</v>
      </c>
      <c r="AS390">
        <f t="shared" si="86"/>
        <v>0</v>
      </c>
      <c r="AU390" s="76"/>
      <c r="AV390" s="77">
        <f t="shared" si="75"/>
        <v>0</v>
      </c>
      <c r="AW390" s="77">
        <f t="shared" si="76"/>
        <v>0</v>
      </c>
      <c r="AX390" s="76"/>
    </row>
    <row r="391" spans="1:50" hidden="1" outlineLevel="1" x14ac:dyDescent="0.3">
      <c r="A391" s="20"/>
      <c r="B391" s="33">
        <f t="shared" si="74"/>
        <v>364</v>
      </c>
      <c r="C391" s="37"/>
      <c r="D391" s="72"/>
      <c r="E391" s="72"/>
      <c r="F391" s="34"/>
      <c r="G391" s="46"/>
      <c r="H391" s="41"/>
      <c r="I391" s="34"/>
      <c r="J391" s="6"/>
      <c r="K391">
        <v>364</v>
      </c>
      <c r="L391" s="134" t="str">
        <f t="shared" si="77"/>
        <v/>
      </c>
      <c r="M391" s="135" t="str">
        <f t="shared" si="78"/>
        <v/>
      </c>
      <c r="N391" s="136" t="str" cm="1">
        <f t="array" ref="N391">_xlfn.IFS(AND(F391="",E391=""),"",AND(E391&lt;&gt;"",F391&lt;&gt;""),E391&amp;" "&amp;F391,E391="",F391,F391="",E391)</f>
        <v/>
      </c>
      <c r="O391" s="137">
        <f t="shared" si="79"/>
        <v>0</v>
      </c>
      <c r="P391" s="138" t="str">
        <f t="shared" si="80"/>
        <v/>
      </c>
      <c r="Q391" s="119" t="str">
        <f t="shared" si="81"/>
        <v/>
      </c>
      <c r="R391" s="122"/>
      <c r="S391" s="120" t="str">
        <f t="shared" si="82"/>
        <v/>
      </c>
      <c r="T391" s="121" t="str" cm="1">
        <f t="array" ref="T391">IF(COUNTIF(重複除外文字列,F391),"",IF(COUNTIFS($C$26:$C$1029,$C391,$F$26:$F$1029,$F391)&gt;1,MATCH($C391&amp;$F391,$C$26:$C$1027&amp;$F$26:$F$1029,0),""))</f>
        <v/>
      </c>
      <c r="AP391">
        <f t="shared" si="83"/>
        <v>0</v>
      </c>
      <c r="AQ391">
        <f t="shared" si="84"/>
        <v>0</v>
      </c>
      <c r="AR391">
        <f t="shared" si="85"/>
        <v>0</v>
      </c>
      <c r="AS391">
        <f t="shared" si="86"/>
        <v>0</v>
      </c>
      <c r="AU391" s="76"/>
      <c r="AV391" s="77">
        <f t="shared" si="75"/>
        <v>0</v>
      </c>
      <c r="AW391" s="77">
        <f t="shared" si="76"/>
        <v>0</v>
      </c>
      <c r="AX391" s="76"/>
    </row>
    <row r="392" spans="1:50" hidden="1" outlineLevel="1" x14ac:dyDescent="0.3">
      <c r="A392" s="20"/>
      <c r="B392" s="33">
        <f t="shared" si="74"/>
        <v>365</v>
      </c>
      <c r="C392" s="37"/>
      <c r="D392" s="72"/>
      <c r="E392" s="72"/>
      <c r="F392" s="34"/>
      <c r="G392" s="46"/>
      <c r="H392" s="41"/>
      <c r="I392" s="34"/>
      <c r="J392" s="6"/>
      <c r="K392">
        <v>365</v>
      </c>
      <c r="L392" s="134" t="str">
        <f t="shared" si="77"/>
        <v/>
      </c>
      <c r="M392" s="135" t="str">
        <f t="shared" si="78"/>
        <v/>
      </c>
      <c r="N392" s="136" t="str" cm="1">
        <f t="array" ref="N392">_xlfn.IFS(AND(F392="",E392=""),"",AND(E392&lt;&gt;"",F392&lt;&gt;""),E392&amp;" "&amp;F392,E392="",F392,F392="",E392)</f>
        <v/>
      </c>
      <c r="O392" s="137">
        <f t="shared" si="79"/>
        <v>0</v>
      </c>
      <c r="P392" s="138" t="str">
        <f t="shared" si="80"/>
        <v/>
      </c>
      <c r="Q392" s="119" t="str">
        <f t="shared" si="81"/>
        <v/>
      </c>
      <c r="R392" s="122"/>
      <c r="S392" s="120" t="str">
        <f t="shared" si="82"/>
        <v/>
      </c>
      <c r="T392" s="121" t="str" cm="1">
        <f t="array" ref="T392">IF(COUNTIF(重複除外文字列,F392),"",IF(COUNTIFS($C$26:$C$1029,$C392,$F$26:$F$1029,$F392)&gt;1,MATCH($C392&amp;$F392,$C$26:$C$1027&amp;$F$26:$F$1029,0),""))</f>
        <v/>
      </c>
      <c r="AP392">
        <f t="shared" si="83"/>
        <v>0</v>
      </c>
      <c r="AQ392">
        <f t="shared" si="84"/>
        <v>0</v>
      </c>
      <c r="AR392">
        <f t="shared" si="85"/>
        <v>0</v>
      </c>
      <c r="AS392">
        <f t="shared" si="86"/>
        <v>0</v>
      </c>
      <c r="AU392" s="76"/>
      <c r="AV392" s="77">
        <f t="shared" si="75"/>
        <v>0</v>
      </c>
      <c r="AW392" s="77">
        <f t="shared" si="76"/>
        <v>0</v>
      </c>
      <c r="AX392" s="76"/>
    </row>
    <row r="393" spans="1:50" hidden="1" outlineLevel="1" x14ac:dyDescent="0.3">
      <c r="A393" s="20"/>
      <c r="B393" s="33">
        <f t="shared" si="74"/>
        <v>366</v>
      </c>
      <c r="C393" s="37"/>
      <c r="D393" s="72"/>
      <c r="E393" s="72"/>
      <c r="F393" s="34"/>
      <c r="G393" s="46"/>
      <c r="H393" s="41"/>
      <c r="I393" s="34"/>
      <c r="J393" s="6"/>
      <c r="K393">
        <v>366</v>
      </c>
      <c r="L393" s="134" t="str">
        <f t="shared" si="77"/>
        <v/>
      </c>
      <c r="M393" s="135" t="str">
        <f t="shared" si="78"/>
        <v/>
      </c>
      <c r="N393" s="136" t="str" cm="1">
        <f t="array" ref="N393">_xlfn.IFS(AND(F393="",E393=""),"",AND(E393&lt;&gt;"",F393&lt;&gt;""),E393&amp;" "&amp;F393,E393="",F393,F393="",E393)</f>
        <v/>
      </c>
      <c r="O393" s="137">
        <f t="shared" si="79"/>
        <v>0</v>
      </c>
      <c r="P393" s="138" t="str">
        <f t="shared" si="80"/>
        <v/>
      </c>
      <c r="Q393" s="119" t="str">
        <f t="shared" si="81"/>
        <v/>
      </c>
      <c r="R393" s="122"/>
      <c r="S393" s="120" t="str">
        <f t="shared" si="82"/>
        <v/>
      </c>
      <c r="T393" s="121" t="str" cm="1">
        <f t="array" ref="T393">IF(COUNTIF(重複除外文字列,F393),"",IF(COUNTIFS($C$26:$C$1029,$C393,$F$26:$F$1029,$F393)&gt;1,MATCH($C393&amp;$F393,$C$26:$C$1027&amp;$F$26:$F$1029,0),""))</f>
        <v/>
      </c>
      <c r="AP393">
        <f t="shared" si="83"/>
        <v>0</v>
      </c>
      <c r="AQ393">
        <f t="shared" si="84"/>
        <v>0</v>
      </c>
      <c r="AR393">
        <f t="shared" si="85"/>
        <v>0</v>
      </c>
      <c r="AS393">
        <f t="shared" si="86"/>
        <v>0</v>
      </c>
      <c r="AU393" s="76"/>
      <c r="AV393" s="77">
        <f t="shared" si="75"/>
        <v>0</v>
      </c>
      <c r="AW393" s="77">
        <f t="shared" si="76"/>
        <v>0</v>
      </c>
      <c r="AX393" s="76"/>
    </row>
    <row r="394" spans="1:50" hidden="1" outlineLevel="1" x14ac:dyDescent="0.3">
      <c r="A394" s="20"/>
      <c r="B394" s="33">
        <f t="shared" si="74"/>
        <v>367</v>
      </c>
      <c r="C394" s="37"/>
      <c r="D394" s="72"/>
      <c r="E394" s="72"/>
      <c r="F394" s="34"/>
      <c r="G394" s="46"/>
      <c r="H394" s="41"/>
      <c r="I394" s="34"/>
      <c r="J394" s="6"/>
      <c r="K394">
        <v>367</v>
      </c>
      <c r="L394" s="134" t="str">
        <f t="shared" si="77"/>
        <v/>
      </c>
      <c r="M394" s="135" t="str">
        <f t="shared" si="78"/>
        <v/>
      </c>
      <c r="N394" s="136" t="str" cm="1">
        <f t="array" ref="N394">_xlfn.IFS(AND(F394="",E394=""),"",AND(E394&lt;&gt;"",F394&lt;&gt;""),E394&amp;" "&amp;F394,E394="",F394,F394="",E394)</f>
        <v/>
      </c>
      <c r="O394" s="137">
        <f t="shared" si="79"/>
        <v>0</v>
      </c>
      <c r="P394" s="138" t="str">
        <f t="shared" si="80"/>
        <v/>
      </c>
      <c r="Q394" s="119" t="str">
        <f t="shared" si="81"/>
        <v/>
      </c>
      <c r="R394" s="122"/>
      <c r="S394" s="120" t="str">
        <f t="shared" si="82"/>
        <v/>
      </c>
      <c r="T394" s="121" t="str" cm="1">
        <f t="array" ref="T394">IF(COUNTIF(重複除外文字列,F394),"",IF(COUNTIFS($C$26:$C$1029,$C394,$F$26:$F$1029,$F394)&gt;1,MATCH($C394&amp;$F394,$C$26:$C$1027&amp;$F$26:$F$1029,0),""))</f>
        <v/>
      </c>
      <c r="AP394">
        <f t="shared" si="83"/>
        <v>0</v>
      </c>
      <c r="AQ394">
        <f t="shared" si="84"/>
        <v>0</v>
      </c>
      <c r="AR394">
        <f t="shared" si="85"/>
        <v>0</v>
      </c>
      <c r="AS394">
        <f t="shared" si="86"/>
        <v>0</v>
      </c>
      <c r="AU394" s="76"/>
      <c r="AV394" s="77">
        <f t="shared" si="75"/>
        <v>0</v>
      </c>
      <c r="AW394" s="77">
        <f t="shared" si="76"/>
        <v>0</v>
      </c>
      <c r="AX394" s="76"/>
    </row>
    <row r="395" spans="1:50" hidden="1" outlineLevel="1" x14ac:dyDescent="0.3">
      <c r="A395" s="20"/>
      <c r="B395" s="33">
        <f t="shared" si="74"/>
        <v>368</v>
      </c>
      <c r="C395" s="37"/>
      <c r="D395" s="72"/>
      <c r="E395" s="72"/>
      <c r="F395" s="34"/>
      <c r="G395" s="46"/>
      <c r="H395" s="41"/>
      <c r="I395" s="34"/>
      <c r="J395" s="6"/>
      <c r="K395">
        <v>368</v>
      </c>
      <c r="L395" s="134" t="str">
        <f t="shared" si="77"/>
        <v/>
      </c>
      <c r="M395" s="135" t="str">
        <f t="shared" si="78"/>
        <v/>
      </c>
      <c r="N395" s="136" t="str" cm="1">
        <f t="array" ref="N395">_xlfn.IFS(AND(F395="",E395=""),"",AND(E395&lt;&gt;"",F395&lt;&gt;""),E395&amp;" "&amp;F395,E395="",F395,F395="",E395)</f>
        <v/>
      </c>
      <c r="O395" s="137">
        <f t="shared" si="79"/>
        <v>0</v>
      </c>
      <c r="P395" s="138" t="str">
        <f t="shared" si="80"/>
        <v/>
      </c>
      <c r="Q395" s="119" t="str">
        <f t="shared" si="81"/>
        <v/>
      </c>
      <c r="R395" s="122"/>
      <c r="S395" s="120" t="str">
        <f t="shared" si="82"/>
        <v/>
      </c>
      <c r="T395" s="121" t="str" cm="1">
        <f t="array" ref="T395">IF(COUNTIF(重複除外文字列,F395),"",IF(COUNTIFS($C$26:$C$1029,$C395,$F$26:$F$1029,$F395)&gt;1,MATCH($C395&amp;$F395,$C$26:$C$1027&amp;$F$26:$F$1029,0),""))</f>
        <v/>
      </c>
      <c r="AP395">
        <f t="shared" si="83"/>
        <v>0</v>
      </c>
      <c r="AQ395">
        <f t="shared" si="84"/>
        <v>0</v>
      </c>
      <c r="AR395">
        <f t="shared" si="85"/>
        <v>0</v>
      </c>
      <c r="AS395">
        <f t="shared" si="86"/>
        <v>0</v>
      </c>
      <c r="AU395" s="76"/>
      <c r="AV395" s="77">
        <f t="shared" si="75"/>
        <v>0</v>
      </c>
      <c r="AW395" s="77">
        <f t="shared" si="76"/>
        <v>0</v>
      </c>
      <c r="AX395" s="76"/>
    </row>
    <row r="396" spans="1:50" hidden="1" outlineLevel="1" x14ac:dyDescent="0.3">
      <c r="A396" s="20"/>
      <c r="B396" s="33">
        <f t="shared" si="74"/>
        <v>369</v>
      </c>
      <c r="C396" s="37"/>
      <c r="D396" s="72"/>
      <c r="E396" s="72"/>
      <c r="F396" s="34"/>
      <c r="G396" s="46"/>
      <c r="H396" s="41"/>
      <c r="I396" s="34"/>
      <c r="J396" s="6"/>
      <c r="K396">
        <v>369</v>
      </c>
      <c r="L396" s="134" t="str">
        <f t="shared" si="77"/>
        <v/>
      </c>
      <c r="M396" s="135" t="str">
        <f t="shared" si="78"/>
        <v/>
      </c>
      <c r="N396" s="136" t="str" cm="1">
        <f t="array" ref="N396">_xlfn.IFS(AND(F396="",E396=""),"",AND(E396&lt;&gt;"",F396&lt;&gt;""),E396&amp;" "&amp;F396,E396="",F396,F396="",E396)</f>
        <v/>
      </c>
      <c r="O396" s="137">
        <f t="shared" si="79"/>
        <v>0</v>
      </c>
      <c r="P396" s="138" t="str">
        <f t="shared" si="80"/>
        <v/>
      </c>
      <c r="Q396" s="119" t="str">
        <f t="shared" si="81"/>
        <v/>
      </c>
      <c r="R396" s="122"/>
      <c r="S396" s="120" t="str">
        <f t="shared" si="82"/>
        <v/>
      </c>
      <c r="T396" s="121" t="str" cm="1">
        <f t="array" ref="T396">IF(COUNTIF(重複除外文字列,F396),"",IF(COUNTIFS($C$26:$C$1029,$C396,$F$26:$F$1029,$F396)&gt;1,MATCH($C396&amp;$F396,$C$26:$C$1027&amp;$F$26:$F$1029,0),""))</f>
        <v/>
      </c>
      <c r="AP396">
        <f t="shared" si="83"/>
        <v>0</v>
      </c>
      <c r="AQ396">
        <f t="shared" si="84"/>
        <v>0</v>
      </c>
      <c r="AR396">
        <f t="shared" si="85"/>
        <v>0</v>
      </c>
      <c r="AS396">
        <f t="shared" si="86"/>
        <v>0</v>
      </c>
      <c r="AU396" s="76"/>
      <c r="AV396" s="77">
        <f t="shared" si="75"/>
        <v>0</v>
      </c>
      <c r="AW396" s="77">
        <f t="shared" si="76"/>
        <v>0</v>
      </c>
      <c r="AX396" s="76"/>
    </row>
    <row r="397" spans="1:50" hidden="1" outlineLevel="1" x14ac:dyDescent="0.3">
      <c r="A397" s="20"/>
      <c r="B397" s="33">
        <f t="shared" ref="B397:B460" si="87">B396+1</f>
        <v>370</v>
      </c>
      <c r="C397" s="37"/>
      <c r="D397" s="72"/>
      <c r="E397" s="72"/>
      <c r="F397" s="34"/>
      <c r="G397" s="46"/>
      <c r="H397" s="41"/>
      <c r="I397" s="34"/>
      <c r="J397" s="6"/>
      <c r="K397">
        <v>370</v>
      </c>
      <c r="L397" s="134" t="str">
        <f t="shared" si="77"/>
        <v/>
      </c>
      <c r="M397" s="135" t="str">
        <f t="shared" si="78"/>
        <v/>
      </c>
      <c r="N397" s="136" t="str" cm="1">
        <f t="array" ref="N397">_xlfn.IFS(AND(F397="",E397=""),"",AND(E397&lt;&gt;"",F397&lt;&gt;""),E397&amp;" "&amp;F397,E397="",F397,F397="",E397)</f>
        <v/>
      </c>
      <c r="O397" s="137">
        <f t="shared" si="79"/>
        <v>0</v>
      </c>
      <c r="P397" s="138" t="str">
        <f t="shared" si="80"/>
        <v/>
      </c>
      <c r="Q397" s="119" t="str">
        <f t="shared" si="81"/>
        <v/>
      </c>
      <c r="R397" s="122"/>
      <c r="S397" s="120" t="str">
        <f t="shared" si="82"/>
        <v/>
      </c>
      <c r="T397" s="121" t="str" cm="1">
        <f t="array" ref="T397">IF(COUNTIF(重複除外文字列,F397),"",IF(COUNTIFS($C$26:$C$1029,$C397,$F$26:$F$1029,$F397)&gt;1,MATCH($C397&amp;$F397,$C$26:$C$1027&amp;$F$26:$F$1029,0),""))</f>
        <v/>
      </c>
      <c r="AP397">
        <f t="shared" si="83"/>
        <v>0</v>
      </c>
      <c r="AQ397">
        <f t="shared" si="84"/>
        <v>0</v>
      </c>
      <c r="AR397">
        <f t="shared" si="85"/>
        <v>0</v>
      </c>
      <c r="AS397">
        <f t="shared" si="86"/>
        <v>0</v>
      </c>
      <c r="AU397" s="76"/>
      <c r="AV397" s="77">
        <f t="shared" si="75"/>
        <v>0</v>
      </c>
      <c r="AW397" s="77">
        <f t="shared" si="76"/>
        <v>0</v>
      </c>
      <c r="AX397" s="76"/>
    </row>
    <row r="398" spans="1:50" hidden="1" outlineLevel="1" x14ac:dyDescent="0.3">
      <c r="A398" s="20"/>
      <c r="B398" s="33">
        <f t="shared" si="87"/>
        <v>371</v>
      </c>
      <c r="C398" s="37"/>
      <c r="D398" s="72"/>
      <c r="E398" s="72"/>
      <c r="F398" s="34"/>
      <c r="G398" s="46"/>
      <c r="H398" s="41"/>
      <c r="I398" s="34"/>
      <c r="J398" s="6"/>
      <c r="K398">
        <v>371</v>
      </c>
      <c r="L398" s="134" t="str">
        <f t="shared" si="77"/>
        <v/>
      </c>
      <c r="M398" s="135" t="str">
        <f t="shared" si="78"/>
        <v/>
      </c>
      <c r="N398" s="136" t="str" cm="1">
        <f t="array" ref="N398">_xlfn.IFS(AND(F398="",E398=""),"",AND(E398&lt;&gt;"",F398&lt;&gt;""),E398&amp;" "&amp;F398,E398="",F398,F398="",E398)</f>
        <v/>
      </c>
      <c r="O398" s="137">
        <f t="shared" si="79"/>
        <v>0</v>
      </c>
      <c r="P398" s="138" t="str">
        <f t="shared" si="80"/>
        <v/>
      </c>
      <c r="Q398" s="119" t="str">
        <f t="shared" si="81"/>
        <v/>
      </c>
      <c r="R398" s="122"/>
      <c r="S398" s="120" t="str">
        <f t="shared" si="82"/>
        <v/>
      </c>
      <c r="T398" s="121" t="str" cm="1">
        <f t="array" ref="T398">IF(COUNTIF(重複除外文字列,F398),"",IF(COUNTIFS($C$26:$C$1029,$C398,$F$26:$F$1029,$F398)&gt;1,MATCH($C398&amp;$F398,$C$26:$C$1027&amp;$F$26:$F$1029,0),""))</f>
        <v/>
      </c>
      <c r="AP398">
        <f t="shared" si="83"/>
        <v>0</v>
      </c>
      <c r="AQ398">
        <f t="shared" si="84"/>
        <v>0</v>
      </c>
      <c r="AR398">
        <f t="shared" si="85"/>
        <v>0</v>
      </c>
      <c r="AS398">
        <f t="shared" si="86"/>
        <v>0</v>
      </c>
      <c r="AU398" s="76"/>
      <c r="AV398" s="77">
        <f t="shared" si="75"/>
        <v>0</v>
      </c>
      <c r="AW398" s="77">
        <f t="shared" si="76"/>
        <v>0</v>
      </c>
      <c r="AX398" s="76"/>
    </row>
    <row r="399" spans="1:50" hidden="1" outlineLevel="1" x14ac:dyDescent="0.3">
      <c r="A399" s="20"/>
      <c r="B399" s="33">
        <f t="shared" si="87"/>
        <v>372</v>
      </c>
      <c r="C399" s="37"/>
      <c r="D399" s="72"/>
      <c r="E399" s="72"/>
      <c r="F399" s="34"/>
      <c r="G399" s="46"/>
      <c r="H399" s="41"/>
      <c r="I399" s="34"/>
      <c r="J399" s="6"/>
      <c r="K399">
        <v>372</v>
      </c>
      <c r="L399" s="134" t="str">
        <f t="shared" si="77"/>
        <v/>
      </c>
      <c r="M399" s="135" t="str">
        <f t="shared" si="78"/>
        <v/>
      </c>
      <c r="N399" s="136" t="str" cm="1">
        <f t="array" ref="N399">_xlfn.IFS(AND(F399="",E399=""),"",AND(E399&lt;&gt;"",F399&lt;&gt;""),E399&amp;" "&amp;F399,E399="",F399,F399="",E399)</f>
        <v/>
      </c>
      <c r="O399" s="137">
        <f t="shared" si="79"/>
        <v>0</v>
      </c>
      <c r="P399" s="138" t="str">
        <f t="shared" si="80"/>
        <v/>
      </c>
      <c r="Q399" s="119" t="str">
        <f t="shared" si="81"/>
        <v/>
      </c>
      <c r="R399" s="122"/>
      <c r="S399" s="120" t="str">
        <f t="shared" si="82"/>
        <v/>
      </c>
      <c r="T399" s="121" t="str" cm="1">
        <f t="array" ref="T399">IF(COUNTIF(重複除外文字列,F399),"",IF(COUNTIFS($C$26:$C$1029,$C399,$F$26:$F$1029,$F399)&gt;1,MATCH($C399&amp;$F399,$C$26:$C$1027&amp;$F$26:$F$1029,0),""))</f>
        <v/>
      </c>
      <c r="AP399">
        <f t="shared" si="83"/>
        <v>0</v>
      </c>
      <c r="AQ399">
        <f t="shared" si="84"/>
        <v>0</v>
      </c>
      <c r="AR399">
        <f t="shared" si="85"/>
        <v>0</v>
      </c>
      <c r="AS399">
        <f t="shared" si="86"/>
        <v>0</v>
      </c>
      <c r="AU399" s="76"/>
      <c r="AV399" s="77">
        <f t="shared" si="75"/>
        <v>0</v>
      </c>
      <c r="AW399" s="77">
        <f t="shared" si="76"/>
        <v>0</v>
      </c>
      <c r="AX399" s="76"/>
    </row>
    <row r="400" spans="1:50" hidden="1" outlineLevel="1" x14ac:dyDescent="0.3">
      <c r="A400" s="20"/>
      <c r="B400" s="33">
        <f t="shared" si="87"/>
        <v>373</v>
      </c>
      <c r="C400" s="37"/>
      <c r="D400" s="72"/>
      <c r="E400" s="72"/>
      <c r="F400" s="34"/>
      <c r="G400" s="46"/>
      <c r="H400" s="41"/>
      <c r="I400" s="34"/>
      <c r="J400" s="6"/>
      <c r="K400">
        <v>373</v>
      </c>
      <c r="L400" s="134" t="str">
        <f t="shared" si="77"/>
        <v/>
      </c>
      <c r="M400" s="135" t="str">
        <f t="shared" si="78"/>
        <v/>
      </c>
      <c r="N400" s="136" t="str" cm="1">
        <f t="array" ref="N400">_xlfn.IFS(AND(F400="",E400=""),"",AND(E400&lt;&gt;"",F400&lt;&gt;""),E400&amp;" "&amp;F400,E400="",F400,F400="",E400)</f>
        <v/>
      </c>
      <c r="O400" s="137">
        <f t="shared" si="79"/>
        <v>0</v>
      </c>
      <c r="P400" s="138" t="str">
        <f t="shared" si="80"/>
        <v/>
      </c>
      <c r="Q400" s="119" t="str">
        <f t="shared" si="81"/>
        <v/>
      </c>
      <c r="R400" s="122"/>
      <c r="S400" s="120" t="str">
        <f t="shared" si="82"/>
        <v/>
      </c>
      <c r="T400" s="121" t="str" cm="1">
        <f t="array" ref="T400">IF(COUNTIF(重複除外文字列,F400),"",IF(COUNTIFS($C$26:$C$1029,$C400,$F$26:$F$1029,$F400)&gt;1,MATCH($C400&amp;$F400,$C$26:$C$1027&amp;$F$26:$F$1029,0),""))</f>
        <v/>
      </c>
      <c r="AP400">
        <f t="shared" si="83"/>
        <v>0</v>
      </c>
      <c r="AQ400">
        <f t="shared" si="84"/>
        <v>0</v>
      </c>
      <c r="AR400">
        <f t="shared" si="85"/>
        <v>0</v>
      </c>
      <c r="AS400">
        <f t="shared" si="86"/>
        <v>0</v>
      </c>
      <c r="AU400" s="76"/>
      <c r="AV400" s="77">
        <f t="shared" si="75"/>
        <v>0</v>
      </c>
      <c r="AW400" s="77">
        <f t="shared" si="76"/>
        <v>0</v>
      </c>
      <c r="AX400" s="76"/>
    </row>
    <row r="401" spans="1:50" hidden="1" outlineLevel="1" x14ac:dyDescent="0.3">
      <c r="A401" s="20"/>
      <c r="B401" s="33">
        <f t="shared" si="87"/>
        <v>374</v>
      </c>
      <c r="C401" s="37"/>
      <c r="D401" s="72"/>
      <c r="E401" s="72"/>
      <c r="F401" s="34"/>
      <c r="G401" s="46"/>
      <c r="H401" s="41"/>
      <c r="I401" s="34"/>
      <c r="J401" s="6"/>
      <c r="K401">
        <v>374</v>
      </c>
      <c r="L401" s="134" t="str">
        <f t="shared" si="77"/>
        <v/>
      </c>
      <c r="M401" s="135" t="str">
        <f t="shared" si="78"/>
        <v/>
      </c>
      <c r="N401" s="136" t="str" cm="1">
        <f t="array" ref="N401">_xlfn.IFS(AND(F401="",E401=""),"",AND(E401&lt;&gt;"",F401&lt;&gt;""),E401&amp;" "&amp;F401,E401="",F401,F401="",E401)</f>
        <v/>
      </c>
      <c r="O401" s="137">
        <f t="shared" si="79"/>
        <v>0</v>
      </c>
      <c r="P401" s="138" t="str">
        <f t="shared" si="80"/>
        <v/>
      </c>
      <c r="Q401" s="119" t="str">
        <f t="shared" si="81"/>
        <v/>
      </c>
      <c r="R401" s="122"/>
      <c r="S401" s="120" t="str">
        <f t="shared" si="82"/>
        <v/>
      </c>
      <c r="T401" s="121" t="str" cm="1">
        <f t="array" ref="T401">IF(COUNTIF(重複除外文字列,F401),"",IF(COUNTIFS($C$26:$C$1029,$C401,$F$26:$F$1029,$F401)&gt;1,MATCH($C401&amp;$F401,$C$26:$C$1027&amp;$F$26:$F$1029,0),""))</f>
        <v/>
      </c>
      <c r="AP401">
        <f t="shared" si="83"/>
        <v>0</v>
      </c>
      <c r="AQ401">
        <f t="shared" si="84"/>
        <v>0</v>
      </c>
      <c r="AR401">
        <f t="shared" si="85"/>
        <v>0</v>
      </c>
      <c r="AS401">
        <f t="shared" si="86"/>
        <v>0</v>
      </c>
      <c r="AU401" s="76"/>
      <c r="AV401" s="77">
        <f t="shared" si="75"/>
        <v>0</v>
      </c>
      <c r="AW401" s="77">
        <f t="shared" si="76"/>
        <v>0</v>
      </c>
      <c r="AX401" s="76"/>
    </row>
    <row r="402" spans="1:50" hidden="1" outlineLevel="1" x14ac:dyDescent="0.3">
      <c r="A402" s="20"/>
      <c r="B402" s="33">
        <f t="shared" si="87"/>
        <v>375</v>
      </c>
      <c r="C402" s="37"/>
      <c r="D402" s="72"/>
      <c r="E402" s="72"/>
      <c r="F402" s="34"/>
      <c r="G402" s="46"/>
      <c r="H402" s="41"/>
      <c r="I402" s="34"/>
      <c r="J402" s="6"/>
      <c r="K402">
        <v>375</v>
      </c>
      <c r="L402" s="134" t="str">
        <f t="shared" si="77"/>
        <v/>
      </c>
      <c r="M402" s="135" t="str">
        <f t="shared" si="78"/>
        <v/>
      </c>
      <c r="N402" s="136" t="str" cm="1">
        <f t="array" ref="N402">_xlfn.IFS(AND(F402="",E402=""),"",AND(E402&lt;&gt;"",F402&lt;&gt;""),E402&amp;" "&amp;F402,E402="",F402,F402="",E402)</f>
        <v/>
      </c>
      <c r="O402" s="137">
        <f t="shared" si="79"/>
        <v>0</v>
      </c>
      <c r="P402" s="138" t="str">
        <f t="shared" si="80"/>
        <v/>
      </c>
      <c r="Q402" s="119" t="str">
        <f t="shared" si="81"/>
        <v/>
      </c>
      <c r="R402" s="122"/>
      <c r="S402" s="120" t="str">
        <f t="shared" si="82"/>
        <v/>
      </c>
      <c r="T402" s="121" t="str" cm="1">
        <f t="array" ref="T402">IF(COUNTIF(重複除外文字列,F402),"",IF(COUNTIFS($C$26:$C$1029,$C402,$F$26:$F$1029,$F402)&gt;1,MATCH($C402&amp;$F402,$C$26:$C$1027&amp;$F$26:$F$1029,0),""))</f>
        <v/>
      </c>
      <c r="AP402">
        <f t="shared" si="83"/>
        <v>0</v>
      </c>
      <c r="AQ402">
        <f t="shared" si="84"/>
        <v>0</v>
      </c>
      <c r="AR402">
        <f t="shared" si="85"/>
        <v>0</v>
      </c>
      <c r="AS402">
        <f t="shared" si="86"/>
        <v>0</v>
      </c>
      <c r="AU402" s="76"/>
      <c r="AV402" s="77">
        <f t="shared" si="75"/>
        <v>0</v>
      </c>
      <c r="AW402" s="77">
        <f t="shared" si="76"/>
        <v>0</v>
      </c>
      <c r="AX402" s="76"/>
    </row>
    <row r="403" spans="1:50" hidden="1" outlineLevel="1" x14ac:dyDescent="0.3">
      <c r="A403" s="20"/>
      <c r="B403" s="33">
        <f t="shared" si="87"/>
        <v>376</v>
      </c>
      <c r="C403" s="37"/>
      <c r="D403" s="72"/>
      <c r="E403" s="72"/>
      <c r="F403" s="34"/>
      <c r="G403" s="46"/>
      <c r="H403" s="41"/>
      <c r="I403" s="34"/>
      <c r="J403" s="6"/>
      <c r="K403">
        <v>376</v>
      </c>
      <c r="L403" s="134" t="str">
        <f t="shared" si="77"/>
        <v/>
      </c>
      <c r="M403" s="135" t="str">
        <f t="shared" si="78"/>
        <v/>
      </c>
      <c r="N403" s="136" t="str" cm="1">
        <f t="array" ref="N403">_xlfn.IFS(AND(F403="",E403=""),"",AND(E403&lt;&gt;"",F403&lt;&gt;""),E403&amp;" "&amp;F403,E403="",F403,F403="",E403)</f>
        <v/>
      </c>
      <c r="O403" s="137">
        <f t="shared" si="79"/>
        <v>0</v>
      </c>
      <c r="P403" s="138" t="str">
        <f t="shared" si="80"/>
        <v/>
      </c>
      <c r="Q403" s="119" t="str">
        <f t="shared" si="81"/>
        <v/>
      </c>
      <c r="R403" s="122"/>
      <c r="S403" s="120" t="str">
        <f t="shared" si="82"/>
        <v/>
      </c>
      <c r="T403" s="121" t="str" cm="1">
        <f t="array" ref="T403">IF(COUNTIF(重複除外文字列,F403),"",IF(COUNTIFS($C$26:$C$1029,$C403,$F$26:$F$1029,$F403)&gt;1,MATCH($C403&amp;$F403,$C$26:$C$1027&amp;$F$26:$F$1029,0),""))</f>
        <v/>
      </c>
      <c r="AP403">
        <f t="shared" si="83"/>
        <v>0</v>
      </c>
      <c r="AQ403">
        <f t="shared" si="84"/>
        <v>0</v>
      </c>
      <c r="AR403">
        <f t="shared" si="85"/>
        <v>0</v>
      </c>
      <c r="AS403">
        <f t="shared" si="86"/>
        <v>0</v>
      </c>
      <c r="AU403" s="76"/>
      <c r="AV403" s="77">
        <f t="shared" si="75"/>
        <v>0</v>
      </c>
      <c r="AW403" s="77">
        <f t="shared" si="76"/>
        <v>0</v>
      </c>
      <c r="AX403" s="76"/>
    </row>
    <row r="404" spans="1:50" hidden="1" outlineLevel="1" x14ac:dyDescent="0.3">
      <c r="A404" s="20"/>
      <c r="B404" s="33">
        <f t="shared" si="87"/>
        <v>377</v>
      </c>
      <c r="C404" s="37"/>
      <c r="D404" s="72"/>
      <c r="E404" s="72"/>
      <c r="F404" s="34"/>
      <c r="G404" s="46"/>
      <c r="H404" s="41"/>
      <c r="I404" s="34"/>
      <c r="J404" s="6"/>
      <c r="K404">
        <v>377</v>
      </c>
      <c r="L404" s="134" t="str">
        <f t="shared" si="77"/>
        <v/>
      </c>
      <c r="M404" s="135" t="str">
        <f t="shared" si="78"/>
        <v/>
      </c>
      <c r="N404" s="136" t="str" cm="1">
        <f t="array" ref="N404">_xlfn.IFS(AND(F404="",E404=""),"",AND(E404&lt;&gt;"",F404&lt;&gt;""),E404&amp;" "&amp;F404,E404="",F404,F404="",E404)</f>
        <v/>
      </c>
      <c r="O404" s="137">
        <f t="shared" si="79"/>
        <v>0</v>
      </c>
      <c r="P404" s="138" t="str">
        <f t="shared" si="80"/>
        <v/>
      </c>
      <c r="Q404" s="119" t="str">
        <f t="shared" si="81"/>
        <v/>
      </c>
      <c r="R404" s="122"/>
      <c r="S404" s="120" t="str">
        <f t="shared" si="82"/>
        <v/>
      </c>
      <c r="T404" s="121" t="str" cm="1">
        <f t="array" ref="T404">IF(COUNTIF(重複除外文字列,F404),"",IF(COUNTIFS($C$26:$C$1029,$C404,$F$26:$F$1029,$F404)&gt;1,MATCH($C404&amp;$F404,$C$26:$C$1027&amp;$F$26:$F$1029,0),""))</f>
        <v/>
      </c>
      <c r="AP404">
        <f t="shared" si="83"/>
        <v>0</v>
      </c>
      <c r="AQ404">
        <f t="shared" si="84"/>
        <v>0</v>
      </c>
      <c r="AR404">
        <f t="shared" si="85"/>
        <v>0</v>
      </c>
      <c r="AS404">
        <f t="shared" si="86"/>
        <v>0</v>
      </c>
      <c r="AU404" s="76"/>
      <c r="AV404" s="77">
        <f t="shared" si="75"/>
        <v>0</v>
      </c>
      <c r="AW404" s="77">
        <f t="shared" si="76"/>
        <v>0</v>
      </c>
      <c r="AX404" s="76"/>
    </row>
    <row r="405" spans="1:50" hidden="1" outlineLevel="1" x14ac:dyDescent="0.3">
      <c r="A405" s="20"/>
      <c r="B405" s="33">
        <f t="shared" si="87"/>
        <v>378</v>
      </c>
      <c r="C405" s="37"/>
      <c r="D405" s="72"/>
      <c r="E405" s="72"/>
      <c r="F405" s="34"/>
      <c r="G405" s="46"/>
      <c r="H405" s="41"/>
      <c r="I405" s="34"/>
      <c r="J405" s="6"/>
      <c r="K405">
        <v>378</v>
      </c>
      <c r="L405" s="134" t="str">
        <f t="shared" si="77"/>
        <v/>
      </c>
      <c r="M405" s="135" t="str">
        <f t="shared" si="78"/>
        <v/>
      </c>
      <c r="N405" s="136" t="str" cm="1">
        <f t="array" ref="N405">_xlfn.IFS(AND(F405="",E405=""),"",AND(E405&lt;&gt;"",F405&lt;&gt;""),E405&amp;" "&amp;F405,E405="",F405,F405="",E405)</f>
        <v/>
      </c>
      <c r="O405" s="137">
        <f t="shared" si="79"/>
        <v>0</v>
      </c>
      <c r="P405" s="138" t="str">
        <f t="shared" si="80"/>
        <v/>
      </c>
      <c r="Q405" s="119" t="str">
        <f t="shared" si="81"/>
        <v/>
      </c>
      <c r="R405" s="122"/>
      <c r="S405" s="120" t="str">
        <f t="shared" si="82"/>
        <v/>
      </c>
      <c r="T405" s="121" t="str" cm="1">
        <f t="array" ref="T405">IF(COUNTIF(重複除外文字列,F405),"",IF(COUNTIFS($C$26:$C$1029,$C405,$F$26:$F$1029,$F405)&gt;1,MATCH($C405&amp;$F405,$C$26:$C$1027&amp;$F$26:$F$1029,0),""))</f>
        <v/>
      </c>
      <c r="AP405">
        <f t="shared" si="83"/>
        <v>0</v>
      </c>
      <c r="AQ405">
        <f t="shared" si="84"/>
        <v>0</v>
      </c>
      <c r="AR405">
        <f t="shared" si="85"/>
        <v>0</v>
      </c>
      <c r="AS405">
        <f t="shared" si="86"/>
        <v>0</v>
      </c>
      <c r="AU405" s="76"/>
      <c r="AV405" s="77">
        <f t="shared" si="75"/>
        <v>0</v>
      </c>
      <c r="AW405" s="77">
        <f t="shared" si="76"/>
        <v>0</v>
      </c>
      <c r="AX405" s="76"/>
    </row>
    <row r="406" spans="1:50" hidden="1" outlineLevel="1" x14ac:dyDescent="0.3">
      <c r="A406" s="20"/>
      <c r="B406" s="33">
        <f t="shared" si="87"/>
        <v>379</v>
      </c>
      <c r="C406" s="37"/>
      <c r="D406" s="72"/>
      <c r="E406" s="72"/>
      <c r="F406" s="34"/>
      <c r="G406" s="46"/>
      <c r="H406" s="41"/>
      <c r="I406" s="34"/>
      <c r="J406" s="6"/>
      <c r="K406">
        <v>379</v>
      </c>
      <c r="L406" s="134" t="str">
        <f t="shared" si="77"/>
        <v/>
      </c>
      <c r="M406" s="135" t="str">
        <f t="shared" si="78"/>
        <v/>
      </c>
      <c r="N406" s="136" t="str" cm="1">
        <f t="array" ref="N406">_xlfn.IFS(AND(F406="",E406=""),"",AND(E406&lt;&gt;"",F406&lt;&gt;""),E406&amp;" "&amp;F406,E406="",F406,F406="",E406)</f>
        <v/>
      </c>
      <c r="O406" s="137">
        <f t="shared" si="79"/>
        <v>0</v>
      </c>
      <c r="P406" s="138" t="str">
        <f t="shared" si="80"/>
        <v/>
      </c>
      <c r="Q406" s="119" t="str">
        <f t="shared" si="81"/>
        <v/>
      </c>
      <c r="R406" s="122"/>
      <c r="S406" s="120" t="str">
        <f t="shared" si="82"/>
        <v/>
      </c>
      <c r="T406" s="121" t="str" cm="1">
        <f t="array" ref="T406">IF(COUNTIF(重複除外文字列,F406),"",IF(COUNTIFS($C$26:$C$1029,$C406,$F$26:$F$1029,$F406)&gt;1,MATCH($C406&amp;$F406,$C$26:$C$1027&amp;$F$26:$F$1029,0),""))</f>
        <v/>
      </c>
      <c r="AP406">
        <f t="shared" si="83"/>
        <v>0</v>
      </c>
      <c r="AQ406">
        <f t="shared" si="84"/>
        <v>0</v>
      </c>
      <c r="AR406">
        <f t="shared" si="85"/>
        <v>0</v>
      </c>
      <c r="AS406">
        <f t="shared" si="86"/>
        <v>0</v>
      </c>
      <c r="AU406" s="76"/>
      <c r="AV406" s="77">
        <f t="shared" si="75"/>
        <v>0</v>
      </c>
      <c r="AW406" s="77">
        <f t="shared" si="76"/>
        <v>0</v>
      </c>
      <c r="AX406" s="76"/>
    </row>
    <row r="407" spans="1:50" hidden="1" outlineLevel="1" x14ac:dyDescent="0.3">
      <c r="A407" s="20"/>
      <c r="B407" s="33">
        <f t="shared" si="87"/>
        <v>380</v>
      </c>
      <c r="C407" s="37"/>
      <c r="D407" s="72"/>
      <c r="E407" s="72"/>
      <c r="F407" s="34"/>
      <c r="G407" s="46"/>
      <c r="H407" s="41"/>
      <c r="I407" s="34"/>
      <c r="J407" s="6"/>
      <c r="K407">
        <v>380</v>
      </c>
      <c r="L407" s="134" t="str">
        <f t="shared" si="77"/>
        <v/>
      </c>
      <c r="M407" s="135" t="str">
        <f t="shared" si="78"/>
        <v/>
      </c>
      <c r="N407" s="136" t="str" cm="1">
        <f t="array" ref="N407">_xlfn.IFS(AND(F407="",E407=""),"",AND(E407&lt;&gt;"",F407&lt;&gt;""),E407&amp;" "&amp;F407,E407="",F407,F407="",E407)</f>
        <v/>
      </c>
      <c r="O407" s="137">
        <f t="shared" si="79"/>
        <v>0</v>
      </c>
      <c r="P407" s="138" t="str">
        <f t="shared" si="80"/>
        <v/>
      </c>
      <c r="Q407" s="119" t="str">
        <f t="shared" si="81"/>
        <v/>
      </c>
      <c r="R407" s="122"/>
      <c r="S407" s="120" t="str">
        <f t="shared" si="82"/>
        <v/>
      </c>
      <c r="T407" s="121" t="str" cm="1">
        <f t="array" ref="T407">IF(COUNTIF(重複除外文字列,F407),"",IF(COUNTIFS($C$26:$C$1029,$C407,$F$26:$F$1029,$F407)&gt;1,MATCH($C407&amp;$F407,$C$26:$C$1027&amp;$F$26:$F$1029,0),""))</f>
        <v/>
      </c>
      <c r="AP407">
        <f t="shared" si="83"/>
        <v>0</v>
      </c>
      <c r="AQ407">
        <f t="shared" si="84"/>
        <v>0</v>
      </c>
      <c r="AR407">
        <f t="shared" si="85"/>
        <v>0</v>
      </c>
      <c r="AS407">
        <f t="shared" si="86"/>
        <v>0</v>
      </c>
      <c r="AU407" s="76"/>
      <c r="AV407" s="77">
        <f t="shared" si="75"/>
        <v>0</v>
      </c>
      <c r="AW407" s="77">
        <f t="shared" si="76"/>
        <v>0</v>
      </c>
      <c r="AX407" s="76"/>
    </row>
    <row r="408" spans="1:50" hidden="1" outlineLevel="1" x14ac:dyDescent="0.3">
      <c r="A408" s="20"/>
      <c r="B408" s="33">
        <f t="shared" si="87"/>
        <v>381</v>
      </c>
      <c r="C408" s="37"/>
      <c r="D408" s="72"/>
      <c r="E408" s="72"/>
      <c r="F408" s="34"/>
      <c r="G408" s="46"/>
      <c r="H408" s="41"/>
      <c r="I408" s="34"/>
      <c r="J408" s="6"/>
      <c r="K408">
        <v>381</v>
      </c>
      <c r="L408" s="134" t="str">
        <f t="shared" si="77"/>
        <v/>
      </c>
      <c r="M408" s="135" t="str">
        <f t="shared" si="78"/>
        <v/>
      </c>
      <c r="N408" s="136" t="str" cm="1">
        <f t="array" ref="N408">_xlfn.IFS(AND(F408="",E408=""),"",AND(E408&lt;&gt;"",F408&lt;&gt;""),E408&amp;" "&amp;F408,E408="",F408,F408="",E408)</f>
        <v/>
      </c>
      <c r="O408" s="137">
        <f t="shared" si="79"/>
        <v>0</v>
      </c>
      <c r="P408" s="138" t="str">
        <f t="shared" si="80"/>
        <v/>
      </c>
      <c r="Q408" s="119" t="str">
        <f t="shared" si="81"/>
        <v/>
      </c>
      <c r="R408" s="122"/>
      <c r="S408" s="120" t="str">
        <f t="shared" si="82"/>
        <v/>
      </c>
      <c r="T408" s="121" t="str" cm="1">
        <f t="array" ref="T408">IF(COUNTIF(重複除外文字列,F408),"",IF(COUNTIFS($C$26:$C$1029,$C408,$F$26:$F$1029,$F408)&gt;1,MATCH($C408&amp;$F408,$C$26:$C$1027&amp;$F$26:$F$1029,0),""))</f>
        <v/>
      </c>
      <c r="AP408">
        <f t="shared" si="83"/>
        <v>0</v>
      </c>
      <c r="AQ408">
        <f t="shared" si="84"/>
        <v>0</v>
      </c>
      <c r="AR408">
        <f t="shared" si="85"/>
        <v>0</v>
      </c>
      <c r="AS408">
        <f t="shared" si="86"/>
        <v>0</v>
      </c>
      <c r="AU408" s="76"/>
      <c r="AV408" s="77">
        <f t="shared" si="75"/>
        <v>0</v>
      </c>
      <c r="AW408" s="77">
        <f t="shared" si="76"/>
        <v>0</v>
      </c>
      <c r="AX408" s="76"/>
    </row>
    <row r="409" spans="1:50" hidden="1" outlineLevel="1" x14ac:dyDescent="0.3">
      <c r="A409" s="20"/>
      <c r="B409" s="33">
        <f t="shared" si="87"/>
        <v>382</v>
      </c>
      <c r="C409" s="37"/>
      <c r="D409" s="72"/>
      <c r="E409" s="72"/>
      <c r="F409" s="34"/>
      <c r="G409" s="46"/>
      <c r="H409" s="41"/>
      <c r="I409" s="34"/>
      <c r="J409" s="6"/>
      <c r="K409">
        <v>382</v>
      </c>
      <c r="L409" s="134" t="str">
        <f t="shared" si="77"/>
        <v/>
      </c>
      <c r="M409" s="135" t="str">
        <f t="shared" si="78"/>
        <v/>
      </c>
      <c r="N409" s="136" t="str" cm="1">
        <f t="array" ref="N409">_xlfn.IFS(AND(F409="",E409=""),"",AND(E409&lt;&gt;"",F409&lt;&gt;""),E409&amp;" "&amp;F409,E409="",F409,F409="",E409)</f>
        <v/>
      </c>
      <c r="O409" s="137">
        <f t="shared" si="79"/>
        <v>0</v>
      </c>
      <c r="P409" s="138" t="str">
        <f t="shared" si="80"/>
        <v/>
      </c>
      <c r="Q409" s="119" t="str">
        <f t="shared" si="81"/>
        <v/>
      </c>
      <c r="R409" s="122"/>
      <c r="S409" s="120" t="str">
        <f t="shared" si="82"/>
        <v/>
      </c>
      <c r="T409" s="121" t="str" cm="1">
        <f t="array" ref="T409">IF(COUNTIF(重複除外文字列,F409),"",IF(COUNTIFS($C$26:$C$1029,$C409,$F$26:$F$1029,$F409)&gt;1,MATCH($C409&amp;$F409,$C$26:$C$1027&amp;$F$26:$F$1029,0),""))</f>
        <v/>
      </c>
      <c r="AP409">
        <f t="shared" si="83"/>
        <v>0</v>
      </c>
      <c r="AQ409">
        <f t="shared" si="84"/>
        <v>0</v>
      </c>
      <c r="AR409">
        <f t="shared" si="85"/>
        <v>0</v>
      </c>
      <c r="AS409">
        <f t="shared" si="86"/>
        <v>0</v>
      </c>
      <c r="AU409" s="76"/>
      <c r="AV409" s="77">
        <f t="shared" si="75"/>
        <v>0</v>
      </c>
      <c r="AW409" s="77">
        <f t="shared" si="76"/>
        <v>0</v>
      </c>
      <c r="AX409" s="76"/>
    </row>
    <row r="410" spans="1:50" hidden="1" outlineLevel="1" x14ac:dyDescent="0.3">
      <c r="A410" s="20"/>
      <c r="B410" s="33">
        <f t="shared" si="87"/>
        <v>383</v>
      </c>
      <c r="C410" s="37"/>
      <c r="D410" s="72"/>
      <c r="E410" s="72"/>
      <c r="F410" s="34"/>
      <c r="G410" s="46"/>
      <c r="H410" s="41"/>
      <c r="I410" s="34"/>
      <c r="J410" s="6"/>
      <c r="K410">
        <v>383</v>
      </c>
      <c r="L410" s="134" t="str">
        <f t="shared" si="77"/>
        <v/>
      </c>
      <c r="M410" s="135" t="str">
        <f t="shared" si="78"/>
        <v/>
      </c>
      <c r="N410" s="136" t="str" cm="1">
        <f t="array" ref="N410">_xlfn.IFS(AND(F410="",E410=""),"",AND(E410&lt;&gt;"",F410&lt;&gt;""),E410&amp;" "&amp;F410,E410="",F410,F410="",E410)</f>
        <v/>
      </c>
      <c r="O410" s="137">
        <f t="shared" si="79"/>
        <v>0</v>
      </c>
      <c r="P410" s="138" t="str">
        <f t="shared" si="80"/>
        <v/>
      </c>
      <c r="Q410" s="119" t="str">
        <f t="shared" si="81"/>
        <v/>
      </c>
      <c r="R410" s="122"/>
      <c r="S410" s="120" t="str">
        <f t="shared" si="82"/>
        <v/>
      </c>
      <c r="T410" s="121" t="str" cm="1">
        <f t="array" ref="T410">IF(COUNTIF(重複除外文字列,F410),"",IF(COUNTIFS($C$26:$C$1029,$C410,$F$26:$F$1029,$F410)&gt;1,MATCH($C410&amp;$F410,$C$26:$C$1027&amp;$F$26:$F$1029,0),""))</f>
        <v/>
      </c>
      <c r="AP410">
        <f t="shared" si="83"/>
        <v>0</v>
      </c>
      <c r="AQ410">
        <f t="shared" si="84"/>
        <v>0</v>
      </c>
      <c r="AR410">
        <f t="shared" si="85"/>
        <v>0</v>
      </c>
      <c r="AS410">
        <f t="shared" si="86"/>
        <v>0</v>
      </c>
      <c r="AU410" s="76"/>
      <c r="AV410" s="77">
        <f t="shared" ref="AV410:AV473" si="88">IFERROR(IF(C410=$AG$7,$AJ$7,VLOOKUP(C410,$AG$14:$AJ$33,4)),0)</f>
        <v>0</v>
      </c>
      <c r="AW410" s="77">
        <f t="shared" ref="AW410:AW473" si="89">IFERROR(H410/G410/AV410,0)</f>
        <v>0</v>
      </c>
      <c r="AX410" s="76"/>
    </row>
    <row r="411" spans="1:50" hidden="1" outlineLevel="1" x14ac:dyDescent="0.3">
      <c r="A411" s="20"/>
      <c r="B411" s="33">
        <f t="shared" si="87"/>
        <v>384</v>
      </c>
      <c r="C411" s="37"/>
      <c r="D411" s="72"/>
      <c r="E411" s="72"/>
      <c r="F411" s="34"/>
      <c r="G411" s="46"/>
      <c r="H411" s="41"/>
      <c r="I411" s="34"/>
      <c r="J411" s="6"/>
      <c r="K411">
        <v>384</v>
      </c>
      <c r="L411" s="134" t="str">
        <f t="shared" ref="L411:L474" si="90">IF($C411="","",$C411)</f>
        <v/>
      </c>
      <c r="M411" s="135" t="str">
        <f t="shared" ref="M411:M474" si="91">IF($D411="","",$D411)</f>
        <v/>
      </c>
      <c r="N411" s="136" t="str" cm="1">
        <f t="array" ref="N411">_xlfn.IFS(AND(F411="",E411=""),"",AND(E411&lt;&gt;"",F411&lt;&gt;""),E411&amp;" "&amp;F411,E411="",F411,F411="",E411)</f>
        <v/>
      </c>
      <c r="O411" s="137">
        <f t="shared" ref="O411:O474" si="92">$G411</f>
        <v>0</v>
      </c>
      <c r="P411" s="138" t="str">
        <f t="shared" ref="P411:P474" si="93">IF(ISERROR($H411/$G411)=TRUE,"",$H411/$G411)</f>
        <v/>
      </c>
      <c r="Q411" s="119" t="str">
        <f t="shared" ref="Q411:Q474" si="94">IF($P411="","",IF($H411&lt;15000,"対象外","未確認"))</f>
        <v/>
      </c>
      <c r="R411" s="122"/>
      <c r="S411" s="120" t="str">
        <f t="shared" ref="S411:S474" si="95">IF(R411="","","No."&amp;$B411&amp;"："&amp;R411)</f>
        <v/>
      </c>
      <c r="T411" s="121" t="str" cm="1">
        <f t="array" ref="T411">IF(COUNTIF(重複除外文字列,F411),"",IF(COUNTIFS($C$26:$C$1029,$C411,$F$26:$F$1029,$F411)&gt;1,MATCH($C411&amp;$F411,$C$26:$C$1027&amp;$F$26:$F$1029,0),""))</f>
        <v/>
      </c>
      <c r="AP411">
        <f t="shared" ref="AP411:AP474" si="96">IF($C411="",IF(OR($D411&lt;&gt;"",$G411&lt;&gt;0,$H411&lt;&gt;0)=TRUE,1,0),0)</f>
        <v>0</v>
      </c>
      <c r="AQ411">
        <f t="shared" ref="AQ411:AQ474" si="97">IF($D411="",IF(OR($C411&lt;&gt;"",$G411&lt;&gt;0,$H411&lt;&gt;0)=TRUE,1,0),0)</f>
        <v>0</v>
      </c>
      <c r="AR411">
        <f t="shared" ref="AR411:AR474" si="98">IF($G411=0,IF(OR($C411&lt;&gt;"",$D411&lt;&gt;0,$H411&lt;&gt;0)=TRUE,1,0),0)</f>
        <v>0</v>
      </c>
      <c r="AS411">
        <f t="shared" ref="AS411:AS474" si="99">IF($H411=0,IF(OR($C411&lt;&gt;"",$D411&lt;&gt;"",$G411&lt;&gt;0)=TRUE,1,0),0)</f>
        <v>0</v>
      </c>
      <c r="AU411" s="76"/>
      <c r="AV411" s="77">
        <f t="shared" si="88"/>
        <v>0</v>
      </c>
      <c r="AW411" s="77">
        <f t="shared" si="89"/>
        <v>0</v>
      </c>
      <c r="AX411" s="76"/>
    </row>
    <row r="412" spans="1:50" hidden="1" outlineLevel="1" x14ac:dyDescent="0.3">
      <c r="A412" s="20"/>
      <c r="B412" s="33">
        <f t="shared" si="87"/>
        <v>385</v>
      </c>
      <c r="C412" s="37"/>
      <c r="D412" s="72"/>
      <c r="E412" s="72"/>
      <c r="F412" s="34"/>
      <c r="G412" s="46"/>
      <c r="H412" s="41"/>
      <c r="I412" s="34"/>
      <c r="J412" s="6"/>
      <c r="K412">
        <v>385</v>
      </c>
      <c r="L412" s="134" t="str">
        <f t="shared" si="90"/>
        <v/>
      </c>
      <c r="M412" s="135" t="str">
        <f t="shared" si="91"/>
        <v/>
      </c>
      <c r="N412" s="136" t="str" cm="1">
        <f t="array" ref="N412">_xlfn.IFS(AND(F412="",E412=""),"",AND(E412&lt;&gt;"",F412&lt;&gt;""),E412&amp;" "&amp;F412,E412="",F412,F412="",E412)</f>
        <v/>
      </c>
      <c r="O412" s="137">
        <f t="shared" si="92"/>
        <v>0</v>
      </c>
      <c r="P412" s="138" t="str">
        <f t="shared" si="93"/>
        <v/>
      </c>
      <c r="Q412" s="119" t="str">
        <f t="shared" si="94"/>
        <v/>
      </c>
      <c r="R412" s="122"/>
      <c r="S412" s="120" t="str">
        <f t="shared" si="95"/>
        <v/>
      </c>
      <c r="T412" s="121" t="str" cm="1">
        <f t="array" ref="T412">IF(COUNTIF(重複除外文字列,F412),"",IF(COUNTIFS($C$26:$C$1029,$C412,$F$26:$F$1029,$F412)&gt;1,MATCH($C412&amp;$F412,$C$26:$C$1027&amp;$F$26:$F$1029,0),""))</f>
        <v/>
      </c>
      <c r="AP412">
        <f t="shared" si="96"/>
        <v>0</v>
      </c>
      <c r="AQ412">
        <f t="shared" si="97"/>
        <v>0</v>
      </c>
      <c r="AR412">
        <f t="shared" si="98"/>
        <v>0</v>
      </c>
      <c r="AS412">
        <f t="shared" si="99"/>
        <v>0</v>
      </c>
      <c r="AU412" s="76"/>
      <c r="AV412" s="77">
        <f t="shared" si="88"/>
        <v>0</v>
      </c>
      <c r="AW412" s="77">
        <f t="shared" si="89"/>
        <v>0</v>
      </c>
      <c r="AX412" s="76"/>
    </row>
    <row r="413" spans="1:50" hidden="1" outlineLevel="1" x14ac:dyDescent="0.3">
      <c r="A413" s="20"/>
      <c r="B413" s="33">
        <f t="shared" si="87"/>
        <v>386</v>
      </c>
      <c r="C413" s="37"/>
      <c r="D413" s="72"/>
      <c r="E413" s="72"/>
      <c r="F413" s="34"/>
      <c r="G413" s="46"/>
      <c r="H413" s="41"/>
      <c r="I413" s="34"/>
      <c r="J413" s="6"/>
      <c r="K413">
        <v>386</v>
      </c>
      <c r="L413" s="134" t="str">
        <f t="shared" si="90"/>
        <v/>
      </c>
      <c r="M413" s="135" t="str">
        <f t="shared" si="91"/>
        <v/>
      </c>
      <c r="N413" s="136" t="str" cm="1">
        <f t="array" ref="N413">_xlfn.IFS(AND(F413="",E413=""),"",AND(E413&lt;&gt;"",F413&lt;&gt;""),E413&amp;" "&amp;F413,E413="",F413,F413="",E413)</f>
        <v/>
      </c>
      <c r="O413" s="137">
        <f t="shared" si="92"/>
        <v>0</v>
      </c>
      <c r="P413" s="138" t="str">
        <f t="shared" si="93"/>
        <v/>
      </c>
      <c r="Q413" s="119" t="str">
        <f t="shared" si="94"/>
        <v/>
      </c>
      <c r="R413" s="122"/>
      <c r="S413" s="120" t="str">
        <f t="shared" si="95"/>
        <v/>
      </c>
      <c r="T413" s="121" t="str" cm="1">
        <f t="array" ref="T413">IF(COUNTIF(重複除外文字列,F413),"",IF(COUNTIFS($C$26:$C$1029,$C413,$F$26:$F$1029,$F413)&gt;1,MATCH($C413&amp;$F413,$C$26:$C$1027&amp;$F$26:$F$1029,0),""))</f>
        <v/>
      </c>
      <c r="AP413">
        <f t="shared" si="96"/>
        <v>0</v>
      </c>
      <c r="AQ413">
        <f t="shared" si="97"/>
        <v>0</v>
      </c>
      <c r="AR413">
        <f t="shared" si="98"/>
        <v>0</v>
      </c>
      <c r="AS413">
        <f t="shared" si="99"/>
        <v>0</v>
      </c>
      <c r="AU413" s="76"/>
      <c r="AV413" s="77">
        <f t="shared" si="88"/>
        <v>0</v>
      </c>
      <c r="AW413" s="77">
        <f t="shared" si="89"/>
        <v>0</v>
      </c>
      <c r="AX413" s="76"/>
    </row>
    <row r="414" spans="1:50" hidden="1" outlineLevel="1" x14ac:dyDescent="0.3">
      <c r="A414" s="20"/>
      <c r="B414" s="33">
        <f t="shared" si="87"/>
        <v>387</v>
      </c>
      <c r="C414" s="37"/>
      <c r="D414" s="72"/>
      <c r="E414" s="72"/>
      <c r="F414" s="34"/>
      <c r="G414" s="46"/>
      <c r="H414" s="41"/>
      <c r="I414" s="34"/>
      <c r="J414" s="6"/>
      <c r="K414">
        <v>387</v>
      </c>
      <c r="L414" s="134" t="str">
        <f t="shared" si="90"/>
        <v/>
      </c>
      <c r="M414" s="135" t="str">
        <f t="shared" si="91"/>
        <v/>
      </c>
      <c r="N414" s="136" t="str" cm="1">
        <f t="array" ref="N414">_xlfn.IFS(AND(F414="",E414=""),"",AND(E414&lt;&gt;"",F414&lt;&gt;""),E414&amp;" "&amp;F414,E414="",F414,F414="",E414)</f>
        <v/>
      </c>
      <c r="O414" s="137">
        <f t="shared" si="92"/>
        <v>0</v>
      </c>
      <c r="P414" s="138" t="str">
        <f t="shared" si="93"/>
        <v/>
      </c>
      <c r="Q414" s="119" t="str">
        <f t="shared" si="94"/>
        <v/>
      </c>
      <c r="R414" s="122"/>
      <c r="S414" s="120" t="str">
        <f t="shared" si="95"/>
        <v/>
      </c>
      <c r="T414" s="121" t="str" cm="1">
        <f t="array" ref="T414">IF(COUNTIF(重複除外文字列,F414),"",IF(COUNTIFS($C$26:$C$1029,$C414,$F$26:$F$1029,$F414)&gt;1,MATCH($C414&amp;$F414,$C$26:$C$1027&amp;$F$26:$F$1029,0),""))</f>
        <v/>
      </c>
      <c r="AP414">
        <f t="shared" si="96"/>
        <v>0</v>
      </c>
      <c r="AQ414">
        <f t="shared" si="97"/>
        <v>0</v>
      </c>
      <c r="AR414">
        <f t="shared" si="98"/>
        <v>0</v>
      </c>
      <c r="AS414">
        <f t="shared" si="99"/>
        <v>0</v>
      </c>
      <c r="AU414" s="76"/>
      <c r="AV414" s="77">
        <f t="shared" si="88"/>
        <v>0</v>
      </c>
      <c r="AW414" s="77">
        <f t="shared" si="89"/>
        <v>0</v>
      </c>
      <c r="AX414" s="76"/>
    </row>
    <row r="415" spans="1:50" hidden="1" outlineLevel="1" x14ac:dyDescent="0.3">
      <c r="A415" s="20"/>
      <c r="B415" s="33">
        <f t="shared" si="87"/>
        <v>388</v>
      </c>
      <c r="C415" s="37"/>
      <c r="D415" s="72"/>
      <c r="E415" s="72"/>
      <c r="F415" s="34"/>
      <c r="G415" s="46"/>
      <c r="H415" s="41"/>
      <c r="I415" s="34"/>
      <c r="J415" s="6"/>
      <c r="K415">
        <v>388</v>
      </c>
      <c r="L415" s="134" t="str">
        <f t="shared" si="90"/>
        <v/>
      </c>
      <c r="M415" s="135" t="str">
        <f t="shared" si="91"/>
        <v/>
      </c>
      <c r="N415" s="136" t="str" cm="1">
        <f t="array" ref="N415">_xlfn.IFS(AND(F415="",E415=""),"",AND(E415&lt;&gt;"",F415&lt;&gt;""),E415&amp;" "&amp;F415,E415="",F415,F415="",E415)</f>
        <v/>
      </c>
      <c r="O415" s="137">
        <f t="shared" si="92"/>
        <v>0</v>
      </c>
      <c r="P415" s="138" t="str">
        <f t="shared" si="93"/>
        <v/>
      </c>
      <c r="Q415" s="119" t="str">
        <f t="shared" si="94"/>
        <v/>
      </c>
      <c r="R415" s="122"/>
      <c r="S415" s="120" t="str">
        <f t="shared" si="95"/>
        <v/>
      </c>
      <c r="T415" s="121" t="str" cm="1">
        <f t="array" ref="T415">IF(COUNTIF(重複除外文字列,F415),"",IF(COUNTIFS($C$26:$C$1029,$C415,$F$26:$F$1029,$F415)&gt;1,MATCH($C415&amp;$F415,$C$26:$C$1027&amp;$F$26:$F$1029,0),""))</f>
        <v/>
      </c>
      <c r="AP415">
        <f t="shared" si="96"/>
        <v>0</v>
      </c>
      <c r="AQ415">
        <f t="shared" si="97"/>
        <v>0</v>
      </c>
      <c r="AR415">
        <f t="shared" si="98"/>
        <v>0</v>
      </c>
      <c r="AS415">
        <f t="shared" si="99"/>
        <v>0</v>
      </c>
      <c r="AU415" s="76"/>
      <c r="AV415" s="77">
        <f t="shared" si="88"/>
        <v>0</v>
      </c>
      <c r="AW415" s="77">
        <f t="shared" si="89"/>
        <v>0</v>
      </c>
      <c r="AX415" s="76"/>
    </row>
    <row r="416" spans="1:50" hidden="1" outlineLevel="1" x14ac:dyDescent="0.3">
      <c r="A416" s="20"/>
      <c r="B416" s="33">
        <f t="shared" si="87"/>
        <v>389</v>
      </c>
      <c r="C416" s="37"/>
      <c r="D416" s="72"/>
      <c r="E416" s="72"/>
      <c r="F416" s="34"/>
      <c r="G416" s="46"/>
      <c r="H416" s="41"/>
      <c r="I416" s="34"/>
      <c r="J416" s="6"/>
      <c r="K416">
        <v>389</v>
      </c>
      <c r="L416" s="134" t="str">
        <f t="shared" si="90"/>
        <v/>
      </c>
      <c r="M416" s="135" t="str">
        <f t="shared" si="91"/>
        <v/>
      </c>
      <c r="N416" s="136" t="str" cm="1">
        <f t="array" ref="N416">_xlfn.IFS(AND(F416="",E416=""),"",AND(E416&lt;&gt;"",F416&lt;&gt;""),E416&amp;" "&amp;F416,E416="",F416,F416="",E416)</f>
        <v/>
      </c>
      <c r="O416" s="137">
        <f t="shared" si="92"/>
        <v>0</v>
      </c>
      <c r="P416" s="138" t="str">
        <f t="shared" si="93"/>
        <v/>
      </c>
      <c r="Q416" s="119" t="str">
        <f t="shared" si="94"/>
        <v/>
      </c>
      <c r="R416" s="122"/>
      <c r="S416" s="120" t="str">
        <f t="shared" si="95"/>
        <v/>
      </c>
      <c r="T416" s="121" t="str" cm="1">
        <f t="array" ref="T416">IF(COUNTIF(重複除外文字列,F416),"",IF(COUNTIFS($C$26:$C$1029,$C416,$F$26:$F$1029,$F416)&gt;1,MATCH($C416&amp;$F416,$C$26:$C$1027&amp;$F$26:$F$1029,0),""))</f>
        <v/>
      </c>
      <c r="AP416">
        <f t="shared" si="96"/>
        <v>0</v>
      </c>
      <c r="AQ416">
        <f t="shared" si="97"/>
        <v>0</v>
      </c>
      <c r="AR416">
        <f t="shared" si="98"/>
        <v>0</v>
      </c>
      <c r="AS416">
        <f t="shared" si="99"/>
        <v>0</v>
      </c>
      <c r="AU416" s="76"/>
      <c r="AV416" s="77">
        <f t="shared" si="88"/>
        <v>0</v>
      </c>
      <c r="AW416" s="77">
        <f t="shared" si="89"/>
        <v>0</v>
      </c>
      <c r="AX416" s="76"/>
    </row>
    <row r="417" spans="1:50" hidden="1" outlineLevel="1" x14ac:dyDescent="0.3">
      <c r="A417" s="20"/>
      <c r="B417" s="33">
        <f t="shared" si="87"/>
        <v>390</v>
      </c>
      <c r="C417" s="37"/>
      <c r="D417" s="72"/>
      <c r="E417" s="72"/>
      <c r="F417" s="34"/>
      <c r="G417" s="46"/>
      <c r="H417" s="41"/>
      <c r="I417" s="34"/>
      <c r="J417" s="6"/>
      <c r="K417">
        <v>390</v>
      </c>
      <c r="L417" s="134" t="str">
        <f t="shared" si="90"/>
        <v/>
      </c>
      <c r="M417" s="135" t="str">
        <f t="shared" si="91"/>
        <v/>
      </c>
      <c r="N417" s="136" t="str" cm="1">
        <f t="array" ref="N417">_xlfn.IFS(AND(F417="",E417=""),"",AND(E417&lt;&gt;"",F417&lt;&gt;""),E417&amp;" "&amp;F417,E417="",F417,F417="",E417)</f>
        <v/>
      </c>
      <c r="O417" s="137">
        <f t="shared" si="92"/>
        <v>0</v>
      </c>
      <c r="P417" s="138" t="str">
        <f t="shared" si="93"/>
        <v/>
      </c>
      <c r="Q417" s="119" t="str">
        <f t="shared" si="94"/>
        <v/>
      </c>
      <c r="R417" s="122"/>
      <c r="S417" s="120" t="str">
        <f t="shared" si="95"/>
        <v/>
      </c>
      <c r="T417" s="121" t="str" cm="1">
        <f t="array" ref="T417">IF(COUNTIF(重複除外文字列,F417),"",IF(COUNTIFS($C$26:$C$1029,$C417,$F$26:$F$1029,$F417)&gt;1,MATCH($C417&amp;$F417,$C$26:$C$1027&amp;$F$26:$F$1029,0),""))</f>
        <v/>
      </c>
      <c r="AP417">
        <f t="shared" si="96"/>
        <v>0</v>
      </c>
      <c r="AQ417">
        <f t="shared" si="97"/>
        <v>0</v>
      </c>
      <c r="AR417">
        <f t="shared" si="98"/>
        <v>0</v>
      </c>
      <c r="AS417">
        <f t="shared" si="99"/>
        <v>0</v>
      </c>
      <c r="AU417" s="76"/>
      <c r="AV417" s="77">
        <f t="shared" si="88"/>
        <v>0</v>
      </c>
      <c r="AW417" s="77">
        <f t="shared" si="89"/>
        <v>0</v>
      </c>
      <c r="AX417" s="76"/>
    </row>
    <row r="418" spans="1:50" hidden="1" outlineLevel="1" x14ac:dyDescent="0.3">
      <c r="A418" s="20"/>
      <c r="B418" s="33">
        <f t="shared" si="87"/>
        <v>391</v>
      </c>
      <c r="C418" s="37"/>
      <c r="D418" s="72"/>
      <c r="E418" s="72"/>
      <c r="F418" s="34"/>
      <c r="G418" s="46"/>
      <c r="H418" s="41"/>
      <c r="I418" s="34"/>
      <c r="J418" s="6"/>
      <c r="K418">
        <v>391</v>
      </c>
      <c r="L418" s="134" t="str">
        <f t="shared" si="90"/>
        <v/>
      </c>
      <c r="M418" s="135" t="str">
        <f t="shared" si="91"/>
        <v/>
      </c>
      <c r="N418" s="136" t="str" cm="1">
        <f t="array" ref="N418">_xlfn.IFS(AND(F418="",E418=""),"",AND(E418&lt;&gt;"",F418&lt;&gt;""),E418&amp;" "&amp;F418,E418="",F418,F418="",E418)</f>
        <v/>
      </c>
      <c r="O418" s="137">
        <f t="shared" si="92"/>
        <v>0</v>
      </c>
      <c r="P418" s="138" t="str">
        <f t="shared" si="93"/>
        <v/>
      </c>
      <c r="Q418" s="119" t="str">
        <f t="shared" si="94"/>
        <v/>
      </c>
      <c r="R418" s="122"/>
      <c r="S418" s="120" t="str">
        <f t="shared" si="95"/>
        <v/>
      </c>
      <c r="T418" s="121" t="str" cm="1">
        <f t="array" ref="T418">IF(COUNTIF(重複除外文字列,F418),"",IF(COUNTIFS($C$26:$C$1029,$C418,$F$26:$F$1029,$F418)&gt;1,MATCH($C418&amp;$F418,$C$26:$C$1027&amp;$F$26:$F$1029,0),""))</f>
        <v/>
      </c>
      <c r="AP418">
        <f t="shared" si="96"/>
        <v>0</v>
      </c>
      <c r="AQ418">
        <f t="shared" si="97"/>
        <v>0</v>
      </c>
      <c r="AR418">
        <f t="shared" si="98"/>
        <v>0</v>
      </c>
      <c r="AS418">
        <f t="shared" si="99"/>
        <v>0</v>
      </c>
      <c r="AU418" s="76"/>
      <c r="AV418" s="77">
        <f t="shared" si="88"/>
        <v>0</v>
      </c>
      <c r="AW418" s="77">
        <f t="shared" si="89"/>
        <v>0</v>
      </c>
      <c r="AX418" s="76"/>
    </row>
    <row r="419" spans="1:50" hidden="1" outlineLevel="1" x14ac:dyDescent="0.3">
      <c r="A419" s="20"/>
      <c r="B419" s="33">
        <f t="shared" si="87"/>
        <v>392</v>
      </c>
      <c r="C419" s="37"/>
      <c r="D419" s="72"/>
      <c r="E419" s="72"/>
      <c r="F419" s="34"/>
      <c r="G419" s="46"/>
      <c r="H419" s="41"/>
      <c r="I419" s="34"/>
      <c r="J419" s="6"/>
      <c r="K419">
        <v>392</v>
      </c>
      <c r="L419" s="134" t="str">
        <f t="shared" si="90"/>
        <v/>
      </c>
      <c r="M419" s="135" t="str">
        <f t="shared" si="91"/>
        <v/>
      </c>
      <c r="N419" s="136" t="str" cm="1">
        <f t="array" ref="N419">_xlfn.IFS(AND(F419="",E419=""),"",AND(E419&lt;&gt;"",F419&lt;&gt;""),E419&amp;" "&amp;F419,E419="",F419,F419="",E419)</f>
        <v/>
      </c>
      <c r="O419" s="137">
        <f t="shared" si="92"/>
        <v>0</v>
      </c>
      <c r="P419" s="138" t="str">
        <f t="shared" si="93"/>
        <v/>
      </c>
      <c r="Q419" s="119" t="str">
        <f t="shared" si="94"/>
        <v/>
      </c>
      <c r="R419" s="122"/>
      <c r="S419" s="120" t="str">
        <f t="shared" si="95"/>
        <v/>
      </c>
      <c r="T419" s="121" t="str" cm="1">
        <f t="array" ref="T419">IF(COUNTIF(重複除外文字列,F419),"",IF(COUNTIFS($C$26:$C$1029,$C419,$F$26:$F$1029,$F419)&gt;1,MATCH($C419&amp;$F419,$C$26:$C$1027&amp;$F$26:$F$1029,0),""))</f>
        <v/>
      </c>
      <c r="AP419">
        <f t="shared" si="96"/>
        <v>0</v>
      </c>
      <c r="AQ419">
        <f t="shared" si="97"/>
        <v>0</v>
      </c>
      <c r="AR419">
        <f t="shared" si="98"/>
        <v>0</v>
      </c>
      <c r="AS419">
        <f t="shared" si="99"/>
        <v>0</v>
      </c>
      <c r="AU419" s="76"/>
      <c r="AV419" s="77">
        <f t="shared" si="88"/>
        <v>0</v>
      </c>
      <c r="AW419" s="77">
        <f t="shared" si="89"/>
        <v>0</v>
      </c>
      <c r="AX419" s="76"/>
    </row>
    <row r="420" spans="1:50" hidden="1" outlineLevel="1" x14ac:dyDescent="0.3">
      <c r="A420" s="20"/>
      <c r="B420" s="33">
        <f t="shared" si="87"/>
        <v>393</v>
      </c>
      <c r="C420" s="37"/>
      <c r="D420" s="72"/>
      <c r="E420" s="72"/>
      <c r="F420" s="34"/>
      <c r="G420" s="46"/>
      <c r="H420" s="41"/>
      <c r="I420" s="34"/>
      <c r="J420" s="6"/>
      <c r="K420">
        <v>393</v>
      </c>
      <c r="L420" s="134" t="str">
        <f t="shared" si="90"/>
        <v/>
      </c>
      <c r="M420" s="135" t="str">
        <f t="shared" si="91"/>
        <v/>
      </c>
      <c r="N420" s="136" t="str" cm="1">
        <f t="array" ref="N420">_xlfn.IFS(AND(F420="",E420=""),"",AND(E420&lt;&gt;"",F420&lt;&gt;""),E420&amp;" "&amp;F420,E420="",F420,F420="",E420)</f>
        <v/>
      </c>
      <c r="O420" s="137">
        <f t="shared" si="92"/>
        <v>0</v>
      </c>
      <c r="P420" s="138" t="str">
        <f t="shared" si="93"/>
        <v/>
      </c>
      <c r="Q420" s="119" t="str">
        <f t="shared" si="94"/>
        <v/>
      </c>
      <c r="R420" s="122"/>
      <c r="S420" s="120" t="str">
        <f t="shared" si="95"/>
        <v/>
      </c>
      <c r="T420" s="121" t="str" cm="1">
        <f t="array" ref="T420">IF(COUNTIF(重複除外文字列,F420),"",IF(COUNTIFS($C$26:$C$1029,$C420,$F$26:$F$1029,$F420)&gt;1,MATCH($C420&amp;$F420,$C$26:$C$1027&amp;$F$26:$F$1029,0),""))</f>
        <v/>
      </c>
      <c r="AP420">
        <f t="shared" si="96"/>
        <v>0</v>
      </c>
      <c r="AQ420">
        <f t="shared" si="97"/>
        <v>0</v>
      </c>
      <c r="AR420">
        <f t="shared" si="98"/>
        <v>0</v>
      </c>
      <c r="AS420">
        <f t="shared" si="99"/>
        <v>0</v>
      </c>
      <c r="AU420" s="76"/>
      <c r="AV420" s="77">
        <f t="shared" si="88"/>
        <v>0</v>
      </c>
      <c r="AW420" s="77">
        <f t="shared" si="89"/>
        <v>0</v>
      </c>
      <c r="AX420" s="76"/>
    </row>
    <row r="421" spans="1:50" hidden="1" outlineLevel="1" x14ac:dyDescent="0.3">
      <c r="A421" s="20"/>
      <c r="B421" s="33">
        <f t="shared" si="87"/>
        <v>394</v>
      </c>
      <c r="C421" s="37"/>
      <c r="D421" s="72"/>
      <c r="E421" s="72"/>
      <c r="F421" s="34"/>
      <c r="G421" s="46"/>
      <c r="H421" s="41"/>
      <c r="I421" s="34"/>
      <c r="J421" s="6"/>
      <c r="K421">
        <v>394</v>
      </c>
      <c r="L421" s="134" t="str">
        <f t="shared" si="90"/>
        <v/>
      </c>
      <c r="M421" s="135" t="str">
        <f t="shared" si="91"/>
        <v/>
      </c>
      <c r="N421" s="136" t="str" cm="1">
        <f t="array" ref="N421">_xlfn.IFS(AND(F421="",E421=""),"",AND(E421&lt;&gt;"",F421&lt;&gt;""),E421&amp;" "&amp;F421,E421="",F421,F421="",E421)</f>
        <v/>
      </c>
      <c r="O421" s="137">
        <f t="shared" si="92"/>
        <v>0</v>
      </c>
      <c r="P421" s="138" t="str">
        <f t="shared" si="93"/>
        <v/>
      </c>
      <c r="Q421" s="119" t="str">
        <f t="shared" si="94"/>
        <v/>
      </c>
      <c r="R421" s="122"/>
      <c r="S421" s="120" t="str">
        <f t="shared" si="95"/>
        <v/>
      </c>
      <c r="T421" s="121" t="str" cm="1">
        <f t="array" ref="T421">IF(COUNTIF(重複除外文字列,F421),"",IF(COUNTIFS($C$26:$C$1029,$C421,$F$26:$F$1029,$F421)&gt;1,MATCH($C421&amp;$F421,$C$26:$C$1027&amp;$F$26:$F$1029,0),""))</f>
        <v/>
      </c>
      <c r="AP421">
        <f t="shared" si="96"/>
        <v>0</v>
      </c>
      <c r="AQ421">
        <f t="shared" si="97"/>
        <v>0</v>
      </c>
      <c r="AR421">
        <f t="shared" si="98"/>
        <v>0</v>
      </c>
      <c r="AS421">
        <f t="shared" si="99"/>
        <v>0</v>
      </c>
      <c r="AU421" s="76"/>
      <c r="AV421" s="77">
        <f t="shared" si="88"/>
        <v>0</v>
      </c>
      <c r="AW421" s="77">
        <f t="shared" si="89"/>
        <v>0</v>
      </c>
      <c r="AX421" s="76"/>
    </row>
    <row r="422" spans="1:50" hidden="1" outlineLevel="1" x14ac:dyDescent="0.3">
      <c r="A422" s="20"/>
      <c r="B422" s="33">
        <f t="shared" si="87"/>
        <v>395</v>
      </c>
      <c r="C422" s="37"/>
      <c r="D422" s="72"/>
      <c r="E422" s="72"/>
      <c r="F422" s="34"/>
      <c r="G422" s="46"/>
      <c r="H422" s="41"/>
      <c r="I422" s="34"/>
      <c r="J422" s="6"/>
      <c r="K422">
        <v>395</v>
      </c>
      <c r="L422" s="134" t="str">
        <f t="shared" si="90"/>
        <v/>
      </c>
      <c r="M422" s="135" t="str">
        <f t="shared" si="91"/>
        <v/>
      </c>
      <c r="N422" s="136" t="str" cm="1">
        <f t="array" ref="N422">_xlfn.IFS(AND(F422="",E422=""),"",AND(E422&lt;&gt;"",F422&lt;&gt;""),E422&amp;" "&amp;F422,E422="",F422,F422="",E422)</f>
        <v/>
      </c>
      <c r="O422" s="137">
        <f t="shared" si="92"/>
        <v>0</v>
      </c>
      <c r="P422" s="138" t="str">
        <f t="shared" si="93"/>
        <v/>
      </c>
      <c r="Q422" s="119" t="str">
        <f t="shared" si="94"/>
        <v/>
      </c>
      <c r="R422" s="122"/>
      <c r="S422" s="120" t="str">
        <f t="shared" si="95"/>
        <v/>
      </c>
      <c r="T422" s="121" t="str" cm="1">
        <f t="array" ref="T422">IF(COUNTIF(重複除外文字列,F422),"",IF(COUNTIFS($C$26:$C$1029,$C422,$F$26:$F$1029,$F422)&gt;1,MATCH($C422&amp;$F422,$C$26:$C$1027&amp;$F$26:$F$1029,0),""))</f>
        <v/>
      </c>
      <c r="AP422">
        <f t="shared" si="96"/>
        <v>0</v>
      </c>
      <c r="AQ422">
        <f t="shared" si="97"/>
        <v>0</v>
      </c>
      <c r="AR422">
        <f t="shared" si="98"/>
        <v>0</v>
      </c>
      <c r="AS422">
        <f t="shared" si="99"/>
        <v>0</v>
      </c>
      <c r="AU422" s="76"/>
      <c r="AV422" s="77">
        <f t="shared" si="88"/>
        <v>0</v>
      </c>
      <c r="AW422" s="77">
        <f t="shared" si="89"/>
        <v>0</v>
      </c>
      <c r="AX422" s="76"/>
    </row>
    <row r="423" spans="1:50" hidden="1" outlineLevel="1" x14ac:dyDescent="0.3">
      <c r="A423" s="20"/>
      <c r="B423" s="33">
        <f t="shared" si="87"/>
        <v>396</v>
      </c>
      <c r="C423" s="37"/>
      <c r="D423" s="72"/>
      <c r="E423" s="72"/>
      <c r="F423" s="34"/>
      <c r="G423" s="46"/>
      <c r="H423" s="41"/>
      <c r="I423" s="34"/>
      <c r="J423" s="6"/>
      <c r="K423">
        <v>396</v>
      </c>
      <c r="L423" s="134" t="str">
        <f t="shared" si="90"/>
        <v/>
      </c>
      <c r="M423" s="135" t="str">
        <f t="shared" si="91"/>
        <v/>
      </c>
      <c r="N423" s="136" t="str" cm="1">
        <f t="array" ref="N423">_xlfn.IFS(AND(F423="",E423=""),"",AND(E423&lt;&gt;"",F423&lt;&gt;""),E423&amp;" "&amp;F423,E423="",F423,F423="",E423)</f>
        <v/>
      </c>
      <c r="O423" s="137">
        <f t="shared" si="92"/>
        <v>0</v>
      </c>
      <c r="P423" s="138" t="str">
        <f t="shared" si="93"/>
        <v/>
      </c>
      <c r="Q423" s="119" t="str">
        <f t="shared" si="94"/>
        <v/>
      </c>
      <c r="R423" s="122"/>
      <c r="S423" s="120" t="str">
        <f t="shared" si="95"/>
        <v/>
      </c>
      <c r="T423" s="121" t="str" cm="1">
        <f t="array" ref="T423">IF(COUNTIF(重複除外文字列,F423),"",IF(COUNTIFS($C$26:$C$1029,$C423,$F$26:$F$1029,$F423)&gt;1,MATCH($C423&amp;$F423,$C$26:$C$1027&amp;$F$26:$F$1029,0),""))</f>
        <v/>
      </c>
      <c r="AP423">
        <f t="shared" si="96"/>
        <v>0</v>
      </c>
      <c r="AQ423">
        <f t="shared" si="97"/>
        <v>0</v>
      </c>
      <c r="AR423">
        <f t="shared" si="98"/>
        <v>0</v>
      </c>
      <c r="AS423">
        <f t="shared" si="99"/>
        <v>0</v>
      </c>
      <c r="AU423" s="76"/>
      <c r="AV423" s="77">
        <f t="shared" si="88"/>
        <v>0</v>
      </c>
      <c r="AW423" s="77">
        <f t="shared" si="89"/>
        <v>0</v>
      </c>
      <c r="AX423" s="76"/>
    </row>
    <row r="424" spans="1:50" hidden="1" outlineLevel="1" x14ac:dyDescent="0.3">
      <c r="A424" s="20"/>
      <c r="B424" s="33">
        <f t="shared" si="87"/>
        <v>397</v>
      </c>
      <c r="C424" s="37"/>
      <c r="D424" s="72"/>
      <c r="E424" s="72"/>
      <c r="F424" s="34"/>
      <c r="G424" s="46"/>
      <c r="H424" s="41"/>
      <c r="I424" s="34"/>
      <c r="J424" s="6"/>
      <c r="K424">
        <v>397</v>
      </c>
      <c r="L424" s="134" t="str">
        <f t="shared" si="90"/>
        <v/>
      </c>
      <c r="M424" s="135" t="str">
        <f t="shared" si="91"/>
        <v/>
      </c>
      <c r="N424" s="136" t="str" cm="1">
        <f t="array" ref="N424">_xlfn.IFS(AND(F424="",E424=""),"",AND(E424&lt;&gt;"",F424&lt;&gt;""),E424&amp;" "&amp;F424,E424="",F424,F424="",E424)</f>
        <v/>
      </c>
      <c r="O424" s="137">
        <f t="shared" si="92"/>
        <v>0</v>
      </c>
      <c r="P424" s="138" t="str">
        <f t="shared" si="93"/>
        <v/>
      </c>
      <c r="Q424" s="119" t="str">
        <f t="shared" si="94"/>
        <v/>
      </c>
      <c r="R424" s="122"/>
      <c r="S424" s="120" t="str">
        <f t="shared" si="95"/>
        <v/>
      </c>
      <c r="T424" s="121" t="str" cm="1">
        <f t="array" ref="T424">IF(COUNTIF(重複除外文字列,F424),"",IF(COUNTIFS($C$26:$C$1029,$C424,$F$26:$F$1029,$F424)&gt;1,MATCH($C424&amp;$F424,$C$26:$C$1027&amp;$F$26:$F$1029,0),""))</f>
        <v/>
      </c>
      <c r="AP424">
        <f t="shared" si="96"/>
        <v>0</v>
      </c>
      <c r="AQ424">
        <f t="shared" si="97"/>
        <v>0</v>
      </c>
      <c r="AR424">
        <f t="shared" si="98"/>
        <v>0</v>
      </c>
      <c r="AS424">
        <f t="shared" si="99"/>
        <v>0</v>
      </c>
      <c r="AU424" s="76"/>
      <c r="AV424" s="77">
        <f t="shared" si="88"/>
        <v>0</v>
      </c>
      <c r="AW424" s="77">
        <f t="shared" si="89"/>
        <v>0</v>
      </c>
      <c r="AX424" s="76"/>
    </row>
    <row r="425" spans="1:50" hidden="1" outlineLevel="1" x14ac:dyDescent="0.3">
      <c r="A425" s="20"/>
      <c r="B425" s="33">
        <f t="shared" si="87"/>
        <v>398</v>
      </c>
      <c r="C425" s="37"/>
      <c r="D425" s="72"/>
      <c r="E425" s="72"/>
      <c r="F425" s="34"/>
      <c r="G425" s="46"/>
      <c r="H425" s="41"/>
      <c r="I425" s="34"/>
      <c r="J425" s="6"/>
      <c r="K425">
        <v>398</v>
      </c>
      <c r="L425" s="134" t="str">
        <f t="shared" si="90"/>
        <v/>
      </c>
      <c r="M425" s="135" t="str">
        <f t="shared" si="91"/>
        <v/>
      </c>
      <c r="N425" s="136" t="str" cm="1">
        <f t="array" ref="N425">_xlfn.IFS(AND(F425="",E425=""),"",AND(E425&lt;&gt;"",F425&lt;&gt;""),E425&amp;" "&amp;F425,E425="",F425,F425="",E425)</f>
        <v/>
      </c>
      <c r="O425" s="137">
        <f t="shared" si="92"/>
        <v>0</v>
      </c>
      <c r="P425" s="138" t="str">
        <f t="shared" si="93"/>
        <v/>
      </c>
      <c r="Q425" s="119" t="str">
        <f t="shared" si="94"/>
        <v/>
      </c>
      <c r="R425" s="122"/>
      <c r="S425" s="120" t="str">
        <f t="shared" si="95"/>
        <v/>
      </c>
      <c r="T425" s="121" t="str" cm="1">
        <f t="array" ref="T425">IF(COUNTIF(重複除外文字列,F425),"",IF(COUNTIFS($C$26:$C$1029,$C425,$F$26:$F$1029,$F425)&gt;1,MATCH($C425&amp;$F425,$C$26:$C$1027&amp;$F$26:$F$1029,0),""))</f>
        <v/>
      </c>
      <c r="AP425">
        <f t="shared" si="96"/>
        <v>0</v>
      </c>
      <c r="AQ425">
        <f t="shared" si="97"/>
        <v>0</v>
      </c>
      <c r="AR425">
        <f t="shared" si="98"/>
        <v>0</v>
      </c>
      <c r="AS425">
        <f t="shared" si="99"/>
        <v>0</v>
      </c>
      <c r="AU425" s="76"/>
      <c r="AV425" s="77">
        <f t="shared" si="88"/>
        <v>0</v>
      </c>
      <c r="AW425" s="77">
        <f t="shared" si="89"/>
        <v>0</v>
      </c>
      <c r="AX425" s="76"/>
    </row>
    <row r="426" spans="1:50" hidden="1" outlineLevel="1" x14ac:dyDescent="0.3">
      <c r="A426" s="20"/>
      <c r="B426" s="33">
        <f t="shared" si="87"/>
        <v>399</v>
      </c>
      <c r="C426" s="37"/>
      <c r="D426" s="72"/>
      <c r="E426" s="72"/>
      <c r="F426" s="34"/>
      <c r="G426" s="46"/>
      <c r="H426" s="41"/>
      <c r="I426" s="34"/>
      <c r="J426" s="6"/>
      <c r="K426">
        <v>399</v>
      </c>
      <c r="L426" s="134" t="str">
        <f t="shared" si="90"/>
        <v/>
      </c>
      <c r="M426" s="135" t="str">
        <f t="shared" si="91"/>
        <v/>
      </c>
      <c r="N426" s="136" t="str" cm="1">
        <f t="array" ref="N426">_xlfn.IFS(AND(F426="",E426=""),"",AND(E426&lt;&gt;"",F426&lt;&gt;""),E426&amp;" "&amp;F426,E426="",F426,F426="",E426)</f>
        <v/>
      </c>
      <c r="O426" s="137">
        <f t="shared" si="92"/>
        <v>0</v>
      </c>
      <c r="P426" s="138" t="str">
        <f t="shared" si="93"/>
        <v/>
      </c>
      <c r="Q426" s="119" t="str">
        <f t="shared" si="94"/>
        <v/>
      </c>
      <c r="R426" s="122"/>
      <c r="S426" s="120" t="str">
        <f t="shared" si="95"/>
        <v/>
      </c>
      <c r="T426" s="121" t="str" cm="1">
        <f t="array" ref="T426">IF(COUNTIF(重複除外文字列,F426),"",IF(COUNTIFS($C$26:$C$1029,$C426,$F$26:$F$1029,$F426)&gt;1,MATCH($C426&amp;$F426,$C$26:$C$1027&amp;$F$26:$F$1029,0),""))</f>
        <v/>
      </c>
      <c r="AP426">
        <f t="shared" si="96"/>
        <v>0</v>
      </c>
      <c r="AQ426">
        <f t="shared" si="97"/>
        <v>0</v>
      </c>
      <c r="AR426">
        <f t="shared" si="98"/>
        <v>0</v>
      </c>
      <c r="AS426">
        <f t="shared" si="99"/>
        <v>0</v>
      </c>
      <c r="AU426" s="76"/>
      <c r="AV426" s="77">
        <f t="shared" si="88"/>
        <v>0</v>
      </c>
      <c r="AW426" s="77">
        <f t="shared" si="89"/>
        <v>0</v>
      </c>
      <c r="AX426" s="76"/>
    </row>
    <row r="427" spans="1:50" hidden="1" outlineLevel="1" x14ac:dyDescent="0.3">
      <c r="A427" s="20"/>
      <c r="B427" s="33">
        <f t="shared" si="87"/>
        <v>400</v>
      </c>
      <c r="C427" s="37"/>
      <c r="D427" s="72"/>
      <c r="E427" s="72"/>
      <c r="F427" s="34"/>
      <c r="G427" s="46"/>
      <c r="H427" s="41"/>
      <c r="I427" s="34"/>
      <c r="J427" s="6"/>
      <c r="K427">
        <v>400</v>
      </c>
      <c r="L427" s="134" t="str">
        <f t="shared" si="90"/>
        <v/>
      </c>
      <c r="M427" s="135" t="str">
        <f t="shared" si="91"/>
        <v/>
      </c>
      <c r="N427" s="136" t="str" cm="1">
        <f t="array" ref="N427">_xlfn.IFS(AND(F427="",E427=""),"",AND(E427&lt;&gt;"",F427&lt;&gt;""),E427&amp;" "&amp;F427,E427="",F427,F427="",E427)</f>
        <v/>
      </c>
      <c r="O427" s="137">
        <f t="shared" si="92"/>
        <v>0</v>
      </c>
      <c r="P427" s="138" t="str">
        <f t="shared" si="93"/>
        <v/>
      </c>
      <c r="Q427" s="119" t="str">
        <f t="shared" si="94"/>
        <v/>
      </c>
      <c r="R427" s="122"/>
      <c r="S427" s="120" t="str">
        <f t="shared" si="95"/>
        <v/>
      </c>
      <c r="T427" s="121" t="str" cm="1">
        <f t="array" ref="T427">IF(COUNTIF(重複除外文字列,F427),"",IF(COUNTIFS($C$26:$C$1029,$C427,$F$26:$F$1029,$F427)&gt;1,MATCH($C427&amp;$F427,$C$26:$C$1027&amp;$F$26:$F$1029,0),""))</f>
        <v/>
      </c>
      <c r="AP427">
        <f t="shared" si="96"/>
        <v>0</v>
      </c>
      <c r="AQ427">
        <f t="shared" si="97"/>
        <v>0</v>
      </c>
      <c r="AR427">
        <f t="shared" si="98"/>
        <v>0</v>
      </c>
      <c r="AS427">
        <f t="shared" si="99"/>
        <v>0</v>
      </c>
      <c r="AU427" s="76"/>
      <c r="AV427" s="77">
        <f t="shared" si="88"/>
        <v>0</v>
      </c>
      <c r="AW427" s="77">
        <f t="shared" si="89"/>
        <v>0</v>
      </c>
      <c r="AX427" s="76"/>
    </row>
    <row r="428" spans="1:50" hidden="1" outlineLevel="1" x14ac:dyDescent="0.3">
      <c r="A428" s="20"/>
      <c r="B428" s="33">
        <f t="shared" si="87"/>
        <v>401</v>
      </c>
      <c r="C428" s="37"/>
      <c r="D428" s="72"/>
      <c r="E428" s="72"/>
      <c r="F428" s="34"/>
      <c r="G428" s="46"/>
      <c r="H428" s="41"/>
      <c r="I428" s="34"/>
      <c r="J428" s="6"/>
      <c r="K428">
        <v>401</v>
      </c>
      <c r="L428" s="134" t="str">
        <f t="shared" si="90"/>
        <v/>
      </c>
      <c r="M428" s="135" t="str">
        <f t="shared" si="91"/>
        <v/>
      </c>
      <c r="N428" s="136" t="str" cm="1">
        <f t="array" ref="N428">_xlfn.IFS(AND(F428="",E428=""),"",AND(E428&lt;&gt;"",F428&lt;&gt;""),E428&amp;" "&amp;F428,E428="",F428,F428="",E428)</f>
        <v/>
      </c>
      <c r="O428" s="137">
        <f t="shared" si="92"/>
        <v>0</v>
      </c>
      <c r="P428" s="138" t="str">
        <f t="shared" si="93"/>
        <v/>
      </c>
      <c r="Q428" s="119" t="str">
        <f t="shared" si="94"/>
        <v/>
      </c>
      <c r="R428" s="122"/>
      <c r="S428" s="120" t="str">
        <f t="shared" si="95"/>
        <v/>
      </c>
      <c r="T428" s="121" t="str" cm="1">
        <f t="array" ref="T428">IF(COUNTIF(重複除外文字列,F428),"",IF(COUNTIFS($C$26:$C$1029,$C428,$F$26:$F$1029,$F428)&gt;1,MATCH($C428&amp;$F428,$C$26:$C$1027&amp;$F$26:$F$1029,0),""))</f>
        <v/>
      </c>
      <c r="AP428">
        <f t="shared" si="96"/>
        <v>0</v>
      </c>
      <c r="AQ428">
        <f t="shared" si="97"/>
        <v>0</v>
      </c>
      <c r="AR428">
        <f t="shared" si="98"/>
        <v>0</v>
      </c>
      <c r="AS428">
        <f t="shared" si="99"/>
        <v>0</v>
      </c>
      <c r="AU428" s="76"/>
      <c r="AV428" s="77">
        <f t="shared" si="88"/>
        <v>0</v>
      </c>
      <c r="AW428" s="77">
        <f t="shared" si="89"/>
        <v>0</v>
      </c>
      <c r="AX428" s="76"/>
    </row>
    <row r="429" spans="1:50" hidden="1" outlineLevel="1" x14ac:dyDescent="0.3">
      <c r="A429" s="20"/>
      <c r="B429" s="33">
        <f t="shared" si="87"/>
        <v>402</v>
      </c>
      <c r="C429" s="37"/>
      <c r="D429" s="72"/>
      <c r="E429" s="72"/>
      <c r="F429" s="34"/>
      <c r="G429" s="46"/>
      <c r="H429" s="41"/>
      <c r="I429" s="34"/>
      <c r="J429" s="6"/>
      <c r="K429">
        <v>402</v>
      </c>
      <c r="L429" s="134" t="str">
        <f t="shared" si="90"/>
        <v/>
      </c>
      <c r="M429" s="135" t="str">
        <f t="shared" si="91"/>
        <v/>
      </c>
      <c r="N429" s="136" t="str" cm="1">
        <f t="array" ref="N429">_xlfn.IFS(AND(F429="",E429=""),"",AND(E429&lt;&gt;"",F429&lt;&gt;""),E429&amp;" "&amp;F429,E429="",F429,F429="",E429)</f>
        <v/>
      </c>
      <c r="O429" s="137">
        <f t="shared" si="92"/>
        <v>0</v>
      </c>
      <c r="P429" s="138" t="str">
        <f t="shared" si="93"/>
        <v/>
      </c>
      <c r="Q429" s="119" t="str">
        <f t="shared" si="94"/>
        <v/>
      </c>
      <c r="R429" s="122"/>
      <c r="S429" s="120" t="str">
        <f t="shared" si="95"/>
        <v/>
      </c>
      <c r="T429" s="121" t="str" cm="1">
        <f t="array" ref="T429">IF(COUNTIF(重複除外文字列,F429),"",IF(COUNTIFS($C$26:$C$1029,$C429,$F$26:$F$1029,$F429)&gt;1,MATCH($C429&amp;$F429,$C$26:$C$1027&amp;$F$26:$F$1029,0),""))</f>
        <v/>
      </c>
      <c r="AP429">
        <f t="shared" si="96"/>
        <v>0</v>
      </c>
      <c r="AQ429">
        <f t="shared" si="97"/>
        <v>0</v>
      </c>
      <c r="AR429">
        <f t="shared" si="98"/>
        <v>0</v>
      </c>
      <c r="AS429">
        <f t="shared" si="99"/>
        <v>0</v>
      </c>
      <c r="AU429" s="76"/>
      <c r="AV429" s="77">
        <f t="shared" si="88"/>
        <v>0</v>
      </c>
      <c r="AW429" s="77">
        <f t="shared" si="89"/>
        <v>0</v>
      </c>
      <c r="AX429" s="76"/>
    </row>
    <row r="430" spans="1:50" hidden="1" outlineLevel="1" x14ac:dyDescent="0.3">
      <c r="A430" s="20"/>
      <c r="B430" s="33">
        <f t="shared" si="87"/>
        <v>403</v>
      </c>
      <c r="C430" s="37"/>
      <c r="D430" s="72"/>
      <c r="E430" s="72"/>
      <c r="F430" s="34"/>
      <c r="G430" s="46"/>
      <c r="H430" s="41"/>
      <c r="I430" s="34"/>
      <c r="J430" s="6"/>
      <c r="K430">
        <v>403</v>
      </c>
      <c r="L430" s="134" t="str">
        <f t="shared" si="90"/>
        <v/>
      </c>
      <c r="M430" s="135" t="str">
        <f t="shared" si="91"/>
        <v/>
      </c>
      <c r="N430" s="136" t="str" cm="1">
        <f t="array" ref="N430">_xlfn.IFS(AND(F430="",E430=""),"",AND(E430&lt;&gt;"",F430&lt;&gt;""),E430&amp;" "&amp;F430,E430="",F430,F430="",E430)</f>
        <v/>
      </c>
      <c r="O430" s="137">
        <f t="shared" si="92"/>
        <v>0</v>
      </c>
      <c r="P430" s="138" t="str">
        <f t="shared" si="93"/>
        <v/>
      </c>
      <c r="Q430" s="119" t="str">
        <f t="shared" si="94"/>
        <v/>
      </c>
      <c r="R430" s="122"/>
      <c r="S430" s="120" t="str">
        <f t="shared" si="95"/>
        <v/>
      </c>
      <c r="T430" s="121" t="str" cm="1">
        <f t="array" ref="T430">IF(COUNTIF(重複除外文字列,F430),"",IF(COUNTIFS($C$26:$C$1029,$C430,$F$26:$F$1029,$F430)&gt;1,MATCH($C430&amp;$F430,$C$26:$C$1027&amp;$F$26:$F$1029,0),""))</f>
        <v/>
      </c>
      <c r="AP430">
        <f t="shared" si="96"/>
        <v>0</v>
      </c>
      <c r="AQ430">
        <f t="shared" si="97"/>
        <v>0</v>
      </c>
      <c r="AR430">
        <f t="shared" si="98"/>
        <v>0</v>
      </c>
      <c r="AS430">
        <f t="shared" si="99"/>
        <v>0</v>
      </c>
      <c r="AU430" s="76"/>
      <c r="AV430" s="77">
        <f t="shared" si="88"/>
        <v>0</v>
      </c>
      <c r="AW430" s="77">
        <f t="shared" si="89"/>
        <v>0</v>
      </c>
      <c r="AX430" s="76"/>
    </row>
    <row r="431" spans="1:50" hidden="1" outlineLevel="1" x14ac:dyDescent="0.3">
      <c r="A431" s="20"/>
      <c r="B431" s="33">
        <f t="shared" si="87"/>
        <v>404</v>
      </c>
      <c r="C431" s="37"/>
      <c r="D431" s="72"/>
      <c r="E431" s="72"/>
      <c r="F431" s="34"/>
      <c r="G431" s="46"/>
      <c r="H431" s="41"/>
      <c r="I431" s="34"/>
      <c r="J431" s="6"/>
      <c r="K431">
        <v>404</v>
      </c>
      <c r="L431" s="134" t="str">
        <f t="shared" si="90"/>
        <v/>
      </c>
      <c r="M431" s="135" t="str">
        <f t="shared" si="91"/>
        <v/>
      </c>
      <c r="N431" s="136" t="str" cm="1">
        <f t="array" ref="N431">_xlfn.IFS(AND(F431="",E431=""),"",AND(E431&lt;&gt;"",F431&lt;&gt;""),E431&amp;" "&amp;F431,E431="",F431,F431="",E431)</f>
        <v/>
      </c>
      <c r="O431" s="137">
        <f t="shared" si="92"/>
        <v>0</v>
      </c>
      <c r="P431" s="138" t="str">
        <f t="shared" si="93"/>
        <v/>
      </c>
      <c r="Q431" s="119" t="str">
        <f t="shared" si="94"/>
        <v/>
      </c>
      <c r="R431" s="122"/>
      <c r="S431" s="120" t="str">
        <f t="shared" si="95"/>
        <v/>
      </c>
      <c r="T431" s="121" t="str" cm="1">
        <f t="array" ref="T431">IF(COUNTIF(重複除外文字列,F431),"",IF(COUNTIFS($C$26:$C$1029,$C431,$F$26:$F$1029,$F431)&gt;1,MATCH($C431&amp;$F431,$C$26:$C$1027&amp;$F$26:$F$1029,0),""))</f>
        <v/>
      </c>
      <c r="AP431">
        <f t="shared" si="96"/>
        <v>0</v>
      </c>
      <c r="AQ431">
        <f t="shared" si="97"/>
        <v>0</v>
      </c>
      <c r="AR431">
        <f t="shared" si="98"/>
        <v>0</v>
      </c>
      <c r="AS431">
        <f t="shared" si="99"/>
        <v>0</v>
      </c>
      <c r="AU431" s="76"/>
      <c r="AV431" s="77">
        <f t="shared" si="88"/>
        <v>0</v>
      </c>
      <c r="AW431" s="77">
        <f t="shared" si="89"/>
        <v>0</v>
      </c>
      <c r="AX431" s="76"/>
    </row>
    <row r="432" spans="1:50" hidden="1" outlineLevel="1" x14ac:dyDescent="0.3">
      <c r="A432" s="20"/>
      <c r="B432" s="33">
        <f t="shared" si="87"/>
        <v>405</v>
      </c>
      <c r="C432" s="37"/>
      <c r="D432" s="72"/>
      <c r="E432" s="72"/>
      <c r="F432" s="34"/>
      <c r="G432" s="46"/>
      <c r="H432" s="41"/>
      <c r="I432" s="34"/>
      <c r="J432" s="6"/>
      <c r="K432">
        <v>405</v>
      </c>
      <c r="L432" s="134" t="str">
        <f t="shared" si="90"/>
        <v/>
      </c>
      <c r="M432" s="135" t="str">
        <f t="shared" si="91"/>
        <v/>
      </c>
      <c r="N432" s="136" t="str" cm="1">
        <f t="array" ref="N432">_xlfn.IFS(AND(F432="",E432=""),"",AND(E432&lt;&gt;"",F432&lt;&gt;""),E432&amp;" "&amp;F432,E432="",F432,F432="",E432)</f>
        <v/>
      </c>
      <c r="O432" s="137">
        <f t="shared" si="92"/>
        <v>0</v>
      </c>
      <c r="P432" s="138" t="str">
        <f t="shared" si="93"/>
        <v/>
      </c>
      <c r="Q432" s="119" t="str">
        <f t="shared" si="94"/>
        <v/>
      </c>
      <c r="R432" s="122"/>
      <c r="S432" s="120" t="str">
        <f t="shared" si="95"/>
        <v/>
      </c>
      <c r="T432" s="121" t="str" cm="1">
        <f t="array" ref="T432">IF(COUNTIF(重複除外文字列,F432),"",IF(COUNTIFS($C$26:$C$1029,$C432,$F$26:$F$1029,$F432)&gt;1,MATCH($C432&amp;$F432,$C$26:$C$1027&amp;$F$26:$F$1029,0),""))</f>
        <v/>
      </c>
      <c r="AP432">
        <f t="shared" si="96"/>
        <v>0</v>
      </c>
      <c r="AQ432">
        <f t="shared" si="97"/>
        <v>0</v>
      </c>
      <c r="AR432">
        <f t="shared" si="98"/>
        <v>0</v>
      </c>
      <c r="AS432">
        <f t="shared" si="99"/>
        <v>0</v>
      </c>
      <c r="AU432" s="76"/>
      <c r="AV432" s="77">
        <f t="shared" si="88"/>
        <v>0</v>
      </c>
      <c r="AW432" s="77">
        <f t="shared" si="89"/>
        <v>0</v>
      </c>
      <c r="AX432" s="76"/>
    </row>
    <row r="433" spans="1:50" hidden="1" outlineLevel="1" x14ac:dyDescent="0.3">
      <c r="A433" s="20"/>
      <c r="B433" s="33">
        <f t="shared" si="87"/>
        <v>406</v>
      </c>
      <c r="C433" s="37"/>
      <c r="D433" s="72"/>
      <c r="E433" s="72"/>
      <c r="F433" s="34"/>
      <c r="G433" s="46"/>
      <c r="H433" s="41"/>
      <c r="I433" s="34"/>
      <c r="J433" s="6"/>
      <c r="K433">
        <v>406</v>
      </c>
      <c r="L433" s="134" t="str">
        <f t="shared" si="90"/>
        <v/>
      </c>
      <c r="M433" s="135" t="str">
        <f t="shared" si="91"/>
        <v/>
      </c>
      <c r="N433" s="136" t="str" cm="1">
        <f t="array" ref="N433">_xlfn.IFS(AND(F433="",E433=""),"",AND(E433&lt;&gt;"",F433&lt;&gt;""),E433&amp;" "&amp;F433,E433="",F433,F433="",E433)</f>
        <v/>
      </c>
      <c r="O433" s="137">
        <f t="shared" si="92"/>
        <v>0</v>
      </c>
      <c r="P433" s="138" t="str">
        <f t="shared" si="93"/>
        <v/>
      </c>
      <c r="Q433" s="119" t="str">
        <f t="shared" si="94"/>
        <v/>
      </c>
      <c r="R433" s="122"/>
      <c r="S433" s="120" t="str">
        <f t="shared" si="95"/>
        <v/>
      </c>
      <c r="T433" s="121" t="str" cm="1">
        <f t="array" ref="T433">IF(COUNTIF(重複除外文字列,F433),"",IF(COUNTIFS($C$26:$C$1029,$C433,$F$26:$F$1029,$F433)&gt;1,MATCH($C433&amp;$F433,$C$26:$C$1027&amp;$F$26:$F$1029,0),""))</f>
        <v/>
      </c>
      <c r="AP433">
        <f t="shared" si="96"/>
        <v>0</v>
      </c>
      <c r="AQ433">
        <f t="shared" si="97"/>
        <v>0</v>
      </c>
      <c r="AR433">
        <f t="shared" si="98"/>
        <v>0</v>
      </c>
      <c r="AS433">
        <f t="shared" si="99"/>
        <v>0</v>
      </c>
      <c r="AU433" s="76"/>
      <c r="AV433" s="77">
        <f t="shared" si="88"/>
        <v>0</v>
      </c>
      <c r="AW433" s="77">
        <f t="shared" si="89"/>
        <v>0</v>
      </c>
      <c r="AX433" s="76"/>
    </row>
    <row r="434" spans="1:50" hidden="1" outlineLevel="1" x14ac:dyDescent="0.3">
      <c r="A434" s="20"/>
      <c r="B434" s="33">
        <f t="shared" si="87"/>
        <v>407</v>
      </c>
      <c r="C434" s="37"/>
      <c r="D434" s="72"/>
      <c r="E434" s="72"/>
      <c r="F434" s="34"/>
      <c r="G434" s="46"/>
      <c r="H434" s="41"/>
      <c r="I434" s="34"/>
      <c r="J434" s="6"/>
      <c r="K434">
        <v>407</v>
      </c>
      <c r="L434" s="134" t="str">
        <f t="shared" si="90"/>
        <v/>
      </c>
      <c r="M434" s="135" t="str">
        <f t="shared" si="91"/>
        <v/>
      </c>
      <c r="N434" s="136" t="str" cm="1">
        <f t="array" ref="N434">_xlfn.IFS(AND(F434="",E434=""),"",AND(E434&lt;&gt;"",F434&lt;&gt;""),E434&amp;" "&amp;F434,E434="",F434,F434="",E434)</f>
        <v/>
      </c>
      <c r="O434" s="137">
        <f t="shared" si="92"/>
        <v>0</v>
      </c>
      <c r="P434" s="138" t="str">
        <f t="shared" si="93"/>
        <v/>
      </c>
      <c r="Q434" s="119" t="str">
        <f t="shared" si="94"/>
        <v/>
      </c>
      <c r="R434" s="122"/>
      <c r="S434" s="120" t="str">
        <f t="shared" si="95"/>
        <v/>
      </c>
      <c r="T434" s="121" t="str" cm="1">
        <f t="array" ref="T434">IF(COUNTIF(重複除外文字列,F434),"",IF(COUNTIFS($C$26:$C$1029,$C434,$F$26:$F$1029,$F434)&gt;1,MATCH($C434&amp;$F434,$C$26:$C$1027&amp;$F$26:$F$1029,0),""))</f>
        <v/>
      </c>
      <c r="AP434">
        <f t="shared" si="96"/>
        <v>0</v>
      </c>
      <c r="AQ434">
        <f t="shared" si="97"/>
        <v>0</v>
      </c>
      <c r="AR434">
        <f t="shared" si="98"/>
        <v>0</v>
      </c>
      <c r="AS434">
        <f t="shared" si="99"/>
        <v>0</v>
      </c>
      <c r="AU434" s="76"/>
      <c r="AV434" s="77">
        <f t="shared" si="88"/>
        <v>0</v>
      </c>
      <c r="AW434" s="77">
        <f t="shared" si="89"/>
        <v>0</v>
      </c>
      <c r="AX434" s="76"/>
    </row>
    <row r="435" spans="1:50" hidden="1" outlineLevel="1" x14ac:dyDescent="0.3">
      <c r="A435" s="20"/>
      <c r="B435" s="33">
        <f t="shared" si="87"/>
        <v>408</v>
      </c>
      <c r="C435" s="37"/>
      <c r="D435" s="72"/>
      <c r="E435" s="72"/>
      <c r="F435" s="34"/>
      <c r="G435" s="46"/>
      <c r="H435" s="41"/>
      <c r="I435" s="34"/>
      <c r="J435" s="6"/>
      <c r="K435">
        <v>408</v>
      </c>
      <c r="L435" s="134" t="str">
        <f t="shared" si="90"/>
        <v/>
      </c>
      <c r="M435" s="135" t="str">
        <f t="shared" si="91"/>
        <v/>
      </c>
      <c r="N435" s="136" t="str" cm="1">
        <f t="array" ref="N435">_xlfn.IFS(AND(F435="",E435=""),"",AND(E435&lt;&gt;"",F435&lt;&gt;""),E435&amp;" "&amp;F435,E435="",F435,F435="",E435)</f>
        <v/>
      </c>
      <c r="O435" s="137">
        <f t="shared" si="92"/>
        <v>0</v>
      </c>
      <c r="P435" s="138" t="str">
        <f t="shared" si="93"/>
        <v/>
      </c>
      <c r="Q435" s="119" t="str">
        <f t="shared" si="94"/>
        <v/>
      </c>
      <c r="R435" s="122"/>
      <c r="S435" s="120" t="str">
        <f t="shared" si="95"/>
        <v/>
      </c>
      <c r="T435" s="121" t="str" cm="1">
        <f t="array" ref="T435">IF(COUNTIF(重複除外文字列,F435),"",IF(COUNTIFS($C$26:$C$1029,$C435,$F$26:$F$1029,$F435)&gt;1,MATCH($C435&amp;$F435,$C$26:$C$1027&amp;$F$26:$F$1029,0),""))</f>
        <v/>
      </c>
      <c r="AP435">
        <f t="shared" si="96"/>
        <v>0</v>
      </c>
      <c r="AQ435">
        <f t="shared" si="97"/>
        <v>0</v>
      </c>
      <c r="AR435">
        <f t="shared" si="98"/>
        <v>0</v>
      </c>
      <c r="AS435">
        <f t="shared" si="99"/>
        <v>0</v>
      </c>
      <c r="AU435" s="76"/>
      <c r="AV435" s="77">
        <f t="shared" si="88"/>
        <v>0</v>
      </c>
      <c r="AW435" s="77">
        <f t="shared" si="89"/>
        <v>0</v>
      </c>
      <c r="AX435" s="76"/>
    </row>
    <row r="436" spans="1:50" hidden="1" outlineLevel="1" x14ac:dyDescent="0.3">
      <c r="A436" s="20"/>
      <c r="B436" s="33">
        <f t="shared" si="87"/>
        <v>409</v>
      </c>
      <c r="C436" s="37"/>
      <c r="D436" s="72"/>
      <c r="E436" s="72"/>
      <c r="F436" s="34"/>
      <c r="G436" s="46"/>
      <c r="H436" s="41"/>
      <c r="I436" s="34"/>
      <c r="J436" s="6"/>
      <c r="K436">
        <v>409</v>
      </c>
      <c r="L436" s="134" t="str">
        <f t="shared" si="90"/>
        <v/>
      </c>
      <c r="M436" s="135" t="str">
        <f t="shared" si="91"/>
        <v/>
      </c>
      <c r="N436" s="136" t="str" cm="1">
        <f t="array" ref="N436">_xlfn.IFS(AND(F436="",E436=""),"",AND(E436&lt;&gt;"",F436&lt;&gt;""),E436&amp;" "&amp;F436,E436="",F436,F436="",E436)</f>
        <v/>
      </c>
      <c r="O436" s="137">
        <f t="shared" si="92"/>
        <v>0</v>
      </c>
      <c r="P436" s="138" t="str">
        <f t="shared" si="93"/>
        <v/>
      </c>
      <c r="Q436" s="119" t="str">
        <f t="shared" si="94"/>
        <v/>
      </c>
      <c r="R436" s="122"/>
      <c r="S436" s="120" t="str">
        <f t="shared" si="95"/>
        <v/>
      </c>
      <c r="T436" s="121" t="str" cm="1">
        <f t="array" ref="T436">IF(COUNTIF(重複除外文字列,F436),"",IF(COUNTIFS($C$26:$C$1029,$C436,$F$26:$F$1029,$F436)&gt;1,MATCH($C436&amp;$F436,$C$26:$C$1027&amp;$F$26:$F$1029,0),""))</f>
        <v/>
      </c>
      <c r="AP436">
        <f t="shared" si="96"/>
        <v>0</v>
      </c>
      <c r="AQ436">
        <f t="shared" si="97"/>
        <v>0</v>
      </c>
      <c r="AR436">
        <f t="shared" si="98"/>
        <v>0</v>
      </c>
      <c r="AS436">
        <f t="shared" si="99"/>
        <v>0</v>
      </c>
      <c r="AU436" s="76"/>
      <c r="AV436" s="77">
        <f t="shared" si="88"/>
        <v>0</v>
      </c>
      <c r="AW436" s="77">
        <f t="shared" si="89"/>
        <v>0</v>
      </c>
      <c r="AX436" s="76"/>
    </row>
    <row r="437" spans="1:50" hidden="1" outlineLevel="1" x14ac:dyDescent="0.3">
      <c r="A437" s="20"/>
      <c r="B437" s="33">
        <f t="shared" si="87"/>
        <v>410</v>
      </c>
      <c r="C437" s="37"/>
      <c r="D437" s="72"/>
      <c r="E437" s="72"/>
      <c r="F437" s="34"/>
      <c r="G437" s="46"/>
      <c r="H437" s="41"/>
      <c r="I437" s="34"/>
      <c r="J437" s="6"/>
      <c r="K437">
        <v>410</v>
      </c>
      <c r="L437" s="134" t="str">
        <f t="shared" si="90"/>
        <v/>
      </c>
      <c r="M437" s="135" t="str">
        <f t="shared" si="91"/>
        <v/>
      </c>
      <c r="N437" s="136" t="str" cm="1">
        <f t="array" ref="N437">_xlfn.IFS(AND(F437="",E437=""),"",AND(E437&lt;&gt;"",F437&lt;&gt;""),E437&amp;" "&amp;F437,E437="",F437,F437="",E437)</f>
        <v/>
      </c>
      <c r="O437" s="137">
        <f t="shared" si="92"/>
        <v>0</v>
      </c>
      <c r="P437" s="138" t="str">
        <f t="shared" si="93"/>
        <v/>
      </c>
      <c r="Q437" s="119" t="str">
        <f t="shared" si="94"/>
        <v/>
      </c>
      <c r="R437" s="122"/>
      <c r="S437" s="120" t="str">
        <f t="shared" si="95"/>
        <v/>
      </c>
      <c r="T437" s="121" t="str" cm="1">
        <f t="array" ref="T437">IF(COUNTIF(重複除外文字列,F437),"",IF(COUNTIFS($C$26:$C$1029,$C437,$F$26:$F$1029,$F437)&gt;1,MATCH($C437&amp;$F437,$C$26:$C$1027&amp;$F$26:$F$1029,0),""))</f>
        <v/>
      </c>
      <c r="AP437">
        <f t="shared" si="96"/>
        <v>0</v>
      </c>
      <c r="AQ437">
        <f t="shared" si="97"/>
        <v>0</v>
      </c>
      <c r="AR437">
        <f t="shared" si="98"/>
        <v>0</v>
      </c>
      <c r="AS437">
        <f t="shared" si="99"/>
        <v>0</v>
      </c>
      <c r="AU437" s="76"/>
      <c r="AV437" s="77">
        <f t="shared" si="88"/>
        <v>0</v>
      </c>
      <c r="AW437" s="77">
        <f t="shared" si="89"/>
        <v>0</v>
      </c>
      <c r="AX437" s="76"/>
    </row>
    <row r="438" spans="1:50" hidden="1" outlineLevel="1" x14ac:dyDescent="0.3">
      <c r="A438" s="20"/>
      <c r="B438" s="33">
        <f t="shared" si="87"/>
        <v>411</v>
      </c>
      <c r="C438" s="37"/>
      <c r="D438" s="72"/>
      <c r="E438" s="72"/>
      <c r="F438" s="34"/>
      <c r="G438" s="46"/>
      <c r="H438" s="41"/>
      <c r="I438" s="34"/>
      <c r="J438" s="6"/>
      <c r="K438">
        <v>411</v>
      </c>
      <c r="L438" s="134" t="str">
        <f t="shared" si="90"/>
        <v/>
      </c>
      <c r="M438" s="135" t="str">
        <f t="shared" si="91"/>
        <v/>
      </c>
      <c r="N438" s="136" t="str" cm="1">
        <f t="array" ref="N438">_xlfn.IFS(AND(F438="",E438=""),"",AND(E438&lt;&gt;"",F438&lt;&gt;""),E438&amp;" "&amp;F438,E438="",F438,F438="",E438)</f>
        <v/>
      </c>
      <c r="O438" s="137">
        <f t="shared" si="92"/>
        <v>0</v>
      </c>
      <c r="P438" s="138" t="str">
        <f t="shared" si="93"/>
        <v/>
      </c>
      <c r="Q438" s="119" t="str">
        <f t="shared" si="94"/>
        <v/>
      </c>
      <c r="R438" s="122"/>
      <c r="S438" s="120" t="str">
        <f t="shared" si="95"/>
        <v/>
      </c>
      <c r="T438" s="121" t="str" cm="1">
        <f t="array" ref="T438">IF(COUNTIF(重複除外文字列,F438),"",IF(COUNTIFS($C$26:$C$1029,$C438,$F$26:$F$1029,$F438)&gt;1,MATCH($C438&amp;$F438,$C$26:$C$1027&amp;$F$26:$F$1029,0),""))</f>
        <v/>
      </c>
      <c r="AP438">
        <f t="shared" si="96"/>
        <v>0</v>
      </c>
      <c r="AQ438">
        <f t="shared" si="97"/>
        <v>0</v>
      </c>
      <c r="AR438">
        <f t="shared" si="98"/>
        <v>0</v>
      </c>
      <c r="AS438">
        <f t="shared" si="99"/>
        <v>0</v>
      </c>
      <c r="AU438" s="76"/>
      <c r="AV438" s="77">
        <f t="shared" si="88"/>
        <v>0</v>
      </c>
      <c r="AW438" s="77">
        <f t="shared" si="89"/>
        <v>0</v>
      </c>
      <c r="AX438" s="76"/>
    </row>
    <row r="439" spans="1:50" hidden="1" outlineLevel="1" x14ac:dyDescent="0.3">
      <c r="A439" s="20"/>
      <c r="B439" s="33">
        <f t="shared" si="87"/>
        <v>412</v>
      </c>
      <c r="C439" s="37"/>
      <c r="D439" s="72"/>
      <c r="E439" s="72"/>
      <c r="F439" s="34"/>
      <c r="G439" s="46"/>
      <c r="H439" s="41"/>
      <c r="I439" s="34"/>
      <c r="J439" s="6"/>
      <c r="K439">
        <v>412</v>
      </c>
      <c r="L439" s="134" t="str">
        <f t="shared" si="90"/>
        <v/>
      </c>
      <c r="M439" s="135" t="str">
        <f t="shared" si="91"/>
        <v/>
      </c>
      <c r="N439" s="136" t="str" cm="1">
        <f t="array" ref="N439">_xlfn.IFS(AND(F439="",E439=""),"",AND(E439&lt;&gt;"",F439&lt;&gt;""),E439&amp;" "&amp;F439,E439="",F439,F439="",E439)</f>
        <v/>
      </c>
      <c r="O439" s="137">
        <f t="shared" si="92"/>
        <v>0</v>
      </c>
      <c r="P439" s="138" t="str">
        <f t="shared" si="93"/>
        <v/>
      </c>
      <c r="Q439" s="119" t="str">
        <f t="shared" si="94"/>
        <v/>
      </c>
      <c r="R439" s="122"/>
      <c r="S439" s="120" t="str">
        <f t="shared" si="95"/>
        <v/>
      </c>
      <c r="T439" s="121" t="str" cm="1">
        <f t="array" ref="T439">IF(COUNTIF(重複除外文字列,F439),"",IF(COUNTIFS($C$26:$C$1029,$C439,$F$26:$F$1029,$F439)&gt;1,MATCH($C439&amp;$F439,$C$26:$C$1027&amp;$F$26:$F$1029,0),""))</f>
        <v/>
      </c>
      <c r="AP439">
        <f t="shared" si="96"/>
        <v>0</v>
      </c>
      <c r="AQ439">
        <f t="shared" si="97"/>
        <v>0</v>
      </c>
      <c r="AR439">
        <f t="shared" si="98"/>
        <v>0</v>
      </c>
      <c r="AS439">
        <f t="shared" si="99"/>
        <v>0</v>
      </c>
      <c r="AU439" s="76"/>
      <c r="AV439" s="77">
        <f t="shared" si="88"/>
        <v>0</v>
      </c>
      <c r="AW439" s="77">
        <f t="shared" si="89"/>
        <v>0</v>
      </c>
      <c r="AX439" s="76"/>
    </row>
    <row r="440" spans="1:50" hidden="1" outlineLevel="1" x14ac:dyDescent="0.3">
      <c r="A440" s="20"/>
      <c r="B440" s="33">
        <f t="shared" si="87"/>
        <v>413</v>
      </c>
      <c r="C440" s="37"/>
      <c r="D440" s="72"/>
      <c r="E440" s="72"/>
      <c r="F440" s="34"/>
      <c r="G440" s="46"/>
      <c r="H440" s="41"/>
      <c r="I440" s="34"/>
      <c r="J440" s="6"/>
      <c r="K440">
        <v>413</v>
      </c>
      <c r="L440" s="134" t="str">
        <f t="shared" si="90"/>
        <v/>
      </c>
      <c r="M440" s="135" t="str">
        <f t="shared" si="91"/>
        <v/>
      </c>
      <c r="N440" s="136" t="str" cm="1">
        <f t="array" ref="N440">_xlfn.IFS(AND(F440="",E440=""),"",AND(E440&lt;&gt;"",F440&lt;&gt;""),E440&amp;" "&amp;F440,E440="",F440,F440="",E440)</f>
        <v/>
      </c>
      <c r="O440" s="137">
        <f t="shared" si="92"/>
        <v>0</v>
      </c>
      <c r="P440" s="138" t="str">
        <f t="shared" si="93"/>
        <v/>
      </c>
      <c r="Q440" s="119" t="str">
        <f t="shared" si="94"/>
        <v/>
      </c>
      <c r="R440" s="122"/>
      <c r="S440" s="120" t="str">
        <f t="shared" si="95"/>
        <v/>
      </c>
      <c r="T440" s="121" t="str" cm="1">
        <f t="array" ref="T440">IF(COUNTIF(重複除外文字列,F440),"",IF(COUNTIFS($C$26:$C$1029,$C440,$F$26:$F$1029,$F440)&gt;1,MATCH($C440&amp;$F440,$C$26:$C$1027&amp;$F$26:$F$1029,0),""))</f>
        <v/>
      </c>
      <c r="AP440">
        <f t="shared" si="96"/>
        <v>0</v>
      </c>
      <c r="AQ440">
        <f t="shared" si="97"/>
        <v>0</v>
      </c>
      <c r="AR440">
        <f t="shared" si="98"/>
        <v>0</v>
      </c>
      <c r="AS440">
        <f t="shared" si="99"/>
        <v>0</v>
      </c>
      <c r="AU440" s="76"/>
      <c r="AV440" s="77">
        <f t="shared" si="88"/>
        <v>0</v>
      </c>
      <c r="AW440" s="77">
        <f t="shared" si="89"/>
        <v>0</v>
      </c>
      <c r="AX440" s="76"/>
    </row>
    <row r="441" spans="1:50" hidden="1" outlineLevel="1" x14ac:dyDescent="0.3">
      <c r="A441" s="20"/>
      <c r="B441" s="33">
        <f t="shared" si="87"/>
        <v>414</v>
      </c>
      <c r="C441" s="37"/>
      <c r="D441" s="72"/>
      <c r="E441" s="72"/>
      <c r="F441" s="34"/>
      <c r="G441" s="46"/>
      <c r="H441" s="41"/>
      <c r="I441" s="34"/>
      <c r="J441" s="6"/>
      <c r="K441">
        <v>414</v>
      </c>
      <c r="L441" s="134" t="str">
        <f t="shared" si="90"/>
        <v/>
      </c>
      <c r="M441" s="135" t="str">
        <f t="shared" si="91"/>
        <v/>
      </c>
      <c r="N441" s="136" t="str" cm="1">
        <f t="array" ref="N441">_xlfn.IFS(AND(F441="",E441=""),"",AND(E441&lt;&gt;"",F441&lt;&gt;""),E441&amp;" "&amp;F441,E441="",F441,F441="",E441)</f>
        <v/>
      </c>
      <c r="O441" s="137">
        <f t="shared" si="92"/>
        <v>0</v>
      </c>
      <c r="P441" s="138" t="str">
        <f t="shared" si="93"/>
        <v/>
      </c>
      <c r="Q441" s="119" t="str">
        <f t="shared" si="94"/>
        <v/>
      </c>
      <c r="R441" s="122"/>
      <c r="S441" s="120" t="str">
        <f t="shared" si="95"/>
        <v/>
      </c>
      <c r="T441" s="121" t="str" cm="1">
        <f t="array" ref="T441">IF(COUNTIF(重複除外文字列,F441),"",IF(COUNTIFS($C$26:$C$1029,$C441,$F$26:$F$1029,$F441)&gt;1,MATCH($C441&amp;$F441,$C$26:$C$1027&amp;$F$26:$F$1029,0),""))</f>
        <v/>
      </c>
      <c r="AP441">
        <f t="shared" si="96"/>
        <v>0</v>
      </c>
      <c r="AQ441">
        <f t="shared" si="97"/>
        <v>0</v>
      </c>
      <c r="AR441">
        <f t="shared" si="98"/>
        <v>0</v>
      </c>
      <c r="AS441">
        <f t="shared" si="99"/>
        <v>0</v>
      </c>
      <c r="AU441" s="76"/>
      <c r="AV441" s="77">
        <f t="shared" si="88"/>
        <v>0</v>
      </c>
      <c r="AW441" s="77">
        <f t="shared" si="89"/>
        <v>0</v>
      </c>
      <c r="AX441" s="76"/>
    </row>
    <row r="442" spans="1:50" hidden="1" outlineLevel="1" x14ac:dyDescent="0.3">
      <c r="A442" s="20"/>
      <c r="B442" s="33">
        <f t="shared" si="87"/>
        <v>415</v>
      </c>
      <c r="C442" s="37"/>
      <c r="D442" s="72"/>
      <c r="E442" s="72"/>
      <c r="F442" s="34"/>
      <c r="G442" s="46"/>
      <c r="H442" s="41"/>
      <c r="I442" s="34"/>
      <c r="J442" s="6"/>
      <c r="K442">
        <v>415</v>
      </c>
      <c r="L442" s="134" t="str">
        <f t="shared" si="90"/>
        <v/>
      </c>
      <c r="M442" s="135" t="str">
        <f t="shared" si="91"/>
        <v/>
      </c>
      <c r="N442" s="136" t="str" cm="1">
        <f t="array" ref="N442">_xlfn.IFS(AND(F442="",E442=""),"",AND(E442&lt;&gt;"",F442&lt;&gt;""),E442&amp;" "&amp;F442,E442="",F442,F442="",E442)</f>
        <v/>
      </c>
      <c r="O442" s="137">
        <f t="shared" si="92"/>
        <v>0</v>
      </c>
      <c r="P442" s="138" t="str">
        <f t="shared" si="93"/>
        <v/>
      </c>
      <c r="Q442" s="119" t="str">
        <f t="shared" si="94"/>
        <v/>
      </c>
      <c r="R442" s="122"/>
      <c r="S442" s="120" t="str">
        <f t="shared" si="95"/>
        <v/>
      </c>
      <c r="T442" s="121" t="str" cm="1">
        <f t="array" ref="T442">IF(COUNTIF(重複除外文字列,F442),"",IF(COUNTIFS($C$26:$C$1029,$C442,$F$26:$F$1029,$F442)&gt;1,MATCH($C442&amp;$F442,$C$26:$C$1027&amp;$F$26:$F$1029,0),""))</f>
        <v/>
      </c>
      <c r="AP442">
        <f t="shared" si="96"/>
        <v>0</v>
      </c>
      <c r="AQ442">
        <f t="shared" si="97"/>
        <v>0</v>
      </c>
      <c r="AR442">
        <f t="shared" si="98"/>
        <v>0</v>
      </c>
      <c r="AS442">
        <f t="shared" si="99"/>
        <v>0</v>
      </c>
      <c r="AU442" s="76"/>
      <c r="AV442" s="77">
        <f t="shared" si="88"/>
        <v>0</v>
      </c>
      <c r="AW442" s="77">
        <f t="shared" si="89"/>
        <v>0</v>
      </c>
      <c r="AX442" s="76"/>
    </row>
    <row r="443" spans="1:50" hidden="1" outlineLevel="1" x14ac:dyDescent="0.3">
      <c r="A443" s="20"/>
      <c r="B443" s="33">
        <f t="shared" si="87"/>
        <v>416</v>
      </c>
      <c r="C443" s="37"/>
      <c r="D443" s="72"/>
      <c r="E443" s="72"/>
      <c r="F443" s="34"/>
      <c r="G443" s="46"/>
      <c r="H443" s="41"/>
      <c r="I443" s="34"/>
      <c r="J443" s="6"/>
      <c r="K443">
        <v>416</v>
      </c>
      <c r="L443" s="134" t="str">
        <f t="shared" si="90"/>
        <v/>
      </c>
      <c r="M443" s="135" t="str">
        <f t="shared" si="91"/>
        <v/>
      </c>
      <c r="N443" s="136" t="str" cm="1">
        <f t="array" ref="N443">_xlfn.IFS(AND(F443="",E443=""),"",AND(E443&lt;&gt;"",F443&lt;&gt;""),E443&amp;" "&amp;F443,E443="",F443,F443="",E443)</f>
        <v/>
      </c>
      <c r="O443" s="137">
        <f t="shared" si="92"/>
        <v>0</v>
      </c>
      <c r="P443" s="138" t="str">
        <f t="shared" si="93"/>
        <v/>
      </c>
      <c r="Q443" s="119" t="str">
        <f t="shared" si="94"/>
        <v/>
      </c>
      <c r="R443" s="122"/>
      <c r="S443" s="120" t="str">
        <f t="shared" si="95"/>
        <v/>
      </c>
      <c r="T443" s="121" t="str" cm="1">
        <f t="array" ref="T443">IF(COUNTIF(重複除外文字列,F443),"",IF(COUNTIFS($C$26:$C$1029,$C443,$F$26:$F$1029,$F443)&gt;1,MATCH($C443&amp;$F443,$C$26:$C$1027&amp;$F$26:$F$1029,0),""))</f>
        <v/>
      </c>
      <c r="AP443">
        <f t="shared" si="96"/>
        <v>0</v>
      </c>
      <c r="AQ443">
        <f t="shared" si="97"/>
        <v>0</v>
      </c>
      <c r="AR443">
        <f t="shared" si="98"/>
        <v>0</v>
      </c>
      <c r="AS443">
        <f t="shared" si="99"/>
        <v>0</v>
      </c>
      <c r="AU443" s="76"/>
      <c r="AV443" s="77">
        <f t="shared" si="88"/>
        <v>0</v>
      </c>
      <c r="AW443" s="77">
        <f t="shared" si="89"/>
        <v>0</v>
      </c>
      <c r="AX443" s="76"/>
    </row>
    <row r="444" spans="1:50" hidden="1" outlineLevel="1" x14ac:dyDescent="0.3">
      <c r="A444" s="20"/>
      <c r="B444" s="33">
        <f t="shared" si="87"/>
        <v>417</v>
      </c>
      <c r="C444" s="37"/>
      <c r="D444" s="72"/>
      <c r="E444" s="72"/>
      <c r="F444" s="34"/>
      <c r="G444" s="46"/>
      <c r="H444" s="41"/>
      <c r="I444" s="34"/>
      <c r="J444" s="6"/>
      <c r="K444">
        <v>417</v>
      </c>
      <c r="L444" s="134" t="str">
        <f t="shared" si="90"/>
        <v/>
      </c>
      <c r="M444" s="135" t="str">
        <f t="shared" si="91"/>
        <v/>
      </c>
      <c r="N444" s="136" t="str" cm="1">
        <f t="array" ref="N444">_xlfn.IFS(AND(F444="",E444=""),"",AND(E444&lt;&gt;"",F444&lt;&gt;""),E444&amp;" "&amp;F444,E444="",F444,F444="",E444)</f>
        <v/>
      </c>
      <c r="O444" s="137">
        <f t="shared" si="92"/>
        <v>0</v>
      </c>
      <c r="P444" s="138" t="str">
        <f t="shared" si="93"/>
        <v/>
      </c>
      <c r="Q444" s="119" t="str">
        <f t="shared" si="94"/>
        <v/>
      </c>
      <c r="R444" s="122"/>
      <c r="S444" s="120" t="str">
        <f t="shared" si="95"/>
        <v/>
      </c>
      <c r="T444" s="121" t="str" cm="1">
        <f t="array" ref="T444">IF(COUNTIF(重複除外文字列,F444),"",IF(COUNTIFS($C$26:$C$1029,$C444,$F$26:$F$1029,$F444)&gt;1,MATCH($C444&amp;$F444,$C$26:$C$1027&amp;$F$26:$F$1029,0),""))</f>
        <v/>
      </c>
      <c r="AP444">
        <f t="shared" si="96"/>
        <v>0</v>
      </c>
      <c r="AQ444">
        <f t="shared" si="97"/>
        <v>0</v>
      </c>
      <c r="AR444">
        <f t="shared" si="98"/>
        <v>0</v>
      </c>
      <c r="AS444">
        <f t="shared" si="99"/>
        <v>0</v>
      </c>
      <c r="AU444" s="76"/>
      <c r="AV444" s="77">
        <f t="shared" si="88"/>
        <v>0</v>
      </c>
      <c r="AW444" s="77">
        <f t="shared" si="89"/>
        <v>0</v>
      </c>
      <c r="AX444" s="76"/>
    </row>
    <row r="445" spans="1:50" hidden="1" outlineLevel="1" x14ac:dyDescent="0.3">
      <c r="A445" s="20"/>
      <c r="B445" s="33">
        <f t="shared" si="87"/>
        <v>418</v>
      </c>
      <c r="C445" s="37"/>
      <c r="D445" s="72"/>
      <c r="E445" s="72"/>
      <c r="F445" s="34"/>
      <c r="G445" s="46"/>
      <c r="H445" s="41"/>
      <c r="I445" s="34"/>
      <c r="J445" s="6"/>
      <c r="K445">
        <v>418</v>
      </c>
      <c r="L445" s="134" t="str">
        <f t="shared" si="90"/>
        <v/>
      </c>
      <c r="M445" s="135" t="str">
        <f t="shared" si="91"/>
        <v/>
      </c>
      <c r="N445" s="136" t="str" cm="1">
        <f t="array" ref="N445">_xlfn.IFS(AND(F445="",E445=""),"",AND(E445&lt;&gt;"",F445&lt;&gt;""),E445&amp;" "&amp;F445,E445="",F445,F445="",E445)</f>
        <v/>
      </c>
      <c r="O445" s="137">
        <f t="shared" si="92"/>
        <v>0</v>
      </c>
      <c r="P445" s="138" t="str">
        <f t="shared" si="93"/>
        <v/>
      </c>
      <c r="Q445" s="119" t="str">
        <f t="shared" si="94"/>
        <v/>
      </c>
      <c r="R445" s="122"/>
      <c r="S445" s="120" t="str">
        <f t="shared" si="95"/>
        <v/>
      </c>
      <c r="T445" s="121" t="str" cm="1">
        <f t="array" ref="T445">IF(COUNTIF(重複除外文字列,F445),"",IF(COUNTIFS($C$26:$C$1029,$C445,$F$26:$F$1029,$F445)&gt;1,MATCH($C445&amp;$F445,$C$26:$C$1027&amp;$F$26:$F$1029,0),""))</f>
        <v/>
      </c>
      <c r="AP445">
        <f t="shared" si="96"/>
        <v>0</v>
      </c>
      <c r="AQ445">
        <f t="shared" si="97"/>
        <v>0</v>
      </c>
      <c r="AR445">
        <f t="shared" si="98"/>
        <v>0</v>
      </c>
      <c r="AS445">
        <f t="shared" si="99"/>
        <v>0</v>
      </c>
      <c r="AU445" s="76"/>
      <c r="AV445" s="77">
        <f t="shared" si="88"/>
        <v>0</v>
      </c>
      <c r="AW445" s="77">
        <f t="shared" si="89"/>
        <v>0</v>
      </c>
      <c r="AX445" s="76"/>
    </row>
    <row r="446" spans="1:50" hidden="1" outlineLevel="1" x14ac:dyDescent="0.3">
      <c r="A446" s="20"/>
      <c r="B446" s="33">
        <f t="shared" si="87"/>
        <v>419</v>
      </c>
      <c r="C446" s="37"/>
      <c r="D446" s="72"/>
      <c r="E446" s="72"/>
      <c r="F446" s="34"/>
      <c r="G446" s="46"/>
      <c r="H446" s="41"/>
      <c r="I446" s="34"/>
      <c r="J446" s="6"/>
      <c r="K446">
        <v>419</v>
      </c>
      <c r="L446" s="134" t="str">
        <f t="shared" si="90"/>
        <v/>
      </c>
      <c r="M446" s="135" t="str">
        <f t="shared" si="91"/>
        <v/>
      </c>
      <c r="N446" s="136" t="str" cm="1">
        <f t="array" ref="N446">_xlfn.IFS(AND(F446="",E446=""),"",AND(E446&lt;&gt;"",F446&lt;&gt;""),E446&amp;" "&amp;F446,E446="",F446,F446="",E446)</f>
        <v/>
      </c>
      <c r="O446" s="137">
        <f t="shared" si="92"/>
        <v>0</v>
      </c>
      <c r="P446" s="138" t="str">
        <f t="shared" si="93"/>
        <v/>
      </c>
      <c r="Q446" s="119" t="str">
        <f t="shared" si="94"/>
        <v/>
      </c>
      <c r="R446" s="122"/>
      <c r="S446" s="120" t="str">
        <f t="shared" si="95"/>
        <v/>
      </c>
      <c r="T446" s="121" t="str" cm="1">
        <f t="array" ref="T446">IF(COUNTIF(重複除外文字列,F446),"",IF(COUNTIFS($C$26:$C$1029,$C446,$F$26:$F$1029,$F446)&gt;1,MATCH($C446&amp;$F446,$C$26:$C$1027&amp;$F$26:$F$1029,0),""))</f>
        <v/>
      </c>
      <c r="AP446">
        <f t="shared" si="96"/>
        <v>0</v>
      </c>
      <c r="AQ446">
        <f t="shared" si="97"/>
        <v>0</v>
      </c>
      <c r="AR446">
        <f t="shared" si="98"/>
        <v>0</v>
      </c>
      <c r="AS446">
        <f t="shared" si="99"/>
        <v>0</v>
      </c>
      <c r="AU446" s="76"/>
      <c r="AV446" s="77">
        <f t="shared" si="88"/>
        <v>0</v>
      </c>
      <c r="AW446" s="77">
        <f t="shared" si="89"/>
        <v>0</v>
      </c>
      <c r="AX446" s="76"/>
    </row>
    <row r="447" spans="1:50" hidden="1" outlineLevel="1" x14ac:dyDescent="0.3">
      <c r="A447" s="20"/>
      <c r="B447" s="33">
        <f t="shared" si="87"/>
        <v>420</v>
      </c>
      <c r="C447" s="37"/>
      <c r="D447" s="72"/>
      <c r="E447" s="72"/>
      <c r="F447" s="34"/>
      <c r="G447" s="46"/>
      <c r="H447" s="41"/>
      <c r="I447" s="34"/>
      <c r="J447" s="6"/>
      <c r="K447">
        <v>420</v>
      </c>
      <c r="L447" s="134" t="str">
        <f t="shared" si="90"/>
        <v/>
      </c>
      <c r="M447" s="135" t="str">
        <f t="shared" si="91"/>
        <v/>
      </c>
      <c r="N447" s="136" t="str" cm="1">
        <f t="array" ref="N447">_xlfn.IFS(AND(F447="",E447=""),"",AND(E447&lt;&gt;"",F447&lt;&gt;""),E447&amp;" "&amp;F447,E447="",F447,F447="",E447)</f>
        <v/>
      </c>
      <c r="O447" s="137">
        <f t="shared" si="92"/>
        <v>0</v>
      </c>
      <c r="P447" s="138" t="str">
        <f t="shared" si="93"/>
        <v/>
      </c>
      <c r="Q447" s="119" t="str">
        <f t="shared" si="94"/>
        <v/>
      </c>
      <c r="R447" s="122"/>
      <c r="S447" s="120" t="str">
        <f t="shared" si="95"/>
        <v/>
      </c>
      <c r="T447" s="121" t="str" cm="1">
        <f t="array" ref="T447">IF(COUNTIF(重複除外文字列,F447),"",IF(COUNTIFS($C$26:$C$1029,$C447,$F$26:$F$1029,$F447)&gt;1,MATCH($C447&amp;$F447,$C$26:$C$1027&amp;$F$26:$F$1029,0),""))</f>
        <v/>
      </c>
      <c r="AP447">
        <f t="shared" si="96"/>
        <v>0</v>
      </c>
      <c r="AQ447">
        <f t="shared" si="97"/>
        <v>0</v>
      </c>
      <c r="AR447">
        <f t="shared" si="98"/>
        <v>0</v>
      </c>
      <c r="AS447">
        <f t="shared" si="99"/>
        <v>0</v>
      </c>
      <c r="AU447" s="76"/>
      <c r="AV447" s="77">
        <f t="shared" si="88"/>
        <v>0</v>
      </c>
      <c r="AW447" s="77">
        <f t="shared" si="89"/>
        <v>0</v>
      </c>
      <c r="AX447" s="76"/>
    </row>
    <row r="448" spans="1:50" hidden="1" outlineLevel="1" x14ac:dyDescent="0.3">
      <c r="A448" s="20"/>
      <c r="B448" s="33">
        <f t="shared" si="87"/>
        <v>421</v>
      </c>
      <c r="C448" s="37"/>
      <c r="D448" s="72"/>
      <c r="E448" s="72"/>
      <c r="F448" s="34"/>
      <c r="G448" s="46"/>
      <c r="H448" s="41"/>
      <c r="I448" s="34"/>
      <c r="J448" s="6"/>
      <c r="K448">
        <v>421</v>
      </c>
      <c r="L448" s="134" t="str">
        <f t="shared" si="90"/>
        <v/>
      </c>
      <c r="M448" s="135" t="str">
        <f t="shared" si="91"/>
        <v/>
      </c>
      <c r="N448" s="136" t="str" cm="1">
        <f t="array" ref="N448">_xlfn.IFS(AND(F448="",E448=""),"",AND(E448&lt;&gt;"",F448&lt;&gt;""),E448&amp;" "&amp;F448,E448="",F448,F448="",E448)</f>
        <v/>
      </c>
      <c r="O448" s="137">
        <f t="shared" si="92"/>
        <v>0</v>
      </c>
      <c r="P448" s="138" t="str">
        <f t="shared" si="93"/>
        <v/>
      </c>
      <c r="Q448" s="119" t="str">
        <f t="shared" si="94"/>
        <v/>
      </c>
      <c r="R448" s="122"/>
      <c r="S448" s="120" t="str">
        <f t="shared" si="95"/>
        <v/>
      </c>
      <c r="T448" s="121" t="str" cm="1">
        <f t="array" ref="T448">IF(COUNTIF(重複除外文字列,F448),"",IF(COUNTIFS($C$26:$C$1029,$C448,$F$26:$F$1029,$F448)&gt;1,MATCH($C448&amp;$F448,$C$26:$C$1027&amp;$F$26:$F$1029,0),""))</f>
        <v/>
      </c>
      <c r="AP448">
        <f t="shared" si="96"/>
        <v>0</v>
      </c>
      <c r="AQ448">
        <f t="shared" si="97"/>
        <v>0</v>
      </c>
      <c r="AR448">
        <f t="shared" si="98"/>
        <v>0</v>
      </c>
      <c r="AS448">
        <f t="shared" si="99"/>
        <v>0</v>
      </c>
      <c r="AU448" s="76"/>
      <c r="AV448" s="77">
        <f t="shared" si="88"/>
        <v>0</v>
      </c>
      <c r="AW448" s="77">
        <f t="shared" si="89"/>
        <v>0</v>
      </c>
      <c r="AX448" s="76"/>
    </row>
    <row r="449" spans="1:50" hidden="1" outlineLevel="1" x14ac:dyDescent="0.3">
      <c r="A449" s="20"/>
      <c r="B449" s="33">
        <f t="shared" si="87"/>
        <v>422</v>
      </c>
      <c r="C449" s="37"/>
      <c r="D449" s="72"/>
      <c r="E449" s="72"/>
      <c r="F449" s="34"/>
      <c r="G449" s="46"/>
      <c r="H449" s="41"/>
      <c r="I449" s="34"/>
      <c r="J449" s="6"/>
      <c r="K449">
        <v>422</v>
      </c>
      <c r="L449" s="134" t="str">
        <f t="shared" si="90"/>
        <v/>
      </c>
      <c r="M449" s="135" t="str">
        <f t="shared" si="91"/>
        <v/>
      </c>
      <c r="N449" s="136" t="str" cm="1">
        <f t="array" ref="N449">_xlfn.IFS(AND(F449="",E449=""),"",AND(E449&lt;&gt;"",F449&lt;&gt;""),E449&amp;" "&amp;F449,E449="",F449,F449="",E449)</f>
        <v/>
      </c>
      <c r="O449" s="137">
        <f t="shared" si="92"/>
        <v>0</v>
      </c>
      <c r="P449" s="138" t="str">
        <f t="shared" si="93"/>
        <v/>
      </c>
      <c r="Q449" s="119" t="str">
        <f t="shared" si="94"/>
        <v/>
      </c>
      <c r="R449" s="122"/>
      <c r="S449" s="120" t="str">
        <f t="shared" si="95"/>
        <v/>
      </c>
      <c r="T449" s="121" t="str" cm="1">
        <f t="array" ref="T449">IF(COUNTIF(重複除外文字列,F449),"",IF(COUNTIFS($C$26:$C$1029,$C449,$F$26:$F$1029,$F449)&gt;1,MATCH($C449&amp;$F449,$C$26:$C$1027&amp;$F$26:$F$1029,0),""))</f>
        <v/>
      </c>
      <c r="AP449">
        <f t="shared" si="96"/>
        <v>0</v>
      </c>
      <c r="AQ449">
        <f t="shared" si="97"/>
        <v>0</v>
      </c>
      <c r="AR449">
        <f t="shared" si="98"/>
        <v>0</v>
      </c>
      <c r="AS449">
        <f t="shared" si="99"/>
        <v>0</v>
      </c>
      <c r="AU449" s="76"/>
      <c r="AV449" s="77">
        <f t="shared" si="88"/>
        <v>0</v>
      </c>
      <c r="AW449" s="77">
        <f t="shared" si="89"/>
        <v>0</v>
      </c>
      <c r="AX449" s="76"/>
    </row>
    <row r="450" spans="1:50" hidden="1" outlineLevel="1" x14ac:dyDescent="0.3">
      <c r="A450" s="20"/>
      <c r="B450" s="33">
        <f t="shared" si="87"/>
        <v>423</v>
      </c>
      <c r="C450" s="37"/>
      <c r="D450" s="72"/>
      <c r="E450" s="72"/>
      <c r="F450" s="34"/>
      <c r="G450" s="46"/>
      <c r="H450" s="41"/>
      <c r="I450" s="34"/>
      <c r="J450" s="6"/>
      <c r="K450">
        <v>423</v>
      </c>
      <c r="L450" s="134" t="str">
        <f t="shared" si="90"/>
        <v/>
      </c>
      <c r="M450" s="135" t="str">
        <f t="shared" si="91"/>
        <v/>
      </c>
      <c r="N450" s="136" t="str" cm="1">
        <f t="array" ref="N450">_xlfn.IFS(AND(F450="",E450=""),"",AND(E450&lt;&gt;"",F450&lt;&gt;""),E450&amp;" "&amp;F450,E450="",F450,F450="",E450)</f>
        <v/>
      </c>
      <c r="O450" s="137">
        <f t="shared" si="92"/>
        <v>0</v>
      </c>
      <c r="P450" s="138" t="str">
        <f t="shared" si="93"/>
        <v/>
      </c>
      <c r="Q450" s="119" t="str">
        <f t="shared" si="94"/>
        <v/>
      </c>
      <c r="R450" s="122"/>
      <c r="S450" s="120" t="str">
        <f t="shared" si="95"/>
        <v/>
      </c>
      <c r="T450" s="121" t="str" cm="1">
        <f t="array" ref="T450">IF(COUNTIF(重複除外文字列,F450),"",IF(COUNTIFS($C$26:$C$1029,$C450,$F$26:$F$1029,$F450)&gt;1,MATCH($C450&amp;$F450,$C$26:$C$1027&amp;$F$26:$F$1029,0),""))</f>
        <v/>
      </c>
      <c r="AP450">
        <f t="shared" si="96"/>
        <v>0</v>
      </c>
      <c r="AQ450">
        <f t="shared" si="97"/>
        <v>0</v>
      </c>
      <c r="AR450">
        <f t="shared" si="98"/>
        <v>0</v>
      </c>
      <c r="AS450">
        <f t="shared" si="99"/>
        <v>0</v>
      </c>
      <c r="AU450" s="76"/>
      <c r="AV450" s="77">
        <f t="shared" si="88"/>
        <v>0</v>
      </c>
      <c r="AW450" s="77">
        <f t="shared" si="89"/>
        <v>0</v>
      </c>
      <c r="AX450" s="76"/>
    </row>
    <row r="451" spans="1:50" hidden="1" outlineLevel="1" x14ac:dyDescent="0.3">
      <c r="A451" s="20"/>
      <c r="B451" s="33">
        <f t="shared" si="87"/>
        <v>424</v>
      </c>
      <c r="C451" s="37"/>
      <c r="D451" s="72"/>
      <c r="E451" s="72"/>
      <c r="F451" s="34"/>
      <c r="G451" s="46"/>
      <c r="H451" s="41"/>
      <c r="I451" s="34"/>
      <c r="J451" s="6"/>
      <c r="K451">
        <v>424</v>
      </c>
      <c r="L451" s="134" t="str">
        <f t="shared" si="90"/>
        <v/>
      </c>
      <c r="M451" s="135" t="str">
        <f t="shared" si="91"/>
        <v/>
      </c>
      <c r="N451" s="136" t="str" cm="1">
        <f t="array" ref="N451">_xlfn.IFS(AND(F451="",E451=""),"",AND(E451&lt;&gt;"",F451&lt;&gt;""),E451&amp;" "&amp;F451,E451="",F451,F451="",E451)</f>
        <v/>
      </c>
      <c r="O451" s="137">
        <f t="shared" si="92"/>
        <v>0</v>
      </c>
      <c r="P451" s="138" t="str">
        <f t="shared" si="93"/>
        <v/>
      </c>
      <c r="Q451" s="119" t="str">
        <f t="shared" si="94"/>
        <v/>
      </c>
      <c r="R451" s="122"/>
      <c r="S451" s="120" t="str">
        <f t="shared" si="95"/>
        <v/>
      </c>
      <c r="T451" s="121" t="str" cm="1">
        <f t="array" ref="T451">IF(COUNTIF(重複除外文字列,F451),"",IF(COUNTIFS($C$26:$C$1029,$C451,$F$26:$F$1029,$F451)&gt;1,MATCH($C451&amp;$F451,$C$26:$C$1027&amp;$F$26:$F$1029,0),""))</f>
        <v/>
      </c>
      <c r="AP451">
        <f t="shared" si="96"/>
        <v>0</v>
      </c>
      <c r="AQ451">
        <f t="shared" si="97"/>
        <v>0</v>
      </c>
      <c r="AR451">
        <f t="shared" si="98"/>
        <v>0</v>
      </c>
      <c r="AS451">
        <f t="shared" si="99"/>
        <v>0</v>
      </c>
      <c r="AU451" s="76"/>
      <c r="AV451" s="77">
        <f t="shared" si="88"/>
        <v>0</v>
      </c>
      <c r="AW451" s="77">
        <f t="shared" si="89"/>
        <v>0</v>
      </c>
      <c r="AX451" s="76"/>
    </row>
    <row r="452" spans="1:50" hidden="1" outlineLevel="1" x14ac:dyDescent="0.3">
      <c r="A452" s="20"/>
      <c r="B452" s="33">
        <f t="shared" si="87"/>
        <v>425</v>
      </c>
      <c r="C452" s="37"/>
      <c r="D452" s="72"/>
      <c r="E452" s="72"/>
      <c r="F452" s="34"/>
      <c r="G452" s="46"/>
      <c r="H452" s="41"/>
      <c r="I452" s="34"/>
      <c r="J452" s="6"/>
      <c r="K452">
        <v>425</v>
      </c>
      <c r="L452" s="134" t="str">
        <f t="shared" si="90"/>
        <v/>
      </c>
      <c r="M452" s="135" t="str">
        <f t="shared" si="91"/>
        <v/>
      </c>
      <c r="N452" s="136" t="str" cm="1">
        <f t="array" ref="N452">_xlfn.IFS(AND(F452="",E452=""),"",AND(E452&lt;&gt;"",F452&lt;&gt;""),E452&amp;" "&amp;F452,E452="",F452,F452="",E452)</f>
        <v/>
      </c>
      <c r="O452" s="137">
        <f t="shared" si="92"/>
        <v>0</v>
      </c>
      <c r="P452" s="138" t="str">
        <f t="shared" si="93"/>
        <v/>
      </c>
      <c r="Q452" s="119" t="str">
        <f t="shared" si="94"/>
        <v/>
      </c>
      <c r="R452" s="122"/>
      <c r="S452" s="120" t="str">
        <f t="shared" si="95"/>
        <v/>
      </c>
      <c r="T452" s="121" t="str" cm="1">
        <f t="array" ref="T452">IF(COUNTIF(重複除外文字列,F452),"",IF(COUNTIFS($C$26:$C$1029,$C452,$F$26:$F$1029,$F452)&gt;1,MATCH($C452&amp;$F452,$C$26:$C$1027&amp;$F$26:$F$1029,0),""))</f>
        <v/>
      </c>
      <c r="AP452">
        <f t="shared" si="96"/>
        <v>0</v>
      </c>
      <c r="AQ452">
        <f t="shared" si="97"/>
        <v>0</v>
      </c>
      <c r="AR452">
        <f t="shared" si="98"/>
        <v>0</v>
      </c>
      <c r="AS452">
        <f t="shared" si="99"/>
        <v>0</v>
      </c>
      <c r="AU452" s="76"/>
      <c r="AV452" s="77">
        <f t="shared" si="88"/>
        <v>0</v>
      </c>
      <c r="AW452" s="77">
        <f t="shared" si="89"/>
        <v>0</v>
      </c>
      <c r="AX452" s="76"/>
    </row>
    <row r="453" spans="1:50" hidden="1" outlineLevel="1" x14ac:dyDescent="0.3">
      <c r="A453" s="20"/>
      <c r="B453" s="33">
        <f t="shared" si="87"/>
        <v>426</v>
      </c>
      <c r="C453" s="37"/>
      <c r="D453" s="72"/>
      <c r="E453" s="72"/>
      <c r="F453" s="34"/>
      <c r="G453" s="46"/>
      <c r="H453" s="41"/>
      <c r="I453" s="34"/>
      <c r="J453" s="6"/>
      <c r="K453">
        <v>426</v>
      </c>
      <c r="L453" s="134" t="str">
        <f t="shared" si="90"/>
        <v/>
      </c>
      <c r="M453" s="135" t="str">
        <f t="shared" si="91"/>
        <v/>
      </c>
      <c r="N453" s="136" t="str" cm="1">
        <f t="array" ref="N453">_xlfn.IFS(AND(F453="",E453=""),"",AND(E453&lt;&gt;"",F453&lt;&gt;""),E453&amp;" "&amp;F453,E453="",F453,F453="",E453)</f>
        <v/>
      </c>
      <c r="O453" s="137">
        <f t="shared" si="92"/>
        <v>0</v>
      </c>
      <c r="P453" s="138" t="str">
        <f t="shared" si="93"/>
        <v/>
      </c>
      <c r="Q453" s="119" t="str">
        <f t="shared" si="94"/>
        <v/>
      </c>
      <c r="R453" s="122"/>
      <c r="S453" s="120" t="str">
        <f t="shared" si="95"/>
        <v/>
      </c>
      <c r="T453" s="121" t="str" cm="1">
        <f t="array" ref="T453">IF(COUNTIF(重複除外文字列,F453),"",IF(COUNTIFS($C$26:$C$1029,$C453,$F$26:$F$1029,$F453)&gt;1,MATCH($C453&amp;$F453,$C$26:$C$1027&amp;$F$26:$F$1029,0),""))</f>
        <v/>
      </c>
      <c r="AP453">
        <f t="shared" si="96"/>
        <v>0</v>
      </c>
      <c r="AQ453">
        <f t="shared" si="97"/>
        <v>0</v>
      </c>
      <c r="AR453">
        <f t="shared" si="98"/>
        <v>0</v>
      </c>
      <c r="AS453">
        <f t="shared" si="99"/>
        <v>0</v>
      </c>
      <c r="AU453" s="76"/>
      <c r="AV453" s="77">
        <f t="shared" si="88"/>
        <v>0</v>
      </c>
      <c r="AW453" s="77">
        <f t="shared" si="89"/>
        <v>0</v>
      </c>
      <c r="AX453" s="76"/>
    </row>
    <row r="454" spans="1:50" hidden="1" outlineLevel="1" x14ac:dyDescent="0.3">
      <c r="A454" s="20"/>
      <c r="B454" s="33">
        <f t="shared" si="87"/>
        <v>427</v>
      </c>
      <c r="C454" s="37"/>
      <c r="D454" s="72"/>
      <c r="E454" s="72"/>
      <c r="F454" s="34"/>
      <c r="G454" s="46"/>
      <c r="H454" s="41"/>
      <c r="I454" s="34"/>
      <c r="J454" s="6"/>
      <c r="K454">
        <v>427</v>
      </c>
      <c r="L454" s="134" t="str">
        <f t="shared" si="90"/>
        <v/>
      </c>
      <c r="M454" s="135" t="str">
        <f t="shared" si="91"/>
        <v/>
      </c>
      <c r="N454" s="136" t="str" cm="1">
        <f t="array" ref="N454">_xlfn.IFS(AND(F454="",E454=""),"",AND(E454&lt;&gt;"",F454&lt;&gt;""),E454&amp;" "&amp;F454,E454="",F454,F454="",E454)</f>
        <v/>
      </c>
      <c r="O454" s="137">
        <f t="shared" si="92"/>
        <v>0</v>
      </c>
      <c r="P454" s="138" t="str">
        <f t="shared" si="93"/>
        <v/>
      </c>
      <c r="Q454" s="119" t="str">
        <f t="shared" si="94"/>
        <v/>
      </c>
      <c r="R454" s="122"/>
      <c r="S454" s="120" t="str">
        <f t="shared" si="95"/>
        <v/>
      </c>
      <c r="T454" s="121" t="str" cm="1">
        <f t="array" ref="T454">IF(COUNTIF(重複除外文字列,F454),"",IF(COUNTIFS($C$26:$C$1029,$C454,$F$26:$F$1029,$F454)&gt;1,MATCH($C454&amp;$F454,$C$26:$C$1027&amp;$F$26:$F$1029,0),""))</f>
        <v/>
      </c>
      <c r="AP454">
        <f t="shared" si="96"/>
        <v>0</v>
      </c>
      <c r="AQ454">
        <f t="shared" si="97"/>
        <v>0</v>
      </c>
      <c r="AR454">
        <f t="shared" si="98"/>
        <v>0</v>
      </c>
      <c r="AS454">
        <f t="shared" si="99"/>
        <v>0</v>
      </c>
      <c r="AU454" s="76"/>
      <c r="AV454" s="77">
        <f t="shared" si="88"/>
        <v>0</v>
      </c>
      <c r="AW454" s="77">
        <f t="shared" si="89"/>
        <v>0</v>
      </c>
      <c r="AX454" s="76"/>
    </row>
    <row r="455" spans="1:50" hidden="1" outlineLevel="1" x14ac:dyDescent="0.3">
      <c r="A455" s="20"/>
      <c r="B455" s="33">
        <f t="shared" si="87"/>
        <v>428</v>
      </c>
      <c r="C455" s="37"/>
      <c r="D455" s="72"/>
      <c r="E455" s="72"/>
      <c r="F455" s="34"/>
      <c r="G455" s="46"/>
      <c r="H455" s="41"/>
      <c r="I455" s="34"/>
      <c r="J455" s="6"/>
      <c r="K455">
        <v>428</v>
      </c>
      <c r="L455" s="134" t="str">
        <f t="shared" si="90"/>
        <v/>
      </c>
      <c r="M455" s="135" t="str">
        <f t="shared" si="91"/>
        <v/>
      </c>
      <c r="N455" s="136" t="str" cm="1">
        <f t="array" ref="N455">_xlfn.IFS(AND(F455="",E455=""),"",AND(E455&lt;&gt;"",F455&lt;&gt;""),E455&amp;" "&amp;F455,E455="",F455,F455="",E455)</f>
        <v/>
      </c>
      <c r="O455" s="137">
        <f t="shared" si="92"/>
        <v>0</v>
      </c>
      <c r="P455" s="138" t="str">
        <f t="shared" si="93"/>
        <v/>
      </c>
      <c r="Q455" s="119" t="str">
        <f t="shared" si="94"/>
        <v/>
      </c>
      <c r="R455" s="122"/>
      <c r="S455" s="120" t="str">
        <f t="shared" si="95"/>
        <v/>
      </c>
      <c r="T455" s="121" t="str" cm="1">
        <f t="array" ref="T455">IF(COUNTIF(重複除外文字列,F455),"",IF(COUNTIFS($C$26:$C$1029,$C455,$F$26:$F$1029,$F455)&gt;1,MATCH($C455&amp;$F455,$C$26:$C$1027&amp;$F$26:$F$1029,0),""))</f>
        <v/>
      </c>
      <c r="AP455">
        <f t="shared" si="96"/>
        <v>0</v>
      </c>
      <c r="AQ455">
        <f t="shared" si="97"/>
        <v>0</v>
      </c>
      <c r="AR455">
        <f t="shared" si="98"/>
        <v>0</v>
      </c>
      <c r="AS455">
        <f t="shared" si="99"/>
        <v>0</v>
      </c>
      <c r="AU455" s="76"/>
      <c r="AV455" s="77">
        <f t="shared" si="88"/>
        <v>0</v>
      </c>
      <c r="AW455" s="77">
        <f t="shared" si="89"/>
        <v>0</v>
      </c>
      <c r="AX455" s="76"/>
    </row>
    <row r="456" spans="1:50" hidden="1" outlineLevel="1" x14ac:dyDescent="0.3">
      <c r="A456" s="20"/>
      <c r="B456" s="33">
        <f t="shared" si="87"/>
        <v>429</v>
      </c>
      <c r="C456" s="37"/>
      <c r="D456" s="72"/>
      <c r="E456" s="72"/>
      <c r="F456" s="34"/>
      <c r="G456" s="46"/>
      <c r="H456" s="41"/>
      <c r="I456" s="34"/>
      <c r="J456" s="6"/>
      <c r="K456">
        <v>429</v>
      </c>
      <c r="L456" s="134" t="str">
        <f t="shared" si="90"/>
        <v/>
      </c>
      <c r="M456" s="135" t="str">
        <f t="shared" si="91"/>
        <v/>
      </c>
      <c r="N456" s="136" t="str" cm="1">
        <f t="array" ref="N456">_xlfn.IFS(AND(F456="",E456=""),"",AND(E456&lt;&gt;"",F456&lt;&gt;""),E456&amp;" "&amp;F456,E456="",F456,F456="",E456)</f>
        <v/>
      </c>
      <c r="O456" s="137">
        <f t="shared" si="92"/>
        <v>0</v>
      </c>
      <c r="P456" s="138" t="str">
        <f t="shared" si="93"/>
        <v/>
      </c>
      <c r="Q456" s="119" t="str">
        <f t="shared" si="94"/>
        <v/>
      </c>
      <c r="R456" s="122"/>
      <c r="S456" s="120" t="str">
        <f t="shared" si="95"/>
        <v/>
      </c>
      <c r="T456" s="121" t="str" cm="1">
        <f t="array" ref="T456">IF(COUNTIF(重複除外文字列,F456),"",IF(COUNTIFS($C$26:$C$1029,$C456,$F$26:$F$1029,$F456)&gt;1,MATCH($C456&amp;$F456,$C$26:$C$1027&amp;$F$26:$F$1029,0),""))</f>
        <v/>
      </c>
      <c r="AP456">
        <f t="shared" si="96"/>
        <v>0</v>
      </c>
      <c r="AQ456">
        <f t="shared" si="97"/>
        <v>0</v>
      </c>
      <c r="AR456">
        <f t="shared" si="98"/>
        <v>0</v>
      </c>
      <c r="AS456">
        <f t="shared" si="99"/>
        <v>0</v>
      </c>
      <c r="AU456" s="76"/>
      <c r="AV456" s="77">
        <f t="shared" si="88"/>
        <v>0</v>
      </c>
      <c r="AW456" s="77">
        <f t="shared" si="89"/>
        <v>0</v>
      </c>
      <c r="AX456" s="76"/>
    </row>
    <row r="457" spans="1:50" hidden="1" outlineLevel="1" x14ac:dyDescent="0.3">
      <c r="A457" s="20"/>
      <c r="B457" s="33">
        <f t="shared" si="87"/>
        <v>430</v>
      </c>
      <c r="C457" s="37"/>
      <c r="D457" s="72"/>
      <c r="E457" s="72"/>
      <c r="F457" s="34"/>
      <c r="G457" s="46"/>
      <c r="H457" s="41"/>
      <c r="I457" s="34"/>
      <c r="J457" s="6"/>
      <c r="K457">
        <v>430</v>
      </c>
      <c r="L457" s="134" t="str">
        <f t="shared" si="90"/>
        <v/>
      </c>
      <c r="M457" s="135" t="str">
        <f t="shared" si="91"/>
        <v/>
      </c>
      <c r="N457" s="136" t="str" cm="1">
        <f t="array" ref="N457">_xlfn.IFS(AND(F457="",E457=""),"",AND(E457&lt;&gt;"",F457&lt;&gt;""),E457&amp;" "&amp;F457,E457="",F457,F457="",E457)</f>
        <v/>
      </c>
      <c r="O457" s="137">
        <f t="shared" si="92"/>
        <v>0</v>
      </c>
      <c r="P457" s="138" t="str">
        <f t="shared" si="93"/>
        <v/>
      </c>
      <c r="Q457" s="119" t="str">
        <f t="shared" si="94"/>
        <v/>
      </c>
      <c r="R457" s="122"/>
      <c r="S457" s="120" t="str">
        <f t="shared" si="95"/>
        <v/>
      </c>
      <c r="T457" s="121" t="str" cm="1">
        <f t="array" ref="T457">IF(COUNTIF(重複除外文字列,F457),"",IF(COUNTIFS($C$26:$C$1029,$C457,$F$26:$F$1029,$F457)&gt;1,MATCH($C457&amp;$F457,$C$26:$C$1027&amp;$F$26:$F$1029,0),""))</f>
        <v/>
      </c>
      <c r="AP457">
        <f t="shared" si="96"/>
        <v>0</v>
      </c>
      <c r="AQ457">
        <f t="shared" si="97"/>
        <v>0</v>
      </c>
      <c r="AR457">
        <f t="shared" si="98"/>
        <v>0</v>
      </c>
      <c r="AS457">
        <f t="shared" si="99"/>
        <v>0</v>
      </c>
      <c r="AU457" s="76"/>
      <c r="AV457" s="77">
        <f t="shared" si="88"/>
        <v>0</v>
      </c>
      <c r="AW457" s="77">
        <f t="shared" si="89"/>
        <v>0</v>
      </c>
      <c r="AX457" s="76"/>
    </row>
    <row r="458" spans="1:50" hidden="1" outlineLevel="1" x14ac:dyDescent="0.3">
      <c r="A458" s="20"/>
      <c r="B458" s="33">
        <f t="shared" si="87"/>
        <v>431</v>
      </c>
      <c r="C458" s="37"/>
      <c r="D458" s="72"/>
      <c r="E458" s="72"/>
      <c r="F458" s="34"/>
      <c r="G458" s="46"/>
      <c r="H458" s="41"/>
      <c r="I458" s="34"/>
      <c r="J458" s="6"/>
      <c r="K458">
        <v>431</v>
      </c>
      <c r="L458" s="134" t="str">
        <f t="shared" si="90"/>
        <v/>
      </c>
      <c r="M458" s="135" t="str">
        <f t="shared" si="91"/>
        <v/>
      </c>
      <c r="N458" s="136" t="str" cm="1">
        <f t="array" ref="N458">_xlfn.IFS(AND(F458="",E458=""),"",AND(E458&lt;&gt;"",F458&lt;&gt;""),E458&amp;" "&amp;F458,E458="",F458,F458="",E458)</f>
        <v/>
      </c>
      <c r="O458" s="137">
        <f t="shared" si="92"/>
        <v>0</v>
      </c>
      <c r="P458" s="138" t="str">
        <f t="shared" si="93"/>
        <v/>
      </c>
      <c r="Q458" s="119" t="str">
        <f t="shared" si="94"/>
        <v/>
      </c>
      <c r="R458" s="122"/>
      <c r="S458" s="120" t="str">
        <f t="shared" si="95"/>
        <v/>
      </c>
      <c r="T458" s="121" t="str" cm="1">
        <f t="array" ref="T458">IF(COUNTIF(重複除外文字列,F458),"",IF(COUNTIFS($C$26:$C$1029,$C458,$F$26:$F$1029,$F458)&gt;1,MATCH($C458&amp;$F458,$C$26:$C$1027&amp;$F$26:$F$1029,0),""))</f>
        <v/>
      </c>
      <c r="AP458">
        <f t="shared" si="96"/>
        <v>0</v>
      </c>
      <c r="AQ458">
        <f t="shared" si="97"/>
        <v>0</v>
      </c>
      <c r="AR458">
        <f t="shared" si="98"/>
        <v>0</v>
      </c>
      <c r="AS458">
        <f t="shared" si="99"/>
        <v>0</v>
      </c>
      <c r="AU458" s="76"/>
      <c r="AV458" s="77">
        <f t="shared" si="88"/>
        <v>0</v>
      </c>
      <c r="AW458" s="77">
        <f t="shared" si="89"/>
        <v>0</v>
      </c>
      <c r="AX458" s="76"/>
    </row>
    <row r="459" spans="1:50" hidden="1" outlineLevel="1" x14ac:dyDescent="0.3">
      <c r="A459" s="20"/>
      <c r="B459" s="33">
        <f t="shared" si="87"/>
        <v>432</v>
      </c>
      <c r="C459" s="37"/>
      <c r="D459" s="72"/>
      <c r="E459" s="72"/>
      <c r="F459" s="34"/>
      <c r="G459" s="46"/>
      <c r="H459" s="41"/>
      <c r="I459" s="34"/>
      <c r="J459" s="6"/>
      <c r="K459">
        <v>432</v>
      </c>
      <c r="L459" s="134" t="str">
        <f t="shared" si="90"/>
        <v/>
      </c>
      <c r="M459" s="135" t="str">
        <f t="shared" si="91"/>
        <v/>
      </c>
      <c r="N459" s="136" t="str" cm="1">
        <f t="array" ref="N459">_xlfn.IFS(AND(F459="",E459=""),"",AND(E459&lt;&gt;"",F459&lt;&gt;""),E459&amp;" "&amp;F459,E459="",F459,F459="",E459)</f>
        <v/>
      </c>
      <c r="O459" s="137">
        <f t="shared" si="92"/>
        <v>0</v>
      </c>
      <c r="P459" s="138" t="str">
        <f t="shared" si="93"/>
        <v/>
      </c>
      <c r="Q459" s="119" t="str">
        <f t="shared" si="94"/>
        <v/>
      </c>
      <c r="R459" s="122"/>
      <c r="S459" s="120" t="str">
        <f t="shared" si="95"/>
        <v/>
      </c>
      <c r="T459" s="121" t="str" cm="1">
        <f t="array" ref="T459">IF(COUNTIF(重複除外文字列,F459),"",IF(COUNTIFS($C$26:$C$1029,$C459,$F$26:$F$1029,$F459)&gt;1,MATCH($C459&amp;$F459,$C$26:$C$1027&amp;$F$26:$F$1029,0),""))</f>
        <v/>
      </c>
      <c r="AP459">
        <f t="shared" si="96"/>
        <v>0</v>
      </c>
      <c r="AQ459">
        <f t="shared" si="97"/>
        <v>0</v>
      </c>
      <c r="AR459">
        <f t="shared" si="98"/>
        <v>0</v>
      </c>
      <c r="AS459">
        <f t="shared" si="99"/>
        <v>0</v>
      </c>
      <c r="AU459" s="76"/>
      <c r="AV459" s="77">
        <f t="shared" si="88"/>
        <v>0</v>
      </c>
      <c r="AW459" s="77">
        <f t="shared" si="89"/>
        <v>0</v>
      </c>
      <c r="AX459" s="76"/>
    </row>
    <row r="460" spans="1:50" hidden="1" outlineLevel="1" x14ac:dyDescent="0.3">
      <c r="A460" s="20"/>
      <c r="B460" s="33">
        <f t="shared" si="87"/>
        <v>433</v>
      </c>
      <c r="C460" s="37"/>
      <c r="D460" s="72"/>
      <c r="E460" s="72"/>
      <c r="F460" s="34"/>
      <c r="G460" s="46"/>
      <c r="H460" s="41"/>
      <c r="I460" s="34"/>
      <c r="J460" s="6"/>
      <c r="K460">
        <v>433</v>
      </c>
      <c r="L460" s="134" t="str">
        <f t="shared" si="90"/>
        <v/>
      </c>
      <c r="M460" s="135" t="str">
        <f t="shared" si="91"/>
        <v/>
      </c>
      <c r="N460" s="136" t="str" cm="1">
        <f t="array" ref="N460">_xlfn.IFS(AND(F460="",E460=""),"",AND(E460&lt;&gt;"",F460&lt;&gt;""),E460&amp;" "&amp;F460,E460="",F460,F460="",E460)</f>
        <v/>
      </c>
      <c r="O460" s="137">
        <f t="shared" si="92"/>
        <v>0</v>
      </c>
      <c r="P460" s="138" t="str">
        <f t="shared" si="93"/>
        <v/>
      </c>
      <c r="Q460" s="119" t="str">
        <f t="shared" si="94"/>
        <v/>
      </c>
      <c r="R460" s="122"/>
      <c r="S460" s="120" t="str">
        <f t="shared" si="95"/>
        <v/>
      </c>
      <c r="T460" s="121" t="str" cm="1">
        <f t="array" ref="T460">IF(COUNTIF(重複除外文字列,F460),"",IF(COUNTIFS($C$26:$C$1029,$C460,$F$26:$F$1029,$F460)&gt;1,MATCH($C460&amp;$F460,$C$26:$C$1027&amp;$F$26:$F$1029,0),""))</f>
        <v/>
      </c>
      <c r="AP460">
        <f t="shared" si="96"/>
        <v>0</v>
      </c>
      <c r="AQ460">
        <f t="shared" si="97"/>
        <v>0</v>
      </c>
      <c r="AR460">
        <f t="shared" si="98"/>
        <v>0</v>
      </c>
      <c r="AS460">
        <f t="shared" si="99"/>
        <v>0</v>
      </c>
      <c r="AU460" s="76"/>
      <c r="AV460" s="77">
        <f t="shared" si="88"/>
        <v>0</v>
      </c>
      <c r="AW460" s="77">
        <f t="shared" si="89"/>
        <v>0</v>
      </c>
      <c r="AX460" s="76"/>
    </row>
    <row r="461" spans="1:50" hidden="1" outlineLevel="1" x14ac:dyDescent="0.3">
      <c r="A461" s="20"/>
      <c r="B461" s="33">
        <f t="shared" ref="B461:B524" si="100">B460+1</f>
        <v>434</v>
      </c>
      <c r="C461" s="37"/>
      <c r="D461" s="72"/>
      <c r="E461" s="72"/>
      <c r="F461" s="34"/>
      <c r="G461" s="46"/>
      <c r="H461" s="41"/>
      <c r="I461" s="34"/>
      <c r="J461" s="6"/>
      <c r="K461">
        <v>434</v>
      </c>
      <c r="L461" s="134" t="str">
        <f t="shared" si="90"/>
        <v/>
      </c>
      <c r="M461" s="135" t="str">
        <f t="shared" si="91"/>
        <v/>
      </c>
      <c r="N461" s="136" t="str" cm="1">
        <f t="array" ref="N461">_xlfn.IFS(AND(F461="",E461=""),"",AND(E461&lt;&gt;"",F461&lt;&gt;""),E461&amp;" "&amp;F461,E461="",F461,F461="",E461)</f>
        <v/>
      </c>
      <c r="O461" s="137">
        <f t="shared" si="92"/>
        <v>0</v>
      </c>
      <c r="P461" s="138" t="str">
        <f t="shared" si="93"/>
        <v/>
      </c>
      <c r="Q461" s="119" t="str">
        <f t="shared" si="94"/>
        <v/>
      </c>
      <c r="R461" s="122"/>
      <c r="S461" s="120" t="str">
        <f t="shared" si="95"/>
        <v/>
      </c>
      <c r="T461" s="121" t="str" cm="1">
        <f t="array" ref="T461">IF(COUNTIF(重複除外文字列,F461),"",IF(COUNTIFS($C$26:$C$1029,$C461,$F$26:$F$1029,$F461)&gt;1,MATCH($C461&amp;$F461,$C$26:$C$1027&amp;$F$26:$F$1029,0),""))</f>
        <v/>
      </c>
      <c r="AP461">
        <f t="shared" si="96"/>
        <v>0</v>
      </c>
      <c r="AQ461">
        <f t="shared" si="97"/>
        <v>0</v>
      </c>
      <c r="AR461">
        <f t="shared" si="98"/>
        <v>0</v>
      </c>
      <c r="AS461">
        <f t="shared" si="99"/>
        <v>0</v>
      </c>
      <c r="AU461" s="76"/>
      <c r="AV461" s="77">
        <f t="shared" si="88"/>
        <v>0</v>
      </c>
      <c r="AW461" s="77">
        <f t="shared" si="89"/>
        <v>0</v>
      </c>
      <c r="AX461" s="76"/>
    </row>
    <row r="462" spans="1:50" hidden="1" outlineLevel="1" x14ac:dyDescent="0.3">
      <c r="A462" s="20"/>
      <c r="B462" s="33">
        <f t="shared" si="100"/>
        <v>435</v>
      </c>
      <c r="C462" s="37"/>
      <c r="D462" s="72"/>
      <c r="E462" s="72"/>
      <c r="F462" s="34"/>
      <c r="G462" s="46"/>
      <c r="H462" s="41"/>
      <c r="I462" s="34"/>
      <c r="J462" s="6"/>
      <c r="K462">
        <v>435</v>
      </c>
      <c r="L462" s="134" t="str">
        <f t="shared" si="90"/>
        <v/>
      </c>
      <c r="M462" s="135" t="str">
        <f t="shared" si="91"/>
        <v/>
      </c>
      <c r="N462" s="136" t="str" cm="1">
        <f t="array" ref="N462">_xlfn.IFS(AND(F462="",E462=""),"",AND(E462&lt;&gt;"",F462&lt;&gt;""),E462&amp;" "&amp;F462,E462="",F462,F462="",E462)</f>
        <v/>
      </c>
      <c r="O462" s="137">
        <f t="shared" si="92"/>
        <v>0</v>
      </c>
      <c r="P462" s="138" t="str">
        <f t="shared" si="93"/>
        <v/>
      </c>
      <c r="Q462" s="119" t="str">
        <f t="shared" si="94"/>
        <v/>
      </c>
      <c r="R462" s="122"/>
      <c r="S462" s="120" t="str">
        <f t="shared" si="95"/>
        <v/>
      </c>
      <c r="T462" s="121" t="str" cm="1">
        <f t="array" ref="T462">IF(COUNTIF(重複除外文字列,F462),"",IF(COUNTIFS($C$26:$C$1029,$C462,$F$26:$F$1029,$F462)&gt;1,MATCH($C462&amp;$F462,$C$26:$C$1027&amp;$F$26:$F$1029,0),""))</f>
        <v/>
      </c>
      <c r="AP462">
        <f t="shared" si="96"/>
        <v>0</v>
      </c>
      <c r="AQ462">
        <f t="shared" si="97"/>
        <v>0</v>
      </c>
      <c r="AR462">
        <f t="shared" si="98"/>
        <v>0</v>
      </c>
      <c r="AS462">
        <f t="shared" si="99"/>
        <v>0</v>
      </c>
      <c r="AU462" s="76"/>
      <c r="AV462" s="77">
        <f t="shared" si="88"/>
        <v>0</v>
      </c>
      <c r="AW462" s="77">
        <f t="shared" si="89"/>
        <v>0</v>
      </c>
      <c r="AX462" s="76"/>
    </row>
    <row r="463" spans="1:50" hidden="1" outlineLevel="1" x14ac:dyDescent="0.3">
      <c r="A463" s="20"/>
      <c r="B463" s="33">
        <f t="shared" si="100"/>
        <v>436</v>
      </c>
      <c r="C463" s="37"/>
      <c r="D463" s="72"/>
      <c r="E463" s="72"/>
      <c r="F463" s="34"/>
      <c r="G463" s="46"/>
      <c r="H463" s="41"/>
      <c r="I463" s="34"/>
      <c r="J463" s="6"/>
      <c r="K463">
        <v>436</v>
      </c>
      <c r="L463" s="134" t="str">
        <f t="shared" si="90"/>
        <v/>
      </c>
      <c r="M463" s="135" t="str">
        <f t="shared" si="91"/>
        <v/>
      </c>
      <c r="N463" s="136" t="str" cm="1">
        <f t="array" ref="N463">_xlfn.IFS(AND(F463="",E463=""),"",AND(E463&lt;&gt;"",F463&lt;&gt;""),E463&amp;" "&amp;F463,E463="",F463,F463="",E463)</f>
        <v/>
      </c>
      <c r="O463" s="137">
        <f t="shared" si="92"/>
        <v>0</v>
      </c>
      <c r="P463" s="138" t="str">
        <f t="shared" si="93"/>
        <v/>
      </c>
      <c r="Q463" s="119" t="str">
        <f t="shared" si="94"/>
        <v/>
      </c>
      <c r="R463" s="122"/>
      <c r="S463" s="120" t="str">
        <f t="shared" si="95"/>
        <v/>
      </c>
      <c r="T463" s="121" t="str" cm="1">
        <f t="array" ref="T463">IF(COUNTIF(重複除外文字列,F463),"",IF(COUNTIFS($C$26:$C$1029,$C463,$F$26:$F$1029,$F463)&gt;1,MATCH($C463&amp;$F463,$C$26:$C$1027&amp;$F$26:$F$1029,0),""))</f>
        <v/>
      </c>
      <c r="AP463">
        <f t="shared" si="96"/>
        <v>0</v>
      </c>
      <c r="AQ463">
        <f t="shared" si="97"/>
        <v>0</v>
      </c>
      <c r="AR463">
        <f t="shared" si="98"/>
        <v>0</v>
      </c>
      <c r="AS463">
        <f t="shared" si="99"/>
        <v>0</v>
      </c>
      <c r="AU463" s="76"/>
      <c r="AV463" s="77">
        <f t="shared" si="88"/>
        <v>0</v>
      </c>
      <c r="AW463" s="77">
        <f t="shared" si="89"/>
        <v>0</v>
      </c>
      <c r="AX463" s="76"/>
    </row>
    <row r="464" spans="1:50" hidden="1" outlineLevel="1" x14ac:dyDescent="0.3">
      <c r="A464" s="20"/>
      <c r="B464" s="33">
        <f t="shared" si="100"/>
        <v>437</v>
      </c>
      <c r="C464" s="37"/>
      <c r="D464" s="72"/>
      <c r="E464" s="72"/>
      <c r="F464" s="34"/>
      <c r="G464" s="46"/>
      <c r="H464" s="41"/>
      <c r="I464" s="34"/>
      <c r="J464" s="6"/>
      <c r="K464">
        <v>437</v>
      </c>
      <c r="L464" s="134" t="str">
        <f t="shared" si="90"/>
        <v/>
      </c>
      <c r="M464" s="135" t="str">
        <f t="shared" si="91"/>
        <v/>
      </c>
      <c r="N464" s="136" t="str" cm="1">
        <f t="array" ref="N464">_xlfn.IFS(AND(F464="",E464=""),"",AND(E464&lt;&gt;"",F464&lt;&gt;""),E464&amp;" "&amp;F464,E464="",F464,F464="",E464)</f>
        <v/>
      </c>
      <c r="O464" s="137">
        <f t="shared" si="92"/>
        <v>0</v>
      </c>
      <c r="P464" s="138" t="str">
        <f t="shared" si="93"/>
        <v/>
      </c>
      <c r="Q464" s="119" t="str">
        <f t="shared" si="94"/>
        <v/>
      </c>
      <c r="R464" s="122"/>
      <c r="S464" s="120" t="str">
        <f t="shared" si="95"/>
        <v/>
      </c>
      <c r="T464" s="121" t="str" cm="1">
        <f t="array" ref="T464">IF(COUNTIF(重複除外文字列,F464),"",IF(COUNTIFS($C$26:$C$1029,$C464,$F$26:$F$1029,$F464)&gt;1,MATCH($C464&amp;$F464,$C$26:$C$1027&amp;$F$26:$F$1029,0),""))</f>
        <v/>
      </c>
      <c r="AP464">
        <f t="shared" si="96"/>
        <v>0</v>
      </c>
      <c r="AQ464">
        <f t="shared" si="97"/>
        <v>0</v>
      </c>
      <c r="AR464">
        <f t="shared" si="98"/>
        <v>0</v>
      </c>
      <c r="AS464">
        <f t="shared" si="99"/>
        <v>0</v>
      </c>
      <c r="AU464" s="76"/>
      <c r="AV464" s="77">
        <f t="shared" si="88"/>
        <v>0</v>
      </c>
      <c r="AW464" s="77">
        <f t="shared" si="89"/>
        <v>0</v>
      </c>
      <c r="AX464" s="76"/>
    </row>
    <row r="465" spans="1:50" hidden="1" outlineLevel="1" x14ac:dyDescent="0.3">
      <c r="A465" s="20"/>
      <c r="B465" s="33">
        <f t="shared" si="100"/>
        <v>438</v>
      </c>
      <c r="C465" s="37"/>
      <c r="D465" s="72"/>
      <c r="E465" s="72"/>
      <c r="F465" s="34"/>
      <c r="G465" s="46"/>
      <c r="H465" s="41"/>
      <c r="I465" s="34"/>
      <c r="J465" s="6"/>
      <c r="K465">
        <v>438</v>
      </c>
      <c r="L465" s="134" t="str">
        <f t="shared" si="90"/>
        <v/>
      </c>
      <c r="M465" s="135" t="str">
        <f t="shared" si="91"/>
        <v/>
      </c>
      <c r="N465" s="136" t="str" cm="1">
        <f t="array" ref="N465">_xlfn.IFS(AND(F465="",E465=""),"",AND(E465&lt;&gt;"",F465&lt;&gt;""),E465&amp;" "&amp;F465,E465="",F465,F465="",E465)</f>
        <v/>
      </c>
      <c r="O465" s="137">
        <f t="shared" si="92"/>
        <v>0</v>
      </c>
      <c r="P465" s="138" t="str">
        <f t="shared" si="93"/>
        <v/>
      </c>
      <c r="Q465" s="119" t="str">
        <f t="shared" si="94"/>
        <v/>
      </c>
      <c r="R465" s="122"/>
      <c r="S465" s="120" t="str">
        <f t="shared" si="95"/>
        <v/>
      </c>
      <c r="T465" s="121" t="str" cm="1">
        <f t="array" ref="T465">IF(COUNTIF(重複除外文字列,F465),"",IF(COUNTIFS($C$26:$C$1029,$C465,$F$26:$F$1029,$F465)&gt;1,MATCH($C465&amp;$F465,$C$26:$C$1027&amp;$F$26:$F$1029,0),""))</f>
        <v/>
      </c>
      <c r="AP465">
        <f t="shared" si="96"/>
        <v>0</v>
      </c>
      <c r="AQ465">
        <f t="shared" si="97"/>
        <v>0</v>
      </c>
      <c r="AR465">
        <f t="shared" si="98"/>
        <v>0</v>
      </c>
      <c r="AS465">
        <f t="shared" si="99"/>
        <v>0</v>
      </c>
      <c r="AU465" s="76"/>
      <c r="AV465" s="77">
        <f t="shared" si="88"/>
        <v>0</v>
      </c>
      <c r="AW465" s="77">
        <f t="shared" si="89"/>
        <v>0</v>
      </c>
      <c r="AX465" s="76"/>
    </row>
    <row r="466" spans="1:50" hidden="1" outlineLevel="1" x14ac:dyDescent="0.3">
      <c r="A466" s="20"/>
      <c r="B466" s="33">
        <f t="shared" si="100"/>
        <v>439</v>
      </c>
      <c r="C466" s="37"/>
      <c r="D466" s="72"/>
      <c r="E466" s="72"/>
      <c r="F466" s="34"/>
      <c r="G466" s="46"/>
      <c r="H466" s="41"/>
      <c r="I466" s="34"/>
      <c r="J466" s="6"/>
      <c r="K466">
        <v>439</v>
      </c>
      <c r="L466" s="134" t="str">
        <f t="shared" si="90"/>
        <v/>
      </c>
      <c r="M466" s="135" t="str">
        <f t="shared" si="91"/>
        <v/>
      </c>
      <c r="N466" s="136" t="str" cm="1">
        <f t="array" ref="N466">_xlfn.IFS(AND(F466="",E466=""),"",AND(E466&lt;&gt;"",F466&lt;&gt;""),E466&amp;" "&amp;F466,E466="",F466,F466="",E466)</f>
        <v/>
      </c>
      <c r="O466" s="137">
        <f t="shared" si="92"/>
        <v>0</v>
      </c>
      <c r="P466" s="138" t="str">
        <f t="shared" si="93"/>
        <v/>
      </c>
      <c r="Q466" s="119" t="str">
        <f t="shared" si="94"/>
        <v/>
      </c>
      <c r="R466" s="122"/>
      <c r="S466" s="120" t="str">
        <f t="shared" si="95"/>
        <v/>
      </c>
      <c r="T466" s="121" t="str" cm="1">
        <f t="array" ref="T466">IF(COUNTIF(重複除外文字列,F466),"",IF(COUNTIFS($C$26:$C$1029,$C466,$F$26:$F$1029,$F466)&gt;1,MATCH($C466&amp;$F466,$C$26:$C$1027&amp;$F$26:$F$1029,0),""))</f>
        <v/>
      </c>
      <c r="AP466">
        <f t="shared" si="96"/>
        <v>0</v>
      </c>
      <c r="AQ466">
        <f t="shared" si="97"/>
        <v>0</v>
      </c>
      <c r="AR466">
        <f t="shared" si="98"/>
        <v>0</v>
      </c>
      <c r="AS466">
        <f t="shared" si="99"/>
        <v>0</v>
      </c>
      <c r="AU466" s="76"/>
      <c r="AV466" s="77">
        <f t="shared" si="88"/>
        <v>0</v>
      </c>
      <c r="AW466" s="77">
        <f t="shared" si="89"/>
        <v>0</v>
      </c>
      <c r="AX466" s="76"/>
    </row>
    <row r="467" spans="1:50" hidden="1" outlineLevel="1" x14ac:dyDescent="0.3">
      <c r="A467" s="20"/>
      <c r="B467" s="33">
        <f t="shared" si="100"/>
        <v>440</v>
      </c>
      <c r="C467" s="37"/>
      <c r="D467" s="72"/>
      <c r="E467" s="72"/>
      <c r="F467" s="34"/>
      <c r="G467" s="46"/>
      <c r="H467" s="41"/>
      <c r="I467" s="34"/>
      <c r="J467" s="6"/>
      <c r="K467">
        <v>440</v>
      </c>
      <c r="L467" s="134" t="str">
        <f t="shared" si="90"/>
        <v/>
      </c>
      <c r="M467" s="135" t="str">
        <f t="shared" si="91"/>
        <v/>
      </c>
      <c r="N467" s="136" t="str" cm="1">
        <f t="array" ref="N467">_xlfn.IFS(AND(F467="",E467=""),"",AND(E467&lt;&gt;"",F467&lt;&gt;""),E467&amp;" "&amp;F467,E467="",F467,F467="",E467)</f>
        <v/>
      </c>
      <c r="O467" s="137">
        <f t="shared" si="92"/>
        <v>0</v>
      </c>
      <c r="P467" s="138" t="str">
        <f t="shared" si="93"/>
        <v/>
      </c>
      <c r="Q467" s="119" t="str">
        <f t="shared" si="94"/>
        <v/>
      </c>
      <c r="R467" s="122"/>
      <c r="S467" s="120" t="str">
        <f t="shared" si="95"/>
        <v/>
      </c>
      <c r="T467" s="121" t="str" cm="1">
        <f t="array" ref="T467">IF(COUNTIF(重複除外文字列,F467),"",IF(COUNTIFS($C$26:$C$1029,$C467,$F$26:$F$1029,$F467)&gt;1,MATCH($C467&amp;$F467,$C$26:$C$1027&amp;$F$26:$F$1029,0),""))</f>
        <v/>
      </c>
      <c r="AP467">
        <f t="shared" si="96"/>
        <v>0</v>
      </c>
      <c r="AQ467">
        <f t="shared" si="97"/>
        <v>0</v>
      </c>
      <c r="AR467">
        <f t="shared" si="98"/>
        <v>0</v>
      </c>
      <c r="AS467">
        <f t="shared" si="99"/>
        <v>0</v>
      </c>
      <c r="AU467" s="76"/>
      <c r="AV467" s="77">
        <f t="shared" si="88"/>
        <v>0</v>
      </c>
      <c r="AW467" s="77">
        <f t="shared" si="89"/>
        <v>0</v>
      </c>
      <c r="AX467" s="76"/>
    </row>
    <row r="468" spans="1:50" hidden="1" outlineLevel="1" x14ac:dyDescent="0.3">
      <c r="A468" s="20"/>
      <c r="B468" s="33">
        <f t="shared" si="100"/>
        <v>441</v>
      </c>
      <c r="C468" s="37"/>
      <c r="D468" s="72"/>
      <c r="E468" s="72"/>
      <c r="F468" s="34"/>
      <c r="G468" s="46"/>
      <c r="H468" s="41"/>
      <c r="I468" s="34"/>
      <c r="J468" s="6"/>
      <c r="K468">
        <v>441</v>
      </c>
      <c r="L468" s="134" t="str">
        <f t="shared" si="90"/>
        <v/>
      </c>
      <c r="M468" s="135" t="str">
        <f t="shared" si="91"/>
        <v/>
      </c>
      <c r="N468" s="136" t="str" cm="1">
        <f t="array" ref="N468">_xlfn.IFS(AND(F468="",E468=""),"",AND(E468&lt;&gt;"",F468&lt;&gt;""),E468&amp;" "&amp;F468,E468="",F468,F468="",E468)</f>
        <v/>
      </c>
      <c r="O468" s="137">
        <f t="shared" si="92"/>
        <v>0</v>
      </c>
      <c r="P468" s="138" t="str">
        <f t="shared" si="93"/>
        <v/>
      </c>
      <c r="Q468" s="119" t="str">
        <f t="shared" si="94"/>
        <v/>
      </c>
      <c r="R468" s="122"/>
      <c r="S468" s="120" t="str">
        <f t="shared" si="95"/>
        <v/>
      </c>
      <c r="T468" s="121" t="str" cm="1">
        <f t="array" ref="T468">IF(COUNTIF(重複除外文字列,F468),"",IF(COUNTIFS($C$26:$C$1029,$C468,$F$26:$F$1029,$F468)&gt;1,MATCH($C468&amp;$F468,$C$26:$C$1027&amp;$F$26:$F$1029,0),""))</f>
        <v/>
      </c>
      <c r="AP468">
        <f t="shared" si="96"/>
        <v>0</v>
      </c>
      <c r="AQ468">
        <f t="shared" si="97"/>
        <v>0</v>
      </c>
      <c r="AR468">
        <f t="shared" si="98"/>
        <v>0</v>
      </c>
      <c r="AS468">
        <f t="shared" si="99"/>
        <v>0</v>
      </c>
      <c r="AU468" s="76"/>
      <c r="AV468" s="77">
        <f t="shared" si="88"/>
        <v>0</v>
      </c>
      <c r="AW468" s="77">
        <f t="shared" si="89"/>
        <v>0</v>
      </c>
      <c r="AX468" s="76"/>
    </row>
    <row r="469" spans="1:50" hidden="1" outlineLevel="1" x14ac:dyDescent="0.3">
      <c r="A469" s="20"/>
      <c r="B469" s="33">
        <f t="shared" si="100"/>
        <v>442</v>
      </c>
      <c r="C469" s="37"/>
      <c r="D469" s="72"/>
      <c r="E469" s="72"/>
      <c r="F469" s="34"/>
      <c r="G469" s="46"/>
      <c r="H469" s="41"/>
      <c r="I469" s="34"/>
      <c r="J469" s="6"/>
      <c r="K469">
        <v>442</v>
      </c>
      <c r="L469" s="134" t="str">
        <f t="shared" si="90"/>
        <v/>
      </c>
      <c r="M469" s="135" t="str">
        <f t="shared" si="91"/>
        <v/>
      </c>
      <c r="N469" s="136" t="str" cm="1">
        <f t="array" ref="N469">_xlfn.IFS(AND(F469="",E469=""),"",AND(E469&lt;&gt;"",F469&lt;&gt;""),E469&amp;" "&amp;F469,E469="",F469,F469="",E469)</f>
        <v/>
      </c>
      <c r="O469" s="137">
        <f t="shared" si="92"/>
        <v>0</v>
      </c>
      <c r="P469" s="138" t="str">
        <f t="shared" si="93"/>
        <v/>
      </c>
      <c r="Q469" s="119" t="str">
        <f t="shared" si="94"/>
        <v/>
      </c>
      <c r="R469" s="122"/>
      <c r="S469" s="120" t="str">
        <f t="shared" si="95"/>
        <v/>
      </c>
      <c r="T469" s="121" t="str" cm="1">
        <f t="array" ref="T469">IF(COUNTIF(重複除外文字列,F469),"",IF(COUNTIFS($C$26:$C$1029,$C469,$F$26:$F$1029,$F469)&gt;1,MATCH($C469&amp;$F469,$C$26:$C$1027&amp;$F$26:$F$1029,0),""))</f>
        <v/>
      </c>
      <c r="AP469">
        <f t="shared" si="96"/>
        <v>0</v>
      </c>
      <c r="AQ469">
        <f t="shared" si="97"/>
        <v>0</v>
      </c>
      <c r="AR469">
        <f t="shared" si="98"/>
        <v>0</v>
      </c>
      <c r="AS469">
        <f t="shared" si="99"/>
        <v>0</v>
      </c>
      <c r="AU469" s="76"/>
      <c r="AV469" s="77">
        <f t="shared" si="88"/>
        <v>0</v>
      </c>
      <c r="AW469" s="77">
        <f t="shared" si="89"/>
        <v>0</v>
      </c>
      <c r="AX469" s="76"/>
    </row>
    <row r="470" spans="1:50" hidden="1" outlineLevel="1" x14ac:dyDescent="0.3">
      <c r="A470" s="20"/>
      <c r="B470" s="33">
        <f t="shared" si="100"/>
        <v>443</v>
      </c>
      <c r="C470" s="37"/>
      <c r="D470" s="72"/>
      <c r="E470" s="72"/>
      <c r="F470" s="34"/>
      <c r="G470" s="46"/>
      <c r="H470" s="41"/>
      <c r="I470" s="34"/>
      <c r="J470" s="6"/>
      <c r="K470">
        <v>443</v>
      </c>
      <c r="L470" s="134" t="str">
        <f t="shared" si="90"/>
        <v/>
      </c>
      <c r="M470" s="135" t="str">
        <f t="shared" si="91"/>
        <v/>
      </c>
      <c r="N470" s="136" t="str" cm="1">
        <f t="array" ref="N470">_xlfn.IFS(AND(F470="",E470=""),"",AND(E470&lt;&gt;"",F470&lt;&gt;""),E470&amp;" "&amp;F470,E470="",F470,F470="",E470)</f>
        <v/>
      </c>
      <c r="O470" s="137">
        <f t="shared" si="92"/>
        <v>0</v>
      </c>
      <c r="P470" s="138" t="str">
        <f t="shared" si="93"/>
        <v/>
      </c>
      <c r="Q470" s="119" t="str">
        <f t="shared" si="94"/>
        <v/>
      </c>
      <c r="R470" s="122"/>
      <c r="S470" s="120" t="str">
        <f t="shared" si="95"/>
        <v/>
      </c>
      <c r="T470" s="121" t="str" cm="1">
        <f t="array" ref="T470">IF(COUNTIF(重複除外文字列,F470),"",IF(COUNTIFS($C$26:$C$1029,$C470,$F$26:$F$1029,$F470)&gt;1,MATCH($C470&amp;$F470,$C$26:$C$1027&amp;$F$26:$F$1029,0),""))</f>
        <v/>
      </c>
      <c r="AP470">
        <f t="shared" si="96"/>
        <v>0</v>
      </c>
      <c r="AQ470">
        <f t="shared" si="97"/>
        <v>0</v>
      </c>
      <c r="AR470">
        <f t="shared" si="98"/>
        <v>0</v>
      </c>
      <c r="AS470">
        <f t="shared" si="99"/>
        <v>0</v>
      </c>
      <c r="AU470" s="76"/>
      <c r="AV470" s="77">
        <f t="shared" si="88"/>
        <v>0</v>
      </c>
      <c r="AW470" s="77">
        <f t="shared" si="89"/>
        <v>0</v>
      </c>
      <c r="AX470" s="76"/>
    </row>
    <row r="471" spans="1:50" hidden="1" outlineLevel="1" x14ac:dyDescent="0.3">
      <c r="A471" s="20"/>
      <c r="B471" s="33">
        <f t="shared" si="100"/>
        <v>444</v>
      </c>
      <c r="C471" s="37"/>
      <c r="D471" s="72"/>
      <c r="E471" s="72"/>
      <c r="F471" s="34"/>
      <c r="G471" s="46"/>
      <c r="H471" s="41"/>
      <c r="I471" s="34"/>
      <c r="J471" s="6"/>
      <c r="K471">
        <v>444</v>
      </c>
      <c r="L471" s="134" t="str">
        <f t="shared" si="90"/>
        <v/>
      </c>
      <c r="M471" s="135" t="str">
        <f t="shared" si="91"/>
        <v/>
      </c>
      <c r="N471" s="136" t="str" cm="1">
        <f t="array" ref="N471">_xlfn.IFS(AND(F471="",E471=""),"",AND(E471&lt;&gt;"",F471&lt;&gt;""),E471&amp;" "&amp;F471,E471="",F471,F471="",E471)</f>
        <v/>
      </c>
      <c r="O471" s="137">
        <f t="shared" si="92"/>
        <v>0</v>
      </c>
      <c r="P471" s="138" t="str">
        <f t="shared" si="93"/>
        <v/>
      </c>
      <c r="Q471" s="119" t="str">
        <f t="shared" si="94"/>
        <v/>
      </c>
      <c r="R471" s="122"/>
      <c r="S471" s="120" t="str">
        <f t="shared" si="95"/>
        <v/>
      </c>
      <c r="T471" s="121" t="str" cm="1">
        <f t="array" ref="T471">IF(COUNTIF(重複除外文字列,F471),"",IF(COUNTIFS($C$26:$C$1029,$C471,$F$26:$F$1029,$F471)&gt;1,MATCH($C471&amp;$F471,$C$26:$C$1027&amp;$F$26:$F$1029,0),""))</f>
        <v/>
      </c>
      <c r="AP471">
        <f t="shared" si="96"/>
        <v>0</v>
      </c>
      <c r="AQ471">
        <f t="shared" si="97"/>
        <v>0</v>
      </c>
      <c r="AR471">
        <f t="shared" si="98"/>
        <v>0</v>
      </c>
      <c r="AS471">
        <f t="shared" si="99"/>
        <v>0</v>
      </c>
      <c r="AU471" s="76"/>
      <c r="AV471" s="77">
        <f t="shared" si="88"/>
        <v>0</v>
      </c>
      <c r="AW471" s="77">
        <f t="shared" si="89"/>
        <v>0</v>
      </c>
      <c r="AX471" s="76"/>
    </row>
    <row r="472" spans="1:50" hidden="1" outlineLevel="1" x14ac:dyDescent="0.3">
      <c r="A472" s="20"/>
      <c r="B472" s="33">
        <f t="shared" si="100"/>
        <v>445</v>
      </c>
      <c r="C472" s="37"/>
      <c r="D472" s="72"/>
      <c r="E472" s="72"/>
      <c r="F472" s="34"/>
      <c r="G472" s="46"/>
      <c r="H472" s="41"/>
      <c r="I472" s="34"/>
      <c r="J472" s="6"/>
      <c r="K472">
        <v>445</v>
      </c>
      <c r="L472" s="134" t="str">
        <f t="shared" si="90"/>
        <v/>
      </c>
      <c r="M472" s="135" t="str">
        <f t="shared" si="91"/>
        <v/>
      </c>
      <c r="N472" s="136" t="str" cm="1">
        <f t="array" ref="N472">_xlfn.IFS(AND(F472="",E472=""),"",AND(E472&lt;&gt;"",F472&lt;&gt;""),E472&amp;" "&amp;F472,E472="",F472,F472="",E472)</f>
        <v/>
      </c>
      <c r="O472" s="137">
        <f t="shared" si="92"/>
        <v>0</v>
      </c>
      <c r="P472" s="138" t="str">
        <f t="shared" si="93"/>
        <v/>
      </c>
      <c r="Q472" s="119" t="str">
        <f t="shared" si="94"/>
        <v/>
      </c>
      <c r="R472" s="122"/>
      <c r="S472" s="120" t="str">
        <f t="shared" si="95"/>
        <v/>
      </c>
      <c r="T472" s="121" t="str" cm="1">
        <f t="array" ref="T472">IF(COUNTIF(重複除外文字列,F472),"",IF(COUNTIFS($C$26:$C$1029,$C472,$F$26:$F$1029,$F472)&gt;1,MATCH($C472&amp;$F472,$C$26:$C$1027&amp;$F$26:$F$1029,0),""))</f>
        <v/>
      </c>
      <c r="AP472">
        <f t="shared" si="96"/>
        <v>0</v>
      </c>
      <c r="AQ472">
        <f t="shared" si="97"/>
        <v>0</v>
      </c>
      <c r="AR472">
        <f t="shared" si="98"/>
        <v>0</v>
      </c>
      <c r="AS472">
        <f t="shared" si="99"/>
        <v>0</v>
      </c>
      <c r="AU472" s="76"/>
      <c r="AV472" s="77">
        <f t="shared" si="88"/>
        <v>0</v>
      </c>
      <c r="AW472" s="77">
        <f t="shared" si="89"/>
        <v>0</v>
      </c>
      <c r="AX472" s="76"/>
    </row>
    <row r="473" spans="1:50" hidden="1" outlineLevel="1" x14ac:dyDescent="0.3">
      <c r="A473" s="20"/>
      <c r="B473" s="33">
        <f t="shared" si="100"/>
        <v>446</v>
      </c>
      <c r="C473" s="37"/>
      <c r="D473" s="72"/>
      <c r="E473" s="72"/>
      <c r="F473" s="34"/>
      <c r="G473" s="46"/>
      <c r="H473" s="41"/>
      <c r="I473" s="34"/>
      <c r="J473" s="6"/>
      <c r="K473">
        <v>446</v>
      </c>
      <c r="L473" s="134" t="str">
        <f t="shared" si="90"/>
        <v/>
      </c>
      <c r="M473" s="135" t="str">
        <f t="shared" si="91"/>
        <v/>
      </c>
      <c r="N473" s="136" t="str" cm="1">
        <f t="array" ref="N473">_xlfn.IFS(AND(F473="",E473=""),"",AND(E473&lt;&gt;"",F473&lt;&gt;""),E473&amp;" "&amp;F473,E473="",F473,F473="",E473)</f>
        <v/>
      </c>
      <c r="O473" s="137">
        <f t="shared" si="92"/>
        <v>0</v>
      </c>
      <c r="P473" s="138" t="str">
        <f t="shared" si="93"/>
        <v/>
      </c>
      <c r="Q473" s="119" t="str">
        <f t="shared" si="94"/>
        <v/>
      </c>
      <c r="R473" s="122"/>
      <c r="S473" s="120" t="str">
        <f t="shared" si="95"/>
        <v/>
      </c>
      <c r="T473" s="121" t="str" cm="1">
        <f t="array" ref="T473">IF(COUNTIF(重複除外文字列,F473),"",IF(COUNTIFS($C$26:$C$1029,$C473,$F$26:$F$1029,$F473)&gt;1,MATCH($C473&amp;$F473,$C$26:$C$1027&amp;$F$26:$F$1029,0),""))</f>
        <v/>
      </c>
      <c r="AP473">
        <f t="shared" si="96"/>
        <v>0</v>
      </c>
      <c r="AQ473">
        <f t="shared" si="97"/>
        <v>0</v>
      </c>
      <c r="AR473">
        <f t="shared" si="98"/>
        <v>0</v>
      </c>
      <c r="AS473">
        <f t="shared" si="99"/>
        <v>0</v>
      </c>
      <c r="AU473" s="76"/>
      <c r="AV473" s="77">
        <f t="shared" si="88"/>
        <v>0</v>
      </c>
      <c r="AW473" s="77">
        <f t="shared" si="89"/>
        <v>0</v>
      </c>
      <c r="AX473" s="76"/>
    </row>
    <row r="474" spans="1:50" hidden="1" outlineLevel="1" x14ac:dyDescent="0.3">
      <c r="A474" s="20"/>
      <c r="B474" s="33">
        <f t="shared" si="100"/>
        <v>447</v>
      </c>
      <c r="C474" s="37"/>
      <c r="D474" s="72"/>
      <c r="E474" s="72"/>
      <c r="F474" s="34"/>
      <c r="G474" s="46"/>
      <c r="H474" s="41"/>
      <c r="I474" s="34"/>
      <c r="J474" s="6"/>
      <c r="K474">
        <v>447</v>
      </c>
      <c r="L474" s="134" t="str">
        <f t="shared" si="90"/>
        <v/>
      </c>
      <c r="M474" s="135" t="str">
        <f t="shared" si="91"/>
        <v/>
      </c>
      <c r="N474" s="136" t="str" cm="1">
        <f t="array" ref="N474">_xlfn.IFS(AND(F474="",E474=""),"",AND(E474&lt;&gt;"",F474&lt;&gt;""),E474&amp;" "&amp;F474,E474="",F474,F474="",E474)</f>
        <v/>
      </c>
      <c r="O474" s="137">
        <f t="shared" si="92"/>
        <v>0</v>
      </c>
      <c r="P474" s="138" t="str">
        <f t="shared" si="93"/>
        <v/>
      </c>
      <c r="Q474" s="119" t="str">
        <f t="shared" si="94"/>
        <v/>
      </c>
      <c r="R474" s="122"/>
      <c r="S474" s="120" t="str">
        <f t="shared" si="95"/>
        <v/>
      </c>
      <c r="T474" s="121" t="str" cm="1">
        <f t="array" ref="T474">IF(COUNTIF(重複除外文字列,F474),"",IF(COUNTIFS($C$26:$C$1029,$C474,$F$26:$F$1029,$F474)&gt;1,MATCH($C474&amp;$F474,$C$26:$C$1027&amp;$F$26:$F$1029,0),""))</f>
        <v/>
      </c>
      <c r="AP474">
        <f t="shared" si="96"/>
        <v>0</v>
      </c>
      <c r="AQ474">
        <f t="shared" si="97"/>
        <v>0</v>
      </c>
      <c r="AR474">
        <f t="shared" si="98"/>
        <v>0</v>
      </c>
      <c r="AS474">
        <f t="shared" si="99"/>
        <v>0</v>
      </c>
      <c r="AU474" s="76"/>
      <c r="AV474" s="77">
        <f t="shared" ref="AV474:AV537" si="101">IFERROR(IF(C474=$AG$7,$AJ$7,VLOOKUP(C474,$AG$14:$AJ$33,4)),0)</f>
        <v>0</v>
      </c>
      <c r="AW474" s="77">
        <f t="shared" ref="AW474:AW537" si="102">IFERROR(H474/G474/AV474,0)</f>
        <v>0</v>
      </c>
      <c r="AX474" s="76"/>
    </row>
    <row r="475" spans="1:50" hidden="1" outlineLevel="1" x14ac:dyDescent="0.3">
      <c r="A475" s="20"/>
      <c r="B475" s="33">
        <f t="shared" si="100"/>
        <v>448</v>
      </c>
      <c r="C475" s="37"/>
      <c r="D475" s="72"/>
      <c r="E475" s="72"/>
      <c r="F475" s="34"/>
      <c r="G475" s="46"/>
      <c r="H475" s="41"/>
      <c r="I475" s="34"/>
      <c r="J475" s="6"/>
      <c r="K475">
        <v>448</v>
      </c>
      <c r="L475" s="134" t="str">
        <f t="shared" ref="L475:L538" si="103">IF($C475="","",$C475)</f>
        <v/>
      </c>
      <c r="M475" s="135" t="str">
        <f t="shared" ref="M475:M538" si="104">IF($D475="","",$D475)</f>
        <v/>
      </c>
      <c r="N475" s="136" t="str" cm="1">
        <f t="array" ref="N475">_xlfn.IFS(AND(F475="",E475=""),"",AND(E475&lt;&gt;"",F475&lt;&gt;""),E475&amp;" "&amp;F475,E475="",F475,F475="",E475)</f>
        <v/>
      </c>
      <c r="O475" s="137">
        <f t="shared" ref="O475:O538" si="105">$G475</f>
        <v>0</v>
      </c>
      <c r="P475" s="138" t="str">
        <f t="shared" ref="P475:P538" si="106">IF(ISERROR($H475/$G475)=TRUE,"",$H475/$G475)</f>
        <v/>
      </c>
      <c r="Q475" s="119" t="str">
        <f t="shared" ref="Q475:Q538" si="107">IF($P475="","",IF($H475&lt;15000,"対象外","未確認"))</f>
        <v/>
      </c>
      <c r="R475" s="122"/>
      <c r="S475" s="120" t="str">
        <f t="shared" ref="S475:S538" si="108">IF(R475="","","No."&amp;$B475&amp;"："&amp;R475)</f>
        <v/>
      </c>
      <c r="T475" s="121" t="str" cm="1">
        <f t="array" ref="T475">IF(COUNTIF(重複除外文字列,F475),"",IF(COUNTIFS($C$26:$C$1029,$C475,$F$26:$F$1029,$F475)&gt;1,MATCH($C475&amp;$F475,$C$26:$C$1027&amp;$F$26:$F$1029,0),""))</f>
        <v/>
      </c>
      <c r="AP475">
        <f t="shared" ref="AP475:AP538" si="109">IF($C475="",IF(OR($D475&lt;&gt;"",$G475&lt;&gt;0,$H475&lt;&gt;0)=TRUE,1,0),0)</f>
        <v>0</v>
      </c>
      <c r="AQ475">
        <f t="shared" ref="AQ475:AQ538" si="110">IF($D475="",IF(OR($C475&lt;&gt;"",$G475&lt;&gt;0,$H475&lt;&gt;0)=TRUE,1,0),0)</f>
        <v>0</v>
      </c>
      <c r="AR475">
        <f t="shared" ref="AR475:AR538" si="111">IF($G475=0,IF(OR($C475&lt;&gt;"",$D475&lt;&gt;0,$H475&lt;&gt;0)=TRUE,1,0),0)</f>
        <v>0</v>
      </c>
      <c r="AS475">
        <f t="shared" ref="AS475:AS538" si="112">IF($H475=0,IF(OR($C475&lt;&gt;"",$D475&lt;&gt;"",$G475&lt;&gt;0)=TRUE,1,0),0)</f>
        <v>0</v>
      </c>
      <c r="AU475" s="76"/>
      <c r="AV475" s="77">
        <f t="shared" si="101"/>
        <v>0</v>
      </c>
      <c r="AW475" s="77">
        <f t="shared" si="102"/>
        <v>0</v>
      </c>
      <c r="AX475" s="76"/>
    </row>
    <row r="476" spans="1:50" hidden="1" outlineLevel="1" x14ac:dyDescent="0.3">
      <c r="A476" s="20"/>
      <c r="B476" s="33">
        <f t="shared" si="100"/>
        <v>449</v>
      </c>
      <c r="C476" s="37"/>
      <c r="D476" s="72"/>
      <c r="E476" s="72"/>
      <c r="F476" s="34"/>
      <c r="G476" s="46"/>
      <c r="H476" s="41"/>
      <c r="I476" s="34"/>
      <c r="J476" s="6"/>
      <c r="K476">
        <v>449</v>
      </c>
      <c r="L476" s="134" t="str">
        <f t="shared" si="103"/>
        <v/>
      </c>
      <c r="M476" s="135" t="str">
        <f t="shared" si="104"/>
        <v/>
      </c>
      <c r="N476" s="136" t="str" cm="1">
        <f t="array" ref="N476">_xlfn.IFS(AND(F476="",E476=""),"",AND(E476&lt;&gt;"",F476&lt;&gt;""),E476&amp;" "&amp;F476,E476="",F476,F476="",E476)</f>
        <v/>
      </c>
      <c r="O476" s="137">
        <f t="shared" si="105"/>
        <v>0</v>
      </c>
      <c r="P476" s="138" t="str">
        <f t="shared" si="106"/>
        <v/>
      </c>
      <c r="Q476" s="119" t="str">
        <f t="shared" si="107"/>
        <v/>
      </c>
      <c r="R476" s="122"/>
      <c r="S476" s="120" t="str">
        <f t="shared" si="108"/>
        <v/>
      </c>
      <c r="T476" s="121" t="str" cm="1">
        <f t="array" ref="T476">IF(COUNTIF(重複除外文字列,F476),"",IF(COUNTIFS($C$26:$C$1029,$C476,$F$26:$F$1029,$F476)&gt;1,MATCH($C476&amp;$F476,$C$26:$C$1027&amp;$F$26:$F$1029,0),""))</f>
        <v/>
      </c>
      <c r="AP476">
        <f t="shared" si="109"/>
        <v>0</v>
      </c>
      <c r="AQ476">
        <f t="shared" si="110"/>
        <v>0</v>
      </c>
      <c r="AR476">
        <f t="shared" si="111"/>
        <v>0</v>
      </c>
      <c r="AS476">
        <f t="shared" si="112"/>
        <v>0</v>
      </c>
      <c r="AU476" s="76"/>
      <c r="AV476" s="77">
        <f t="shared" si="101"/>
        <v>0</v>
      </c>
      <c r="AW476" s="77">
        <f t="shared" si="102"/>
        <v>0</v>
      </c>
      <c r="AX476" s="76"/>
    </row>
    <row r="477" spans="1:50" hidden="1" outlineLevel="1" x14ac:dyDescent="0.3">
      <c r="A477" s="20"/>
      <c r="B477" s="33">
        <f t="shared" si="100"/>
        <v>450</v>
      </c>
      <c r="C477" s="37"/>
      <c r="D477" s="72"/>
      <c r="E477" s="72"/>
      <c r="F477" s="34"/>
      <c r="G477" s="46"/>
      <c r="H477" s="41"/>
      <c r="I477" s="34"/>
      <c r="J477" s="6"/>
      <c r="K477">
        <v>450</v>
      </c>
      <c r="L477" s="134" t="str">
        <f t="shared" si="103"/>
        <v/>
      </c>
      <c r="M477" s="135" t="str">
        <f t="shared" si="104"/>
        <v/>
      </c>
      <c r="N477" s="136" t="str" cm="1">
        <f t="array" ref="N477">_xlfn.IFS(AND(F477="",E477=""),"",AND(E477&lt;&gt;"",F477&lt;&gt;""),E477&amp;" "&amp;F477,E477="",F477,F477="",E477)</f>
        <v/>
      </c>
      <c r="O477" s="137">
        <f t="shared" si="105"/>
        <v>0</v>
      </c>
      <c r="P477" s="138" t="str">
        <f t="shared" si="106"/>
        <v/>
      </c>
      <c r="Q477" s="119" t="str">
        <f t="shared" si="107"/>
        <v/>
      </c>
      <c r="R477" s="122"/>
      <c r="S477" s="120" t="str">
        <f t="shared" si="108"/>
        <v/>
      </c>
      <c r="T477" s="121" t="str" cm="1">
        <f t="array" ref="T477">IF(COUNTIF(重複除外文字列,F477),"",IF(COUNTIFS($C$26:$C$1029,$C477,$F$26:$F$1029,$F477)&gt;1,MATCH($C477&amp;$F477,$C$26:$C$1027&amp;$F$26:$F$1029,0),""))</f>
        <v/>
      </c>
      <c r="AP477">
        <f t="shared" si="109"/>
        <v>0</v>
      </c>
      <c r="AQ477">
        <f t="shared" si="110"/>
        <v>0</v>
      </c>
      <c r="AR477">
        <f t="shared" si="111"/>
        <v>0</v>
      </c>
      <c r="AS477">
        <f t="shared" si="112"/>
        <v>0</v>
      </c>
      <c r="AU477" s="76"/>
      <c r="AV477" s="77">
        <f t="shared" si="101"/>
        <v>0</v>
      </c>
      <c r="AW477" s="77">
        <f t="shared" si="102"/>
        <v>0</v>
      </c>
      <c r="AX477" s="76"/>
    </row>
    <row r="478" spans="1:50" hidden="1" outlineLevel="1" x14ac:dyDescent="0.3">
      <c r="A478" s="20"/>
      <c r="B478" s="33">
        <f t="shared" si="100"/>
        <v>451</v>
      </c>
      <c r="C478" s="37"/>
      <c r="D478" s="72"/>
      <c r="E478" s="72"/>
      <c r="F478" s="34"/>
      <c r="G478" s="46"/>
      <c r="H478" s="41"/>
      <c r="I478" s="34"/>
      <c r="J478" s="6"/>
      <c r="K478">
        <v>451</v>
      </c>
      <c r="L478" s="134" t="str">
        <f t="shared" si="103"/>
        <v/>
      </c>
      <c r="M478" s="135" t="str">
        <f t="shared" si="104"/>
        <v/>
      </c>
      <c r="N478" s="136" t="str" cm="1">
        <f t="array" ref="N478">_xlfn.IFS(AND(F478="",E478=""),"",AND(E478&lt;&gt;"",F478&lt;&gt;""),E478&amp;" "&amp;F478,E478="",F478,F478="",E478)</f>
        <v/>
      </c>
      <c r="O478" s="137">
        <f t="shared" si="105"/>
        <v>0</v>
      </c>
      <c r="P478" s="138" t="str">
        <f t="shared" si="106"/>
        <v/>
      </c>
      <c r="Q478" s="119" t="str">
        <f t="shared" si="107"/>
        <v/>
      </c>
      <c r="R478" s="122"/>
      <c r="S478" s="120" t="str">
        <f t="shared" si="108"/>
        <v/>
      </c>
      <c r="T478" s="121" t="str" cm="1">
        <f t="array" ref="T478">IF(COUNTIF(重複除外文字列,F478),"",IF(COUNTIFS($C$26:$C$1029,$C478,$F$26:$F$1029,$F478)&gt;1,MATCH($C478&amp;$F478,$C$26:$C$1027&amp;$F$26:$F$1029,0),""))</f>
        <v/>
      </c>
      <c r="AP478">
        <f t="shared" si="109"/>
        <v>0</v>
      </c>
      <c r="AQ478">
        <f t="shared" si="110"/>
        <v>0</v>
      </c>
      <c r="AR478">
        <f t="shared" si="111"/>
        <v>0</v>
      </c>
      <c r="AS478">
        <f t="shared" si="112"/>
        <v>0</v>
      </c>
      <c r="AU478" s="76"/>
      <c r="AV478" s="77">
        <f t="shared" si="101"/>
        <v>0</v>
      </c>
      <c r="AW478" s="77">
        <f t="shared" si="102"/>
        <v>0</v>
      </c>
      <c r="AX478" s="76"/>
    </row>
    <row r="479" spans="1:50" hidden="1" outlineLevel="1" x14ac:dyDescent="0.3">
      <c r="A479" s="20"/>
      <c r="B479" s="33">
        <f t="shared" si="100"/>
        <v>452</v>
      </c>
      <c r="C479" s="37"/>
      <c r="D479" s="72"/>
      <c r="E479" s="72"/>
      <c r="F479" s="34"/>
      <c r="G479" s="46"/>
      <c r="H479" s="41"/>
      <c r="I479" s="34"/>
      <c r="J479" s="6"/>
      <c r="K479">
        <v>452</v>
      </c>
      <c r="L479" s="134" t="str">
        <f t="shared" si="103"/>
        <v/>
      </c>
      <c r="M479" s="135" t="str">
        <f t="shared" si="104"/>
        <v/>
      </c>
      <c r="N479" s="136" t="str" cm="1">
        <f t="array" ref="N479">_xlfn.IFS(AND(F479="",E479=""),"",AND(E479&lt;&gt;"",F479&lt;&gt;""),E479&amp;" "&amp;F479,E479="",F479,F479="",E479)</f>
        <v/>
      </c>
      <c r="O479" s="137">
        <f t="shared" si="105"/>
        <v>0</v>
      </c>
      <c r="P479" s="138" t="str">
        <f t="shared" si="106"/>
        <v/>
      </c>
      <c r="Q479" s="119" t="str">
        <f t="shared" si="107"/>
        <v/>
      </c>
      <c r="R479" s="122"/>
      <c r="S479" s="120" t="str">
        <f t="shared" si="108"/>
        <v/>
      </c>
      <c r="T479" s="121" t="str" cm="1">
        <f t="array" ref="T479">IF(COUNTIF(重複除外文字列,F479),"",IF(COUNTIFS($C$26:$C$1029,$C479,$F$26:$F$1029,$F479)&gt;1,MATCH($C479&amp;$F479,$C$26:$C$1027&amp;$F$26:$F$1029,0),""))</f>
        <v/>
      </c>
      <c r="AP479">
        <f t="shared" si="109"/>
        <v>0</v>
      </c>
      <c r="AQ479">
        <f t="shared" si="110"/>
        <v>0</v>
      </c>
      <c r="AR479">
        <f t="shared" si="111"/>
        <v>0</v>
      </c>
      <c r="AS479">
        <f t="shared" si="112"/>
        <v>0</v>
      </c>
      <c r="AU479" s="76"/>
      <c r="AV479" s="77">
        <f t="shared" si="101"/>
        <v>0</v>
      </c>
      <c r="AW479" s="77">
        <f t="shared" si="102"/>
        <v>0</v>
      </c>
      <c r="AX479" s="76"/>
    </row>
    <row r="480" spans="1:50" hidden="1" outlineLevel="1" x14ac:dyDescent="0.3">
      <c r="A480" s="20"/>
      <c r="B480" s="33">
        <f t="shared" si="100"/>
        <v>453</v>
      </c>
      <c r="C480" s="37"/>
      <c r="D480" s="72"/>
      <c r="E480" s="72"/>
      <c r="F480" s="34"/>
      <c r="G480" s="46"/>
      <c r="H480" s="41"/>
      <c r="I480" s="34"/>
      <c r="J480" s="6"/>
      <c r="K480">
        <v>453</v>
      </c>
      <c r="L480" s="134" t="str">
        <f t="shared" si="103"/>
        <v/>
      </c>
      <c r="M480" s="135" t="str">
        <f t="shared" si="104"/>
        <v/>
      </c>
      <c r="N480" s="136" t="str" cm="1">
        <f t="array" ref="N480">_xlfn.IFS(AND(F480="",E480=""),"",AND(E480&lt;&gt;"",F480&lt;&gt;""),E480&amp;" "&amp;F480,E480="",F480,F480="",E480)</f>
        <v/>
      </c>
      <c r="O480" s="137">
        <f t="shared" si="105"/>
        <v>0</v>
      </c>
      <c r="P480" s="138" t="str">
        <f t="shared" si="106"/>
        <v/>
      </c>
      <c r="Q480" s="119" t="str">
        <f t="shared" si="107"/>
        <v/>
      </c>
      <c r="R480" s="122"/>
      <c r="S480" s="120" t="str">
        <f t="shared" si="108"/>
        <v/>
      </c>
      <c r="T480" s="121" t="str" cm="1">
        <f t="array" ref="T480">IF(COUNTIF(重複除外文字列,F480),"",IF(COUNTIFS($C$26:$C$1029,$C480,$F$26:$F$1029,$F480)&gt;1,MATCH($C480&amp;$F480,$C$26:$C$1027&amp;$F$26:$F$1029,0),""))</f>
        <v/>
      </c>
      <c r="AP480">
        <f t="shared" si="109"/>
        <v>0</v>
      </c>
      <c r="AQ480">
        <f t="shared" si="110"/>
        <v>0</v>
      </c>
      <c r="AR480">
        <f t="shared" si="111"/>
        <v>0</v>
      </c>
      <c r="AS480">
        <f t="shared" si="112"/>
        <v>0</v>
      </c>
      <c r="AU480" s="76"/>
      <c r="AV480" s="77">
        <f t="shared" si="101"/>
        <v>0</v>
      </c>
      <c r="AW480" s="77">
        <f t="shared" si="102"/>
        <v>0</v>
      </c>
      <c r="AX480" s="76"/>
    </row>
    <row r="481" spans="1:50" hidden="1" outlineLevel="1" x14ac:dyDescent="0.3">
      <c r="A481" s="20"/>
      <c r="B481" s="33">
        <f t="shared" si="100"/>
        <v>454</v>
      </c>
      <c r="C481" s="37"/>
      <c r="D481" s="72"/>
      <c r="E481" s="72"/>
      <c r="F481" s="34"/>
      <c r="G481" s="46"/>
      <c r="H481" s="41"/>
      <c r="I481" s="34"/>
      <c r="J481" s="6"/>
      <c r="K481">
        <v>454</v>
      </c>
      <c r="L481" s="134" t="str">
        <f t="shared" si="103"/>
        <v/>
      </c>
      <c r="M481" s="135" t="str">
        <f t="shared" si="104"/>
        <v/>
      </c>
      <c r="N481" s="136" t="str" cm="1">
        <f t="array" ref="N481">_xlfn.IFS(AND(F481="",E481=""),"",AND(E481&lt;&gt;"",F481&lt;&gt;""),E481&amp;" "&amp;F481,E481="",F481,F481="",E481)</f>
        <v/>
      </c>
      <c r="O481" s="137">
        <f t="shared" si="105"/>
        <v>0</v>
      </c>
      <c r="P481" s="138" t="str">
        <f t="shared" si="106"/>
        <v/>
      </c>
      <c r="Q481" s="119" t="str">
        <f t="shared" si="107"/>
        <v/>
      </c>
      <c r="R481" s="122"/>
      <c r="S481" s="120" t="str">
        <f t="shared" si="108"/>
        <v/>
      </c>
      <c r="T481" s="121" t="str" cm="1">
        <f t="array" ref="T481">IF(COUNTIF(重複除外文字列,F481),"",IF(COUNTIFS($C$26:$C$1029,$C481,$F$26:$F$1029,$F481)&gt;1,MATCH($C481&amp;$F481,$C$26:$C$1027&amp;$F$26:$F$1029,0),""))</f>
        <v/>
      </c>
      <c r="AP481">
        <f t="shared" si="109"/>
        <v>0</v>
      </c>
      <c r="AQ481">
        <f t="shared" si="110"/>
        <v>0</v>
      </c>
      <c r="AR481">
        <f t="shared" si="111"/>
        <v>0</v>
      </c>
      <c r="AS481">
        <f t="shared" si="112"/>
        <v>0</v>
      </c>
      <c r="AU481" s="76"/>
      <c r="AV481" s="77">
        <f t="shared" si="101"/>
        <v>0</v>
      </c>
      <c r="AW481" s="77">
        <f t="shared" si="102"/>
        <v>0</v>
      </c>
      <c r="AX481" s="76"/>
    </row>
    <row r="482" spans="1:50" hidden="1" outlineLevel="1" x14ac:dyDescent="0.3">
      <c r="A482" s="20"/>
      <c r="B482" s="33">
        <f t="shared" si="100"/>
        <v>455</v>
      </c>
      <c r="C482" s="37"/>
      <c r="D482" s="72"/>
      <c r="E482" s="72"/>
      <c r="F482" s="34"/>
      <c r="G482" s="46"/>
      <c r="H482" s="41"/>
      <c r="I482" s="34"/>
      <c r="J482" s="6"/>
      <c r="K482">
        <v>455</v>
      </c>
      <c r="L482" s="134" t="str">
        <f t="shared" si="103"/>
        <v/>
      </c>
      <c r="M482" s="135" t="str">
        <f t="shared" si="104"/>
        <v/>
      </c>
      <c r="N482" s="136" t="str" cm="1">
        <f t="array" ref="N482">_xlfn.IFS(AND(F482="",E482=""),"",AND(E482&lt;&gt;"",F482&lt;&gt;""),E482&amp;" "&amp;F482,E482="",F482,F482="",E482)</f>
        <v/>
      </c>
      <c r="O482" s="137">
        <f t="shared" si="105"/>
        <v>0</v>
      </c>
      <c r="P482" s="138" t="str">
        <f t="shared" si="106"/>
        <v/>
      </c>
      <c r="Q482" s="119" t="str">
        <f t="shared" si="107"/>
        <v/>
      </c>
      <c r="R482" s="122"/>
      <c r="S482" s="120" t="str">
        <f t="shared" si="108"/>
        <v/>
      </c>
      <c r="T482" s="121" t="str" cm="1">
        <f t="array" ref="T482">IF(COUNTIF(重複除外文字列,F482),"",IF(COUNTIFS($C$26:$C$1029,$C482,$F$26:$F$1029,$F482)&gt;1,MATCH($C482&amp;$F482,$C$26:$C$1027&amp;$F$26:$F$1029,0),""))</f>
        <v/>
      </c>
      <c r="AP482">
        <f t="shared" si="109"/>
        <v>0</v>
      </c>
      <c r="AQ482">
        <f t="shared" si="110"/>
        <v>0</v>
      </c>
      <c r="AR482">
        <f t="shared" si="111"/>
        <v>0</v>
      </c>
      <c r="AS482">
        <f t="shared" si="112"/>
        <v>0</v>
      </c>
      <c r="AU482" s="76"/>
      <c r="AV482" s="77">
        <f t="shared" si="101"/>
        <v>0</v>
      </c>
      <c r="AW482" s="77">
        <f t="shared" si="102"/>
        <v>0</v>
      </c>
      <c r="AX482" s="76"/>
    </row>
    <row r="483" spans="1:50" hidden="1" outlineLevel="1" x14ac:dyDescent="0.3">
      <c r="A483" s="20"/>
      <c r="B483" s="33">
        <f t="shared" si="100"/>
        <v>456</v>
      </c>
      <c r="C483" s="37"/>
      <c r="D483" s="72"/>
      <c r="E483" s="72"/>
      <c r="F483" s="34"/>
      <c r="G483" s="46"/>
      <c r="H483" s="41"/>
      <c r="I483" s="34"/>
      <c r="J483" s="6"/>
      <c r="K483">
        <v>456</v>
      </c>
      <c r="L483" s="134" t="str">
        <f t="shared" si="103"/>
        <v/>
      </c>
      <c r="M483" s="135" t="str">
        <f t="shared" si="104"/>
        <v/>
      </c>
      <c r="N483" s="136" t="str" cm="1">
        <f t="array" ref="N483">_xlfn.IFS(AND(F483="",E483=""),"",AND(E483&lt;&gt;"",F483&lt;&gt;""),E483&amp;" "&amp;F483,E483="",F483,F483="",E483)</f>
        <v/>
      </c>
      <c r="O483" s="137">
        <f t="shared" si="105"/>
        <v>0</v>
      </c>
      <c r="P483" s="138" t="str">
        <f t="shared" si="106"/>
        <v/>
      </c>
      <c r="Q483" s="119" t="str">
        <f t="shared" si="107"/>
        <v/>
      </c>
      <c r="R483" s="122"/>
      <c r="S483" s="120" t="str">
        <f t="shared" si="108"/>
        <v/>
      </c>
      <c r="T483" s="121" t="str" cm="1">
        <f t="array" ref="T483">IF(COUNTIF(重複除外文字列,F483),"",IF(COUNTIFS($C$26:$C$1029,$C483,$F$26:$F$1029,$F483)&gt;1,MATCH($C483&amp;$F483,$C$26:$C$1027&amp;$F$26:$F$1029,0),""))</f>
        <v/>
      </c>
      <c r="AP483">
        <f t="shared" si="109"/>
        <v>0</v>
      </c>
      <c r="AQ483">
        <f t="shared" si="110"/>
        <v>0</v>
      </c>
      <c r="AR483">
        <f t="shared" si="111"/>
        <v>0</v>
      </c>
      <c r="AS483">
        <f t="shared" si="112"/>
        <v>0</v>
      </c>
      <c r="AU483" s="76"/>
      <c r="AV483" s="77">
        <f t="shared" si="101"/>
        <v>0</v>
      </c>
      <c r="AW483" s="77">
        <f t="shared" si="102"/>
        <v>0</v>
      </c>
      <c r="AX483" s="76"/>
    </row>
    <row r="484" spans="1:50" hidden="1" outlineLevel="1" x14ac:dyDescent="0.3">
      <c r="A484" s="20"/>
      <c r="B484" s="33">
        <f t="shared" si="100"/>
        <v>457</v>
      </c>
      <c r="C484" s="37"/>
      <c r="D484" s="72"/>
      <c r="E484" s="72"/>
      <c r="F484" s="34"/>
      <c r="G484" s="46"/>
      <c r="H484" s="41"/>
      <c r="I484" s="34"/>
      <c r="J484" s="6"/>
      <c r="K484">
        <v>457</v>
      </c>
      <c r="L484" s="134" t="str">
        <f t="shared" si="103"/>
        <v/>
      </c>
      <c r="M484" s="135" t="str">
        <f t="shared" si="104"/>
        <v/>
      </c>
      <c r="N484" s="136" t="str" cm="1">
        <f t="array" ref="N484">_xlfn.IFS(AND(F484="",E484=""),"",AND(E484&lt;&gt;"",F484&lt;&gt;""),E484&amp;" "&amp;F484,E484="",F484,F484="",E484)</f>
        <v/>
      </c>
      <c r="O484" s="137">
        <f t="shared" si="105"/>
        <v>0</v>
      </c>
      <c r="P484" s="138" t="str">
        <f t="shared" si="106"/>
        <v/>
      </c>
      <c r="Q484" s="119" t="str">
        <f t="shared" si="107"/>
        <v/>
      </c>
      <c r="R484" s="122"/>
      <c r="S484" s="120" t="str">
        <f t="shared" si="108"/>
        <v/>
      </c>
      <c r="T484" s="121" t="str" cm="1">
        <f t="array" ref="T484">IF(COUNTIF(重複除外文字列,F484),"",IF(COUNTIFS($C$26:$C$1029,$C484,$F$26:$F$1029,$F484)&gt;1,MATCH($C484&amp;$F484,$C$26:$C$1027&amp;$F$26:$F$1029,0),""))</f>
        <v/>
      </c>
      <c r="AP484">
        <f t="shared" si="109"/>
        <v>0</v>
      </c>
      <c r="AQ484">
        <f t="shared" si="110"/>
        <v>0</v>
      </c>
      <c r="AR484">
        <f t="shared" si="111"/>
        <v>0</v>
      </c>
      <c r="AS484">
        <f t="shared" si="112"/>
        <v>0</v>
      </c>
      <c r="AU484" s="76"/>
      <c r="AV484" s="77">
        <f t="shared" si="101"/>
        <v>0</v>
      </c>
      <c r="AW484" s="77">
        <f t="shared" si="102"/>
        <v>0</v>
      </c>
      <c r="AX484" s="76"/>
    </row>
    <row r="485" spans="1:50" hidden="1" outlineLevel="1" x14ac:dyDescent="0.3">
      <c r="A485" s="20"/>
      <c r="B485" s="33">
        <f t="shared" si="100"/>
        <v>458</v>
      </c>
      <c r="C485" s="37"/>
      <c r="D485" s="72"/>
      <c r="E485" s="72"/>
      <c r="F485" s="34"/>
      <c r="G485" s="46"/>
      <c r="H485" s="41"/>
      <c r="I485" s="34"/>
      <c r="J485" s="6"/>
      <c r="K485">
        <v>458</v>
      </c>
      <c r="L485" s="134" t="str">
        <f t="shared" si="103"/>
        <v/>
      </c>
      <c r="M485" s="135" t="str">
        <f t="shared" si="104"/>
        <v/>
      </c>
      <c r="N485" s="136" t="str" cm="1">
        <f t="array" ref="N485">_xlfn.IFS(AND(F485="",E485=""),"",AND(E485&lt;&gt;"",F485&lt;&gt;""),E485&amp;" "&amp;F485,E485="",F485,F485="",E485)</f>
        <v/>
      </c>
      <c r="O485" s="137">
        <f t="shared" si="105"/>
        <v>0</v>
      </c>
      <c r="P485" s="138" t="str">
        <f t="shared" si="106"/>
        <v/>
      </c>
      <c r="Q485" s="119" t="str">
        <f t="shared" si="107"/>
        <v/>
      </c>
      <c r="R485" s="122"/>
      <c r="S485" s="120" t="str">
        <f t="shared" si="108"/>
        <v/>
      </c>
      <c r="T485" s="121" t="str" cm="1">
        <f t="array" ref="T485">IF(COUNTIF(重複除外文字列,F485),"",IF(COUNTIFS($C$26:$C$1029,$C485,$F$26:$F$1029,$F485)&gt;1,MATCH($C485&amp;$F485,$C$26:$C$1027&amp;$F$26:$F$1029,0),""))</f>
        <v/>
      </c>
      <c r="AP485">
        <f t="shared" si="109"/>
        <v>0</v>
      </c>
      <c r="AQ485">
        <f t="shared" si="110"/>
        <v>0</v>
      </c>
      <c r="AR485">
        <f t="shared" si="111"/>
        <v>0</v>
      </c>
      <c r="AS485">
        <f t="shared" si="112"/>
        <v>0</v>
      </c>
      <c r="AU485" s="76"/>
      <c r="AV485" s="77">
        <f t="shared" si="101"/>
        <v>0</v>
      </c>
      <c r="AW485" s="77">
        <f t="shared" si="102"/>
        <v>0</v>
      </c>
      <c r="AX485" s="76"/>
    </row>
    <row r="486" spans="1:50" hidden="1" outlineLevel="1" x14ac:dyDescent="0.3">
      <c r="A486" s="20"/>
      <c r="B486" s="33">
        <f t="shared" si="100"/>
        <v>459</v>
      </c>
      <c r="C486" s="37"/>
      <c r="D486" s="72"/>
      <c r="E486" s="72"/>
      <c r="F486" s="34"/>
      <c r="G486" s="46"/>
      <c r="H486" s="41"/>
      <c r="I486" s="34"/>
      <c r="J486" s="6"/>
      <c r="K486">
        <v>459</v>
      </c>
      <c r="L486" s="134" t="str">
        <f t="shared" si="103"/>
        <v/>
      </c>
      <c r="M486" s="135" t="str">
        <f t="shared" si="104"/>
        <v/>
      </c>
      <c r="N486" s="136" t="str" cm="1">
        <f t="array" ref="N486">_xlfn.IFS(AND(F486="",E486=""),"",AND(E486&lt;&gt;"",F486&lt;&gt;""),E486&amp;" "&amp;F486,E486="",F486,F486="",E486)</f>
        <v/>
      </c>
      <c r="O486" s="137">
        <f t="shared" si="105"/>
        <v>0</v>
      </c>
      <c r="P486" s="138" t="str">
        <f t="shared" si="106"/>
        <v/>
      </c>
      <c r="Q486" s="119" t="str">
        <f t="shared" si="107"/>
        <v/>
      </c>
      <c r="R486" s="122"/>
      <c r="S486" s="120" t="str">
        <f t="shared" si="108"/>
        <v/>
      </c>
      <c r="T486" s="121" t="str" cm="1">
        <f t="array" ref="T486">IF(COUNTIF(重複除外文字列,F486),"",IF(COUNTIFS($C$26:$C$1029,$C486,$F$26:$F$1029,$F486)&gt;1,MATCH($C486&amp;$F486,$C$26:$C$1027&amp;$F$26:$F$1029,0),""))</f>
        <v/>
      </c>
      <c r="AP486">
        <f t="shared" si="109"/>
        <v>0</v>
      </c>
      <c r="AQ486">
        <f t="shared" si="110"/>
        <v>0</v>
      </c>
      <c r="AR486">
        <f t="shared" si="111"/>
        <v>0</v>
      </c>
      <c r="AS486">
        <f t="shared" si="112"/>
        <v>0</v>
      </c>
      <c r="AU486" s="76"/>
      <c r="AV486" s="77">
        <f t="shared" si="101"/>
        <v>0</v>
      </c>
      <c r="AW486" s="77">
        <f t="shared" si="102"/>
        <v>0</v>
      </c>
      <c r="AX486" s="76"/>
    </row>
    <row r="487" spans="1:50" hidden="1" outlineLevel="1" x14ac:dyDescent="0.3">
      <c r="A487" s="20"/>
      <c r="B487" s="33">
        <f t="shared" si="100"/>
        <v>460</v>
      </c>
      <c r="C487" s="37"/>
      <c r="D487" s="72"/>
      <c r="E487" s="72"/>
      <c r="F487" s="34"/>
      <c r="G487" s="46"/>
      <c r="H487" s="41"/>
      <c r="I487" s="34"/>
      <c r="J487" s="6"/>
      <c r="K487">
        <v>460</v>
      </c>
      <c r="L487" s="134" t="str">
        <f t="shared" si="103"/>
        <v/>
      </c>
      <c r="M487" s="135" t="str">
        <f t="shared" si="104"/>
        <v/>
      </c>
      <c r="N487" s="136" t="str" cm="1">
        <f t="array" ref="N487">_xlfn.IFS(AND(F487="",E487=""),"",AND(E487&lt;&gt;"",F487&lt;&gt;""),E487&amp;" "&amp;F487,E487="",F487,F487="",E487)</f>
        <v/>
      </c>
      <c r="O487" s="137">
        <f t="shared" si="105"/>
        <v>0</v>
      </c>
      <c r="P487" s="138" t="str">
        <f t="shared" si="106"/>
        <v/>
      </c>
      <c r="Q487" s="119" t="str">
        <f t="shared" si="107"/>
        <v/>
      </c>
      <c r="R487" s="122"/>
      <c r="S487" s="120" t="str">
        <f t="shared" si="108"/>
        <v/>
      </c>
      <c r="T487" s="121" t="str" cm="1">
        <f t="array" ref="T487">IF(COUNTIF(重複除外文字列,F487),"",IF(COUNTIFS($C$26:$C$1029,$C487,$F$26:$F$1029,$F487)&gt;1,MATCH($C487&amp;$F487,$C$26:$C$1027&amp;$F$26:$F$1029,0),""))</f>
        <v/>
      </c>
      <c r="AP487">
        <f t="shared" si="109"/>
        <v>0</v>
      </c>
      <c r="AQ487">
        <f t="shared" si="110"/>
        <v>0</v>
      </c>
      <c r="AR487">
        <f t="shared" si="111"/>
        <v>0</v>
      </c>
      <c r="AS487">
        <f t="shared" si="112"/>
        <v>0</v>
      </c>
      <c r="AU487" s="76"/>
      <c r="AV487" s="77">
        <f t="shared" si="101"/>
        <v>0</v>
      </c>
      <c r="AW487" s="77">
        <f t="shared" si="102"/>
        <v>0</v>
      </c>
      <c r="AX487" s="76"/>
    </row>
    <row r="488" spans="1:50" hidden="1" outlineLevel="1" x14ac:dyDescent="0.3">
      <c r="A488" s="20"/>
      <c r="B488" s="33">
        <f t="shared" si="100"/>
        <v>461</v>
      </c>
      <c r="C488" s="37"/>
      <c r="D488" s="72"/>
      <c r="E488" s="72"/>
      <c r="F488" s="34"/>
      <c r="G488" s="46"/>
      <c r="H488" s="41"/>
      <c r="I488" s="34"/>
      <c r="J488" s="6"/>
      <c r="K488">
        <v>461</v>
      </c>
      <c r="L488" s="134" t="str">
        <f t="shared" si="103"/>
        <v/>
      </c>
      <c r="M488" s="135" t="str">
        <f t="shared" si="104"/>
        <v/>
      </c>
      <c r="N488" s="136" t="str" cm="1">
        <f t="array" ref="N488">_xlfn.IFS(AND(F488="",E488=""),"",AND(E488&lt;&gt;"",F488&lt;&gt;""),E488&amp;" "&amp;F488,E488="",F488,F488="",E488)</f>
        <v/>
      </c>
      <c r="O488" s="137">
        <f t="shared" si="105"/>
        <v>0</v>
      </c>
      <c r="P488" s="138" t="str">
        <f t="shared" si="106"/>
        <v/>
      </c>
      <c r="Q488" s="119" t="str">
        <f t="shared" si="107"/>
        <v/>
      </c>
      <c r="R488" s="122"/>
      <c r="S488" s="120" t="str">
        <f t="shared" si="108"/>
        <v/>
      </c>
      <c r="T488" s="121" t="str" cm="1">
        <f t="array" ref="T488">IF(COUNTIF(重複除外文字列,F488),"",IF(COUNTIFS($C$26:$C$1029,$C488,$F$26:$F$1029,$F488)&gt;1,MATCH($C488&amp;$F488,$C$26:$C$1027&amp;$F$26:$F$1029,0),""))</f>
        <v/>
      </c>
      <c r="AP488">
        <f t="shared" si="109"/>
        <v>0</v>
      </c>
      <c r="AQ488">
        <f t="shared" si="110"/>
        <v>0</v>
      </c>
      <c r="AR488">
        <f t="shared" si="111"/>
        <v>0</v>
      </c>
      <c r="AS488">
        <f t="shared" si="112"/>
        <v>0</v>
      </c>
      <c r="AU488" s="76"/>
      <c r="AV488" s="77">
        <f t="shared" si="101"/>
        <v>0</v>
      </c>
      <c r="AW488" s="77">
        <f t="shared" si="102"/>
        <v>0</v>
      </c>
      <c r="AX488" s="76"/>
    </row>
    <row r="489" spans="1:50" hidden="1" outlineLevel="1" x14ac:dyDescent="0.3">
      <c r="A489" s="20"/>
      <c r="B489" s="33">
        <f t="shared" si="100"/>
        <v>462</v>
      </c>
      <c r="C489" s="37"/>
      <c r="D489" s="72"/>
      <c r="E489" s="72"/>
      <c r="F489" s="34"/>
      <c r="G489" s="46"/>
      <c r="H489" s="41"/>
      <c r="I489" s="34"/>
      <c r="J489" s="6"/>
      <c r="K489">
        <v>462</v>
      </c>
      <c r="L489" s="134" t="str">
        <f t="shared" si="103"/>
        <v/>
      </c>
      <c r="M489" s="135" t="str">
        <f t="shared" si="104"/>
        <v/>
      </c>
      <c r="N489" s="136" t="str" cm="1">
        <f t="array" ref="N489">_xlfn.IFS(AND(F489="",E489=""),"",AND(E489&lt;&gt;"",F489&lt;&gt;""),E489&amp;" "&amp;F489,E489="",F489,F489="",E489)</f>
        <v/>
      </c>
      <c r="O489" s="137">
        <f t="shared" si="105"/>
        <v>0</v>
      </c>
      <c r="P489" s="138" t="str">
        <f t="shared" si="106"/>
        <v/>
      </c>
      <c r="Q489" s="119" t="str">
        <f t="shared" si="107"/>
        <v/>
      </c>
      <c r="R489" s="122"/>
      <c r="S489" s="120" t="str">
        <f t="shared" si="108"/>
        <v/>
      </c>
      <c r="T489" s="121" t="str" cm="1">
        <f t="array" ref="T489">IF(COUNTIF(重複除外文字列,F489),"",IF(COUNTIFS($C$26:$C$1029,$C489,$F$26:$F$1029,$F489)&gt;1,MATCH($C489&amp;$F489,$C$26:$C$1027&amp;$F$26:$F$1029,0),""))</f>
        <v/>
      </c>
      <c r="AP489">
        <f t="shared" si="109"/>
        <v>0</v>
      </c>
      <c r="AQ489">
        <f t="shared" si="110"/>
        <v>0</v>
      </c>
      <c r="AR489">
        <f t="shared" si="111"/>
        <v>0</v>
      </c>
      <c r="AS489">
        <f t="shared" si="112"/>
        <v>0</v>
      </c>
      <c r="AU489" s="76"/>
      <c r="AV489" s="77">
        <f t="shared" si="101"/>
        <v>0</v>
      </c>
      <c r="AW489" s="77">
        <f t="shared" si="102"/>
        <v>0</v>
      </c>
      <c r="AX489" s="76"/>
    </row>
    <row r="490" spans="1:50" hidden="1" outlineLevel="1" x14ac:dyDescent="0.3">
      <c r="A490" s="20"/>
      <c r="B490" s="33">
        <f t="shared" si="100"/>
        <v>463</v>
      </c>
      <c r="C490" s="37"/>
      <c r="D490" s="72"/>
      <c r="E490" s="72"/>
      <c r="F490" s="34"/>
      <c r="G490" s="46"/>
      <c r="H490" s="41"/>
      <c r="I490" s="34"/>
      <c r="J490" s="6"/>
      <c r="K490">
        <v>463</v>
      </c>
      <c r="L490" s="134" t="str">
        <f t="shared" si="103"/>
        <v/>
      </c>
      <c r="M490" s="135" t="str">
        <f t="shared" si="104"/>
        <v/>
      </c>
      <c r="N490" s="136" t="str" cm="1">
        <f t="array" ref="N490">_xlfn.IFS(AND(F490="",E490=""),"",AND(E490&lt;&gt;"",F490&lt;&gt;""),E490&amp;" "&amp;F490,E490="",F490,F490="",E490)</f>
        <v/>
      </c>
      <c r="O490" s="137">
        <f t="shared" si="105"/>
        <v>0</v>
      </c>
      <c r="P490" s="138" t="str">
        <f t="shared" si="106"/>
        <v/>
      </c>
      <c r="Q490" s="119" t="str">
        <f t="shared" si="107"/>
        <v/>
      </c>
      <c r="R490" s="122"/>
      <c r="S490" s="120" t="str">
        <f t="shared" si="108"/>
        <v/>
      </c>
      <c r="T490" s="121" t="str" cm="1">
        <f t="array" ref="T490">IF(COUNTIF(重複除外文字列,F490),"",IF(COUNTIFS($C$26:$C$1029,$C490,$F$26:$F$1029,$F490)&gt;1,MATCH($C490&amp;$F490,$C$26:$C$1027&amp;$F$26:$F$1029,0),""))</f>
        <v/>
      </c>
      <c r="AP490">
        <f t="shared" si="109"/>
        <v>0</v>
      </c>
      <c r="AQ490">
        <f t="shared" si="110"/>
        <v>0</v>
      </c>
      <c r="AR490">
        <f t="shared" si="111"/>
        <v>0</v>
      </c>
      <c r="AS490">
        <f t="shared" si="112"/>
        <v>0</v>
      </c>
      <c r="AU490" s="76"/>
      <c r="AV490" s="77">
        <f t="shared" si="101"/>
        <v>0</v>
      </c>
      <c r="AW490" s="77">
        <f t="shared" si="102"/>
        <v>0</v>
      </c>
      <c r="AX490" s="76"/>
    </row>
    <row r="491" spans="1:50" hidden="1" outlineLevel="1" x14ac:dyDescent="0.3">
      <c r="A491" s="20"/>
      <c r="B491" s="33">
        <f t="shared" si="100"/>
        <v>464</v>
      </c>
      <c r="C491" s="37"/>
      <c r="D491" s="72"/>
      <c r="E491" s="72"/>
      <c r="F491" s="34"/>
      <c r="G491" s="46"/>
      <c r="H491" s="41"/>
      <c r="I491" s="34"/>
      <c r="J491" s="6"/>
      <c r="K491">
        <v>464</v>
      </c>
      <c r="L491" s="134" t="str">
        <f t="shared" si="103"/>
        <v/>
      </c>
      <c r="M491" s="135" t="str">
        <f t="shared" si="104"/>
        <v/>
      </c>
      <c r="N491" s="136" t="str" cm="1">
        <f t="array" ref="N491">_xlfn.IFS(AND(F491="",E491=""),"",AND(E491&lt;&gt;"",F491&lt;&gt;""),E491&amp;" "&amp;F491,E491="",F491,F491="",E491)</f>
        <v/>
      </c>
      <c r="O491" s="137">
        <f t="shared" si="105"/>
        <v>0</v>
      </c>
      <c r="P491" s="138" t="str">
        <f t="shared" si="106"/>
        <v/>
      </c>
      <c r="Q491" s="119" t="str">
        <f t="shared" si="107"/>
        <v/>
      </c>
      <c r="R491" s="122"/>
      <c r="S491" s="120" t="str">
        <f t="shared" si="108"/>
        <v/>
      </c>
      <c r="T491" s="121" t="str" cm="1">
        <f t="array" ref="T491">IF(COUNTIF(重複除外文字列,F491),"",IF(COUNTIFS($C$26:$C$1029,$C491,$F$26:$F$1029,$F491)&gt;1,MATCH($C491&amp;$F491,$C$26:$C$1027&amp;$F$26:$F$1029,0),""))</f>
        <v/>
      </c>
      <c r="AP491">
        <f t="shared" si="109"/>
        <v>0</v>
      </c>
      <c r="AQ491">
        <f t="shared" si="110"/>
        <v>0</v>
      </c>
      <c r="AR491">
        <f t="shared" si="111"/>
        <v>0</v>
      </c>
      <c r="AS491">
        <f t="shared" si="112"/>
        <v>0</v>
      </c>
      <c r="AU491" s="76"/>
      <c r="AV491" s="77">
        <f t="shared" si="101"/>
        <v>0</v>
      </c>
      <c r="AW491" s="77">
        <f t="shared" si="102"/>
        <v>0</v>
      </c>
      <c r="AX491" s="76"/>
    </row>
    <row r="492" spans="1:50" hidden="1" outlineLevel="1" x14ac:dyDescent="0.3">
      <c r="A492" s="20"/>
      <c r="B492" s="33">
        <f t="shared" si="100"/>
        <v>465</v>
      </c>
      <c r="C492" s="37"/>
      <c r="D492" s="72"/>
      <c r="E492" s="72"/>
      <c r="F492" s="34"/>
      <c r="G492" s="46"/>
      <c r="H492" s="41"/>
      <c r="I492" s="34"/>
      <c r="J492" s="6"/>
      <c r="K492">
        <v>465</v>
      </c>
      <c r="L492" s="134" t="str">
        <f t="shared" si="103"/>
        <v/>
      </c>
      <c r="M492" s="135" t="str">
        <f t="shared" si="104"/>
        <v/>
      </c>
      <c r="N492" s="136" t="str" cm="1">
        <f t="array" ref="N492">_xlfn.IFS(AND(F492="",E492=""),"",AND(E492&lt;&gt;"",F492&lt;&gt;""),E492&amp;" "&amp;F492,E492="",F492,F492="",E492)</f>
        <v/>
      </c>
      <c r="O492" s="137">
        <f t="shared" si="105"/>
        <v>0</v>
      </c>
      <c r="P492" s="138" t="str">
        <f t="shared" si="106"/>
        <v/>
      </c>
      <c r="Q492" s="119" t="str">
        <f t="shared" si="107"/>
        <v/>
      </c>
      <c r="R492" s="122"/>
      <c r="S492" s="120" t="str">
        <f t="shared" si="108"/>
        <v/>
      </c>
      <c r="T492" s="121" t="str" cm="1">
        <f t="array" ref="T492">IF(COUNTIF(重複除外文字列,F492),"",IF(COUNTIFS($C$26:$C$1029,$C492,$F$26:$F$1029,$F492)&gt;1,MATCH($C492&amp;$F492,$C$26:$C$1027&amp;$F$26:$F$1029,0),""))</f>
        <v/>
      </c>
      <c r="AP492">
        <f t="shared" si="109"/>
        <v>0</v>
      </c>
      <c r="AQ492">
        <f t="shared" si="110"/>
        <v>0</v>
      </c>
      <c r="AR492">
        <f t="shared" si="111"/>
        <v>0</v>
      </c>
      <c r="AS492">
        <f t="shared" si="112"/>
        <v>0</v>
      </c>
      <c r="AU492" s="76"/>
      <c r="AV492" s="77">
        <f t="shared" si="101"/>
        <v>0</v>
      </c>
      <c r="AW492" s="77">
        <f t="shared" si="102"/>
        <v>0</v>
      </c>
      <c r="AX492" s="76"/>
    </row>
    <row r="493" spans="1:50" hidden="1" outlineLevel="1" x14ac:dyDescent="0.3">
      <c r="A493" s="20"/>
      <c r="B493" s="33">
        <f t="shared" si="100"/>
        <v>466</v>
      </c>
      <c r="C493" s="37"/>
      <c r="D493" s="72"/>
      <c r="E493" s="72"/>
      <c r="F493" s="34"/>
      <c r="G493" s="46"/>
      <c r="H493" s="41"/>
      <c r="I493" s="34"/>
      <c r="J493" s="6"/>
      <c r="K493">
        <v>466</v>
      </c>
      <c r="L493" s="134" t="str">
        <f t="shared" si="103"/>
        <v/>
      </c>
      <c r="M493" s="135" t="str">
        <f t="shared" si="104"/>
        <v/>
      </c>
      <c r="N493" s="136" t="str" cm="1">
        <f t="array" ref="N493">_xlfn.IFS(AND(F493="",E493=""),"",AND(E493&lt;&gt;"",F493&lt;&gt;""),E493&amp;" "&amp;F493,E493="",F493,F493="",E493)</f>
        <v/>
      </c>
      <c r="O493" s="137">
        <f t="shared" si="105"/>
        <v>0</v>
      </c>
      <c r="P493" s="138" t="str">
        <f t="shared" si="106"/>
        <v/>
      </c>
      <c r="Q493" s="119" t="str">
        <f t="shared" si="107"/>
        <v/>
      </c>
      <c r="R493" s="122"/>
      <c r="S493" s="120" t="str">
        <f t="shared" si="108"/>
        <v/>
      </c>
      <c r="T493" s="121" t="str" cm="1">
        <f t="array" ref="T493">IF(COUNTIF(重複除外文字列,F493),"",IF(COUNTIFS($C$26:$C$1029,$C493,$F$26:$F$1029,$F493)&gt;1,MATCH($C493&amp;$F493,$C$26:$C$1027&amp;$F$26:$F$1029,0),""))</f>
        <v/>
      </c>
      <c r="AP493">
        <f t="shared" si="109"/>
        <v>0</v>
      </c>
      <c r="AQ493">
        <f t="shared" si="110"/>
        <v>0</v>
      </c>
      <c r="AR493">
        <f t="shared" si="111"/>
        <v>0</v>
      </c>
      <c r="AS493">
        <f t="shared" si="112"/>
        <v>0</v>
      </c>
      <c r="AU493" s="76"/>
      <c r="AV493" s="77">
        <f t="shared" si="101"/>
        <v>0</v>
      </c>
      <c r="AW493" s="77">
        <f t="shared" si="102"/>
        <v>0</v>
      </c>
      <c r="AX493" s="76"/>
    </row>
    <row r="494" spans="1:50" hidden="1" outlineLevel="1" x14ac:dyDescent="0.3">
      <c r="A494" s="20"/>
      <c r="B494" s="33">
        <f t="shared" si="100"/>
        <v>467</v>
      </c>
      <c r="C494" s="37"/>
      <c r="D494" s="72"/>
      <c r="E494" s="72"/>
      <c r="F494" s="34"/>
      <c r="G494" s="46"/>
      <c r="H494" s="41"/>
      <c r="I494" s="34"/>
      <c r="J494" s="6"/>
      <c r="K494">
        <v>467</v>
      </c>
      <c r="L494" s="134" t="str">
        <f t="shared" si="103"/>
        <v/>
      </c>
      <c r="M494" s="135" t="str">
        <f t="shared" si="104"/>
        <v/>
      </c>
      <c r="N494" s="136" t="str" cm="1">
        <f t="array" ref="N494">_xlfn.IFS(AND(F494="",E494=""),"",AND(E494&lt;&gt;"",F494&lt;&gt;""),E494&amp;" "&amp;F494,E494="",F494,F494="",E494)</f>
        <v/>
      </c>
      <c r="O494" s="137">
        <f t="shared" si="105"/>
        <v>0</v>
      </c>
      <c r="P494" s="138" t="str">
        <f t="shared" si="106"/>
        <v/>
      </c>
      <c r="Q494" s="119" t="str">
        <f t="shared" si="107"/>
        <v/>
      </c>
      <c r="R494" s="122"/>
      <c r="S494" s="120" t="str">
        <f t="shared" si="108"/>
        <v/>
      </c>
      <c r="T494" s="121" t="str" cm="1">
        <f t="array" ref="T494">IF(COUNTIF(重複除外文字列,F494),"",IF(COUNTIFS($C$26:$C$1029,$C494,$F$26:$F$1029,$F494)&gt;1,MATCH($C494&amp;$F494,$C$26:$C$1027&amp;$F$26:$F$1029,0),""))</f>
        <v/>
      </c>
      <c r="AP494">
        <f t="shared" si="109"/>
        <v>0</v>
      </c>
      <c r="AQ494">
        <f t="shared" si="110"/>
        <v>0</v>
      </c>
      <c r="AR494">
        <f t="shared" si="111"/>
        <v>0</v>
      </c>
      <c r="AS494">
        <f t="shared" si="112"/>
        <v>0</v>
      </c>
      <c r="AU494" s="76"/>
      <c r="AV494" s="77">
        <f t="shared" si="101"/>
        <v>0</v>
      </c>
      <c r="AW494" s="77">
        <f t="shared" si="102"/>
        <v>0</v>
      </c>
      <c r="AX494" s="76"/>
    </row>
    <row r="495" spans="1:50" hidden="1" outlineLevel="1" x14ac:dyDescent="0.3">
      <c r="A495" s="20"/>
      <c r="B495" s="33">
        <f t="shared" si="100"/>
        <v>468</v>
      </c>
      <c r="C495" s="37"/>
      <c r="D495" s="72"/>
      <c r="E495" s="72"/>
      <c r="F495" s="34"/>
      <c r="G495" s="46"/>
      <c r="H495" s="41"/>
      <c r="I495" s="34"/>
      <c r="J495" s="6"/>
      <c r="K495">
        <v>468</v>
      </c>
      <c r="L495" s="134" t="str">
        <f t="shared" si="103"/>
        <v/>
      </c>
      <c r="M495" s="135" t="str">
        <f t="shared" si="104"/>
        <v/>
      </c>
      <c r="N495" s="136" t="str" cm="1">
        <f t="array" ref="N495">_xlfn.IFS(AND(F495="",E495=""),"",AND(E495&lt;&gt;"",F495&lt;&gt;""),E495&amp;" "&amp;F495,E495="",F495,F495="",E495)</f>
        <v/>
      </c>
      <c r="O495" s="137">
        <f t="shared" si="105"/>
        <v>0</v>
      </c>
      <c r="P495" s="138" t="str">
        <f t="shared" si="106"/>
        <v/>
      </c>
      <c r="Q495" s="119" t="str">
        <f t="shared" si="107"/>
        <v/>
      </c>
      <c r="R495" s="122"/>
      <c r="S495" s="120" t="str">
        <f t="shared" si="108"/>
        <v/>
      </c>
      <c r="T495" s="121" t="str" cm="1">
        <f t="array" ref="T495">IF(COUNTIF(重複除外文字列,F495),"",IF(COUNTIFS($C$26:$C$1029,$C495,$F$26:$F$1029,$F495)&gt;1,MATCH($C495&amp;$F495,$C$26:$C$1027&amp;$F$26:$F$1029,0),""))</f>
        <v/>
      </c>
      <c r="AP495">
        <f t="shared" si="109"/>
        <v>0</v>
      </c>
      <c r="AQ495">
        <f t="shared" si="110"/>
        <v>0</v>
      </c>
      <c r="AR495">
        <f t="shared" si="111"/>
        <v>0</v>
      </c>
      <c r="AS495">
        <f t="shared" si="112"/>
        <v>0</v>
      </c>
      <c r="AU495" s="76"/>
      <c r="AV495" s="77">
        <f t="shared" si="101"/>
        <v>0</v>
      </c>
      <c r="AW495" s="77">
        <f t="shared" si="102"/>
        <v>0</v>
      </c>
      <c r="AX495" s="76"/>
    </row>
    <row r="496" spans="1:50" hidden="1" outlineLevel="1" x14ac:dyDescent="0.3">
      <c r="A496" s="20"/>
      <c r="B496" s="33">
        <f t="shared" si="100"/>
        <v>469</v>
      </c>
      <c r="C496" s="37"/>
      <c r="D496" s="72"/>
      <c r="E496" s="72"/>
      <c r="F496" s="34"/>
      <c r="G496" s="46"/>
      <c r="H496" s="41"/>
      <c r="I496" s="34"/>
      <c r="J496" s="6"/>
      <c r="K496">
        <v>469</v>
      </c>
      <c r="L496" s="134" t="str">
        <f t="shared" si="103"/>
        <v/>
      </c>
      <c r="M496" s="135" t="str">
        <f t="shared" si="104"/>
        <v/>
      </c>
      <c r="N496" s="136" t="str" cm="1">
        <f t="array" ref="N496">_xlfn.IFS(AND(F496="",E496=""),"",AND(E496&lt;&gt;"",F496&lt;&gt;""),E496&amp;" "&amp;F496,E496="",F496,F496="",E496)</f>
        <v/>
      </c>
      <c r="O496" s="137">
        <f t="shared" si="105"/>
        <v>0</v>
      </c>
      <c r="P496" s="138" t="str">
        <f t="shared" si="106"/>
        <v/>
      </c>
      <c r="Q496" s="119" t="str">
        <f t="shared" si="107"/>
        <v/>
      </c>
      <c r="R496" s="122"/>
      <c r="S496" s="120" t="str">
        <f t="shared" si="108"/>
        <v/>
      </c>
      <c r="T496" s="121" t="str" cm="1">
        <f t="array" ref="T496">IF(COUNTIF(重複除外文字列,F496),"",IF(COUNTIFS($C$26:$C$1029,$C496,$F$26:$F$1029,$F496)&gt;1,MATCH($C496&amp;$F496,$C$26:$C$1027&amp;$F$26:$F$1029,0),""))</f>
        <v/>
      </c>
      <c r="AP496">
        <f t="shared" si="109"/>
        <v>0</v>
      </c>
      <c r="AQ496">
        <f t="shared" si="110"/>
        <v>0</v>
      </c>
      <c r="AR496">
        <f t="shared" si="111"/>
        <v>0</v>
      </c>
      <c r="AS496">
        <f t="shared" si="112"/>
        <v>0</v>
      </c>
      <c r="AU496" s="76"/>
      <c r="AV496" s="77">
        <f t="shared" si="101"/>
        <v>0</v>
      </c>
      <c r="AW496" s="77">
        <f t="shared" si="102"/>
        <v>0</v>
      </c>
      <c r="AX496" s="76"/>
    </row>
    <row r="497" spans="1:50" hidden="1" outlineLevel="1" x14ac:dyDescent="0.3">
      <c r="A497" s="20"/>
      <c r="B497" s="33">
        <f t="shared" si="100"/>
        <v>470</v>
      </c>
      <c r="C497" s="37"/>
      <c r="D497" s="72"/>
      <c r="E497" s="72"/>
      <c r="F497" s="34"/>
      <c r="G497" s="46"/>
      <c r="H497" s="41"/>
      <c r="I497" s="34"/>
      <c r="J497" s="6"/>
      <c r="K497">
        <v>470</v>
      </c>
      <c r="L497" s="134" t="str">
        <f t="shared" si="103"/>
        <v/>
      </c>
      <c r="M497" s="135" t="str">
        <f t="shared" si="104"/>
        <v/>
      </c>
      <c r="N497" s="136" t="str" cm="1">
        <f t="array" ref="N497">_xlfn.IFS(AND(F497="",E497=""),"",AND(E497&lt;&gt;"",F497&lt;&gt;""),E497&amp;" "&amp;F497,E497="",F497,F497="",E497)</f>
        <v/>
      </c>
      <c r="O497" s="137">
        <f t="shared" si="105"/>
        <v>0</v>
      </c>
      <c r="P497" s="138" t="str">
        <f t="shared" si="106"/>
        <v/>
      </c>
      <c r="Q497" s="119" t="str">
        <f t="shared" si="107"/>
        <v/>
      </c>
      <c r="R497" s="122"/>
      <c r="S497" s="120" t="str">
        <f t="shared" si="108"/>
        <v/>
      </c>
      <c r="T497" s="121" t="str" cm="1">
        <f t="array" ref="T497">IF(COUNTIF(重複除外文字列,F497),"",IF(COUNTIFS($C$26:$C$1029,$C497,$F$26:$F$1029,$F497)&gt;1,MATCH($C497&amp;$F497,$C$26:$C$1027&amp;$F$26:$F$1029,0),""))</f>
        <v/>
      </c>
      <c r="AP497">
        <f t="shared" si="109"/>
        <v>0</v>
      </c>
      <c r="AQ497">
        <f t="shared" si="110"/>
        <v>0</v>
      </c>
      <c r="AR497">
        <f t="shared" si="111"/>
        <v>0</v>
      </c>
      <c r="AS497">
        <f t="shared" si="112"/>
        <v>0</v>
      </c>
      <c r="AU497" s="76"/>
      <c r="AV497" s="77">
        <f t="shared" si="101"/>
        <v>0</v>
      </c>
      <c r="AW497" s="77">
        <f t="shared" si="102"/>
        <v>0</v>
      </c>
      <c r="AX497" s="76"/>
    </row>
    <row r="498" spans="1:50" hidden="1" outlineLevel="1" x14ac:dyDescent="0.3">
      <c r="A498" s="20"/>
      <c r="B498" s="33">
        <f t="shared" si="100"/>
        <v>471</v>
      </c>
      <c r="C498" s="37"/>
      <c r="D498" s="72"/>
      <c r="E498" s="72"/>
      <c r="F498" s="34"/>
      <c r="G498" s="46"/>
      <c r="H498" s="41"/>
      <c r="I498" s="34"/>
      <c r="J498" s="6"/>
      <c r="K498">
        <v>471</v>
      </c>
      <c r="L498" s="134" t="str">
        <f t="shared" si="103"/>
        <v/>
      </c>
      <c r="M498" s="135" t="str">
        <f t="shared" si="104"/>
        <v/>
      </c>
      <c r="N498" s="136" t="str" cm="1">
        <f t="array" ref="N498">_xlfn.IFS(AND(F498="",E498=""),"",AND(E498&lt;&gt;"",F498&lt;&gt;""),E498&amp;" "&amp;F498,E498="",F498,F498="",E498)</f>
        <v/>
      </c>
      <c r="O498" s="137">
        <f t="shared" si="105"/>
        <v>0</v>
      </c>
      <c r="P498" s="138" t="str">
        <f t="shared" si="106"/>
        <v/>
      </c>
      <c r="Q498" s="119" t="str">
        <f t="shared" si="107"/>
        <v/>
      </c>
      <c r="R498" s="122"/>
      <c r="S498" s="120" t="str">
        <f t="shared" si="108"/>
        <v/>
      </c>
      <c r="T498" s="121" t="str" cm="1">
        <f t="array" ref="T498">IF(COUNTIF(重複除外文字列,F498),"",IF(COUNTIFS($C$26:$C$1029,$C498,$F$26:$F$1029,$F498)&gt;1,MATCH($C498&amp;$F498,$C$26:$C$1027&amp;$F$26:$F$1029,0),""))</f>
        <v/>
      </c>
      <c r="AP498">
        <f t="shared" si="109"/>
        <v>0</v>
      </c>
      <c r="AQ498">
        <f t="shared" si="110"/>
        <v>0</v>
      </c>
      <c r="AR498">
        <f t="shared" si="111"/>
        <v>0</v>
      </c>
      <c r="AS498">
        <f t="shared" si="112"/>
        <v>0</v>
      </c>
      <c r="AU498" s="76"/>
      <c r="AV498" s="77">
        <f t="shared" si="101"/>
        <v>0</v>
      </c>
      <c r="AW498" s="77">
        <f t="shared" si="102"/>
        <v>0</v>
      </c>
      <c r="AX498" s="76"/>
    </row>
    <row r="499" spans="1:50" hidden="1" outlineLevel="1" x14ac:dyDescent="0.3">
      <c r="A499" s="20"/>
      <c r="B499" s="33">
        <f t="shared" si="100"/>
        <v>472</v>
      </c>
      <c r="C499" s="37"/>
      <c r="D499" s="72"/>
      <c r="E499" s="72"/>
      <c r="F499" s="34"/>
      <c r="G499" s="46"/>
      <c r="H499" s="41"/>
      <c r="I499" s="34"/>
      <c r="J499" s="6"/>
      <c r="K499">
        <v>472</v>
      </c>
      <c r="L499" s="134" t="str">
        <f t="shared" si="103"/>
        <v/>
      </c>
      <c r="M499" s="135" t="str">
        <f t="shared" si="104"/>
        <v/>
      </c>
      <c r="N499" s="136" t="str" cm="1">
        <f t="array" ref="N499">_xlfn.IFS(AND(F499="",E499=""),"",AND(E499&lt;&gt;"",F499&lt;&gt;""),E499&amp;" "&amp;F499,E499="",F499,F499="",E499)</f>
        <v/>
      </c>
      <c r="O499" s="137">
        <f t="shared" si="105"/>
        <v>0</v>
      </c>
      <c r="P499" s="138" t="str">
        <f t="shared" si="106"/>
        <v/>
      </c>
      <c r="Q499" s="119" t="str">
        <f t="shared" si="107"/>
        <v/>
      </c>
      <c r="R499" s="122"/>
      <c r="S499" s="120" t="str">
        <f t="shared" si="108"/>
        <v/>
      </c>
      <c r="T499" s="121" t="str" cm="1">
        <f t="array" ref="T499">IF(COUNTIF(重複除外文字列,F499),"",IF(COUNTIFS($C$26:$C$1029,$C499,$F$26:$F$1029,$F499)&gt;1,MATCH($C499&amp;$F499,$C$26:$C$1027&amp;$F$26:$F$1029,0),""))</f>
        <v/>
      </c>
      <c r="AP499">
        <f t="shared" si="109"/>
        <v>0</v>
      </c>
      <c r="AQ499">
        <f t="shared" si="110"/>
        <v>0</v>
      </c>
      <c r="AR499">
        <f t="shared" si="111"/>
        <v>0</v>
      </c>
      <c r="AS499">
        <f t="shared" si="112"/>
        <v>0</v>
      </c>
      <c r="AU499" s="76"/>
      <c r="AV499" s="77">
        <f t="shared" si="101"/>
        <v>0</v>
      </c>
      <c r="AW499" s="77">
        <f t="shared" si="102"/>
        <v>0</v>
      </c>
      <c r="AX499" s="76"/>
    </row>
    <row r="500" spans="1:50" hidden="1" outlineLevel="1" x14ac:dyDescent="0.3">
      <c r="A500" s="20"/>
      <c r="B500" s="33">
        <f t="shared" si="100"/>
        <v>473</v>
      </c>
      <c r="C500" s="37"/>
      <c r="D500" s="72"/>
      <c r="E500" s="72"/>
      <c r="F500" s="34"/>
      <c r="G500" s="46"/>
      <c r="H500" s="41"/>
      <c r="I500" s="34"/>
      <c r="J500" s="6"/>
      <c r="K500">
        <v>473</v>
      </c>
      <c r="L500" s="134" t="str">
        <f t="shared" si="103"/>
        <v/>
      </c>
      <c r="M500" s="135" t="str">
        <f t="shared" si="104"/>
        <v/>
      </c>
      <c r="N500" s="136" t="str" cm="1">
        <f t="array" ref="N500">_xlfn.IFS(AND(F500="",E500=""),"",AND(E500&lt;&gt;"",F500&lt;&gt;""),E500&amp;" "&amp;F500,E500="",F500,F500="",E500)</f>
        <v/>
      </c>
      <c r="O500" s="137">
        <f t="shared" si="105"/>
        <v>0</v>
      </c>
      <c r="P500" s="138" t="str">
        <f t="shared" si="106"/>
        <v/>
      </c>
      <c r="Q500" s="119" t="str">
        <f t="shared" si="107"/>
        <v/>
      </c>
      <c r="R500" s="122"/>
      <c r="S500" s="120" t="str">
        <f t="shared" si="108"/>
        <v/>
      </c>
      <c r="T500" s="121" t="str" cm="1">
        <f t="array" ref="T500">IF(COUNTIF(重複除外文字列,F500),"",IF(COUNTIFS($C$26:$C$1029,$C500,$F$26:$F$1029,$F500)&gt;1,MATCH($C500&amp;$F500,$C$26:$C$1027&amp;$F$26:$F$1029,0),""))</f>
        <v/>
      </c>
      <c r="AP500">
        <f t="shared" si="109"/>
        <v>0</v>
      </c>
      <c r="AQ500">
        <f t="shared" si="110"/>
        <v>0</v>
      </c>
      <c r="AR500">
        <f t="shared" si="111"/>
        <v>0</v>
      </c>
      <c r="AS500">
        <f t="shared" si="112"/>
        <v>0</v>
      </c>
      <c r="AU500" s="76"/>
      <c r="AV500" s="77">
        <f t="shared" si="101"/>
        <v>0</v>
      </c>
      <c r="AW500" s="77">
        <f t="shared" si="102"/>
        <v>0</v>
      </c>
      <c r="AX500" s="76"/>
    </row>
    <row r="501" spans="1:50" hidden="1" outlineLevel="1" x14ac:dyDescent="0.3">
      <c r="A501" s="20"/>
      <c r="B501" s="33">
        <f t="shared" si="100"/>
        <v>474</v>
      </c>
      <c r="C501" s="37"/>
      <c r="D501" s="72"/>
      <c r="E501" s="72"/>
      <c r="F501" s="34"/>
      <c r="G501" s="46"/>
      <c r="H501" s="41"/>
      <c r="I501" s="34"/>
      <c r="J501" s="6"/>
      <c r="K501">
        <v>474</v>
      </c>
      <c r="L501" s="134" t="str">
        <f t="shared" si="103"/>
        <v/>
      </c>
      <c r="M501" s="135" t="str">
        <f t="shared" si="104"/>
        <v/>
      </c>
      <c r="N501" s="136" t="str" cm="1">
        <f t="array" ref="N501">_xlfn.IFS(AND(F501="",E501=""),"",AND(E501&lt;&gt;"",F501&lt;&gt;""),E501&amp;" "&amp;F501,E501="",F501,F501="",E501)</f>
        <v/>
      </c>
      <c r="O501" s="137">
        <f t="shared" si="105"/>
        <v>0</v>
      </c>
      <c r="P501" s="138" t="str">
        <f t="shared" si="106"/>
        <v/>
      </c>
      <c r="Q501" s="119" t="str">
        <f t="shared" si="107"/>
        <v/>
      </c>
      <c r="R501" s="122"/>
      <c r="S501" s="120" t="str">
        <f t="shared" si="108"/>
        <v/>
      </c>
      <c r="T501" s="121" t="str" cm="1">
        <f t="array" ref="T501">IF(COUNTIF(重複除外文字列,F501),"",IF(COUNTIFS($C$26:$C$1029,$C501,$F$26:$F$1029,$F501)&gt;1,MATCH($C501&amp;$F501,$C$26:$C$1027&amp;$F$26:$F$1029,0),""))</f>
        <v/>
      </c>
      <c r="AP501">
        <f t="shared" si="109"/>
        <v>0</v>
      </c>
      <c r="AQ501">
        <f t="shared" si="110"/>
        <v>0</v>
      </c>
      <c r="AR501">
        <f t="shared" si="111"/>
        <v>0</v>
      </c>
      <c r="AS501">
        <f t="shared" si="112"/>
        <v>0</v>
      </c>
      <c r="AU501" s="76"/>
      <c r="AV501" s="77">
        <f t="shared" si="101"/>
        <v>0</v>
      </c>
      <c r="AW501" s="77">
        <f t="shared" si="102"/>
        <v>0</v>
      </c>
      <c r="AX501" s="76"/>
    </row>
    <row r="502" spans="1:50" hidden="1" outlineLevel="1" x14ac:dyDescent="0.3">
      <c r="A502" s="20"/>
      <c r="B502" s="33">
        <f t="shared" si="100"/>
        <v>475</v>
      </c>
      <c r="C502" s="37"/>
      <c r="D502" s="72"/>
      <c r="E502" s="72"/>
      <c r="F502" s="34"/>
      <c r="G502" s="46"/>
      <c r="H502" s="41"/>
      <c r="I502" s="34"/>
      <c r="J502" s="6"/>
      <c r="K502">
        <v>475</v>
      </c>
      <c r="L502" s="134" t="str">
        <f t="shared" si="103"/>
        <v/>
      </c>
      <c r="M502" s="135" t="str">
        <f t="shared" si="104"/>
        <v/>
      </c>
      <c r="N502" s="136" t="str" cm="1">
        <f t="array" ref="N502">_xlfn.IFS(AND(F502="",E502=""),"",AND(E502&lt;&gt;"",F502&lt;&gt;""),E502&amp;" "&amp;F502,E502="",F502,F502="",E502)</f>
        <v/>
      </c>
      <c r="O502" s="137">
        <f t="shared" si="105"/>
        <v>0</v>
      </c>
      <c r="P502" s="138" t="str">
        <f t="shared" si="106"/>
        <v/>
      </c>
      <c r="Q502" s="119" t="str">
        <f t="shared" si="107"/>
        <v/>
      </c>
      <c r="R502" s="122"/>
      <c r="S502" s="120" t="str">
        <f t="shared" si="108"/>
        <v/>
      </c>
      <c r="T502" s="121" t="str" cm="1">
        <f t="array" ref="T502">IF(COUNTIF(重複除外文字列,F502),"",IF(COUNTIFS($C$26:$C$1029,$C502,$F$26:$F$1029,$F502)&gt;1,MATCH($C502&amp;$F502,$C$26:$C$1027&amp;$F$26:$F$1029,0),""))</f>
        <v/>
      </c>
      <c r="AP502">
        <f t="shared" si="109"/>
        <v>0</v>
      </c>
      <c r="AQ502">
        <f t="shared" si="110"/>
        <v>0</v>
      </c>
      <c r="AR502">
        <f t="shared" si="111"/>
        <v>0</v>
      </c>
      <c r="AS502">
        <f t="shared" si="112"/>
        <v>0</v>
      </c>
      <c r="AU502" s="76"/>
      <c r="AV502" s="77">
        <f t="shared" si="101"/>
        <v>0</v>
      </c>
      <c r="AW502" s="77">
        <f t="shared" si="102"/>
        <v>0</v>
      </c>
      <c r="AX502" s="76"/>
    </row>
    <row r="503" spans="1:50" hidden="1" outlineLevel="1" x14ac:dyDescent="0.3">
      <c r="A503" s="20"/>
      <c r="B503" s="33">
        <f t="shared" si="100"/>
        <v>476</v>
      </c>
      <c r="C503" s="37"/>
      <c r="D503" s="72"/>
      <c r="E503" s="72"/>
      <c r="F503" s="34"/>
      <c r="G503" s="46"/>
      <c r="H503" s="41"/>
      <c r="I503" s="34"/>
      <c r="J503" s="6"/>
      <c r="K503">
        <v>476</v>
      </c>
      <c r="L503" s="134" t="str">
        <f t="shared" si="103"/>
        <v/>
      </c>
      <c r="M503" s="135" t="str">
        <f t="shared" si="104"/>
        <v/>
      </c>
      <c r="N503" s="136" t="str" cm="1">
        <f t="array" ref="N503">_xlfn.IFS(AND(F503="",E503=""),"",AND(E503&lt;&gt;"",F503&lt;&gt;""),E503&amp;" "&amp;F503,E503="",F503,F503="",E503)</f>
        <v/>
      </c>
      <c r="O503" s="137">
        <f t="shared" si="105"/>
        <v>0</v>
      </c>
      <c r="P503" s="138" t="str">
        <f t="shared" si="106"/>
        <v/>
      </c>
      <c r="Q503" s="119" t="str">
        <f t="shared" si="107"/>
        <v/>
      </c>
      <c r="R503" s="122"/>
      <c r="S503" s="120" t="str">
        <f t="shared" si="108"/>
        <v/>
      </c>
      <c r="T503" s="121" t="str" cm="1">
        <f t="array" ref="T503">IF(COUNTIF(重複除外文字列,F503),"",IF(COUNTIFS($C$26:$C$1029,$C503,$F$26:$F$1029,$F503)&gt;1,MATCH($C503&amp;$F503,$C$26:$C$1027&amp;$F$26:$F$1029,0),""))</f>
        <v/>
      </c>
      <c r="AP503">
        <f t="shared" si="109"/>
        <v>0</v>
      </c>
      <c r="AQ503">
        <f t="shared" si="110"/>
        <v>0</v>
      </c>
      <c r="AR503">
        <f t="shared" si="111"/>
        <v>0</v>
      </c>
      <c r="AS503">
        <f t="shared" si="112"/>
        <v>0</v>
      </c>
      <c r="AU503" s="76"/>
      <c r="AV503" s="77">
        <f t="shared" si="101"/>
        <v>0</v>
      </c>
      <c r="AW503" s="77">
        <f t="shared" si="102"/>
        <v>0</v>
      </c>
      <c r="AX503" s="76"/>
    </row>
    <row r="504" spans="1:50" hidden="1" outlineLevel="1" x14ac:dyDescent="0.3">
      <c r="A504" s="20"/>
      <c r="B504" s="33">
        <f t="shared" si="100"/>
        <v>477</v>
      </c>
      <c r="C504" s="37"/>
      <c r="D504" s="72"/>
      <c r="E504" s="72"/>
      <c r="F504" s="34"/>
      <c r="G504" s="46"/>
      <c r="H504" s="41"/>
      <c r="I504" s="34"/>
      <c r="J504" s="6"/>
      <c r="K504">
        <v>477</v>
      </c>
      <c r="L504" s="134" t="str">
        <f t="shared" si="103"/>
        <v/>
      </c>
      <c r="M504" s="135" t="str">
        <f t="shared" si="104"/>
        <v/>
      </c>
      <c r="N504" s="136" t="str" cm="1">
        <f t="array" ref="N504">_xlfn.IFS(AND(F504="",E504=""),"",AND(E504&lt;&gt;"",F504&lt;&gt;""),E504&amp;" "&amp;F504,E504="",F504,F504="",E504)</f>
        <v/>
      </c>
      <c r="O504" s="137">
        <f t="shared" si="105"/>
        <v>0</v>
      </c>
      <c r="P504" s="138" t="str">
        <f t="shared" si="106"/>
        <v/>
      </c>
      <c r="Q504" s="119" t="str">
        <f t="shared" si="107"/>
        <v/>
      </c>
      <c r="R504" s="122"/>
      <c r="S504" s="120" t="str">
        <f t="shared" si="108"/>
        <v/>
      </c>
      <c r="T504" s="121" t="str" cm="1">
        <f t="array" ref="T504">IF(COUNTIF(重複除外文字列,F504),"",IF(COUNTIFS($C$26:$C$1029,$C504,$F$26:$F$1029,$F504)&gt;1,MATCH($C504&amp;$F504,$C$26:$C$1027&amp;$F$26:$F$1029,0),""))</f>
        <v/>
      </c>
      <c r="AP504">
        <f t="shared" si="109"/>
        <v>0</v>
      </c>
      <c r="AQ504">
        <f t="shared" si="110"/>
        <v>0</v>
      </c>
      <c r="AR504">
        <f t="shared" si="111"/>
        <v>0</v>
      </c>
      <c r="AS504">
        <f t="shared" si="112"/>
        <v>0</v>
      </c>
      <c r="AU504" s="76"/>
      <c r="AV504" s="77">
        <f t="shared" si="101"/>
        <v>0</v>
      </c>
      <c r="AW504" s="77">
        <f t="shared" si="102"/>
        <v>0</v>
      </c>
      <c r="AX504" s="76"/>
    </row>
    <row r="505" spans="1:50" hidden="1" outlineLevel="1" x14ac:dyDescent="0.3">
      <c r="A505" s="20"/>
      <c r="B505" s="33">
        <f t="shared" si="100"/>
        <v>478</v>
      </c>
      <c r="C505" s="37"/>
      <c r="D505" s="72"/>
      <c r="E505" s="72"/>
      <c r="F505" s="34"/>
      <c r="G505" s="46"/>
      <c r="H505" s="41"/>
      <c r="I505" s="34"/>
      <c r="J505" s="6"/>
      <c r="K505">
        <v>478</v>
      </c>
      <c r="L505" s="134" t="str">
        <f t="shared" si="103"/>
        <v/>
      </c>
      <c r="M505" s="135" t="str">
        <f t="shared" si="104"/>
        <v/>
      </c>
      <c r="N505" s="136" t="str" cm="1">
        <f t="array" ref="N505">_xlfn.IFS(AND(F505="",E505=""),"",AND(E505&lt;&gt;"",F505&lt;&gt;""),E505&amp;" "&amp;F505,E505="",F505,F505="",E505)</f>
        <v/>
      </c>
      <c r="O505" s="137">
        <f t="shared" si="105"/>
        <v>0</v>
      </c>
      <c r="P505" s="138" t="str">
        <f t="shared" si="106"/>
        <v/>
      </c>
      <c r="Q505" s="119" t="str">
        <f t="shared" si="107"/>
        <v/>
      </c>
      <c r="R505" s="122"/>
      <c r="S505" s="120" t="str">
        <f t="shared" si="108"/>
        <v/>
      </c>
      <c r="T505" s="121" t="str" cm="1">
        <f t="array" ref="T505">IF(COUNTIF(重複除外文字列,F505),"",IF(COUNTIFS($C$26:$C$1029,$C505,$F$26:$F$1029,$F505)&gt;1,MATCH($C505&amp;$F505,$C$26:$C$1027&amp;$F$26:$F$1029,0),""))</f>
        <v/>
      </c>
      <c r="AP505">
        <f t="shared" si="109"/>
        <v>0</v>
      </c>
      <c r="AQ505">
        <f t="shared" si="110"/>
        <v>0</v>
      </c>
      <c r="AR505">
        <f t="shared" si="111"/>
        <v>0</v>
      </c>
      <c r="AS505">
        <f t="shared" si="112"/>
        <v>0</v>
      </c>
      <c r="AU505" s="76"/>
      <c r="AV505" s="77">
        <f t="shared" si="101"/>
        <v>0</v>
      </c>
      <c r="AW505" s="77">
        <f t="shared" si="102"/>
        <v>0</v>
      </c>
      <c r="AX505" s="76"/>
    </row>
    <row r="506" spans="1:50" hidden="1" outlineLevel="1" x14ac:dyDescent="0.3">
      <c r="A506" s="20"/>
      <c r="B506" s="33">
        <f t="shared" si="100"/>
        <v>479</v>
      </c>
      <c r="C506" s="37"/>
      <c r="D506" s="72"/>
      <c r="E506" s="72"/>
      <c r="F506" s="34"/>
      <c r="G506" s="46"/>
      <c r="H506" s="41"/>
      <c r="I506" s="34"/>
      <c r="J506" s="6"/>
      <c r="K506">
        <v>479</v>
      </c>
      <c r="L506" s="134" t="str">
        <f t="shared" si="103"/>
        <v/>
      </c>
      <c r="M506" s="135" t="str">
        <f t="shared" si="104"/>
        <v/>
      </c>
      <c r="N506" s="136" t="str" cm="1">
        <f t="array" ref="N506">_xlfn.IFS(AND(F506="",E506=""),"",AND(E506&lt;&gt;"",F506&lt;&gt;""),E506&amp;" "&amp;F506,E506="",F506,F506="",E506)</f>
        <v/>
      </c>
      <c r="O506" s="137">
        <f t="shared" si="105"/>
        <v>0</v>
      </c>
      <c r="P506" s="138" t="str">
        <f t="shared" si="106"/>
        <v/>
      </c>
      <c r="Q506" s="119" t="str">
        <f t="shared" si="107"/>
        <v/>
      </c>
      <c r="R506" s="122"/>
      <c r="S506" s="120" t="str">
        <f t="shared" si="108"/>
        <v/>
      </c>
      <c r="T506" s="121" t="str" cm="1">
        <f t="array" ref="T506">IF(COUNTIF(重複除外文字列,F506),"",IF(COUNTIFS($C$26:$C$1029,$C506,$F$26:$F$1029,$F506)&gt;1,MATCH($C506&amp;$F506,$C$26:$C$1027&amp;$F$26:$F$1029,0),""))</f>
        <v/>
      </c>
      <c r="AP506">
        <f t="shared" si="109"/>
        <v>0</v>
      </c>
      <c r="AQ506">
        <f t="shared" si="110"/>
        <v>0</v>
      </c>
      <c r="AR506">
        <f t="shared" si="111"/>
        <v>0</v>
      </c>
      <c r="AS506">
        <f t="shared" si="112"/>
        <v>0</v>
      </c>
      <c r="AU506" s="76"/>
      <c r="AV506" s="77">
        <f t="shared" si="101"/>
        <v>0</v>
      </c>
      <c r="AW506" s="77">
        <f t="shared" si="102"/>
        <v>0</v>
      </c>
      <c r="AX506" s="76"/>
    </row>
    <row r="507" spans="1:50" hidden="1" outlineLevel="1" x14ac:dyDescent="0.3">
      <c r="A507" s="20"/>
      <c r="B507" s="33">
        <f t="shared" si="100"/>
        <v>480</v>
      </c>
      <c r="C507" s="37"/>
      <c r="D507" s="72"/>
      <c r="E507" s="72"/>
      <c r="F507" s="34"/>
      <c r="G507" s="46"/>
      <c r="H507" s="41"/>
      <c r="I507" s="34"/>
      <c r="J507" s="6"/>
      <c r="K507">
        <v>480</v>
      </c>
      <c r="L507" s="134" t="str">
        <f t="shared" si="103"/>
        <v/>
      </c>
      <c r="M507" s="135" t="str">
        <f t="shared" si="104"/>
        <v/>
      </c>
      <c r="N507" s="136" t="str" cm="1">
        <f t="array" ref="N507">_xlfn.IFS(AND(F507="",E507=""),"",AND(E507&lt;&gt;"",F507&lt;&gt;""),E507&amp;" "&amp;F507,E507="",F507,F507="",E507)</f>
        <v/>
      </c>
      <c r="O507" s="137">
        <f t="shared" si="105"/>
        <v>0</v>
      </c>
      <c r="P507" s="138" t="str">
        <f t="shared" si="106"/>
        <v/>
      </c>
      <c r="Q507" s="119" t="str">
        <f t="shared" si="107"/>
        <v/>
      </c>
      <c r="R507" s="122"/>
      <c r="S507" s="120" t="str">
        <f t="shared" si="108"/>
        <v/>
      </c>
      <c r="T507" s="121" t="str" cm="1">
        <f t="array" ref="T507">IF(COUNTIF(重複除外文字列,F507),"",IF(COUNTIFS($C$26:$C$1029,$C507,$F$26:$F$1029,$F507)&gt;1,MATCH($C507&amp;$F507,$C$26:$C$1027&amp;$F$26:$F$1029,0),""))</f>
        <v/>
      </c>
      <c r="AP507">
        <f t="shared" si="109"/>
        <v>0</v>
      </c>
      <c r="AQ507">
        <f t="shared" si="110"/>
        <v>0</v>
      </c>
      <c r="AR507">
        <f t="shared" si="111"/>
        <v>0</v>
      </c>
      <c r="AS507">
        <f t="shared" si="112"/>
        <v>0</v>
      </c>
      <c r="AU507" s="76"/>
      <c r="AV507" s="77">
        <f t="shared" si="101"/>
        <v>0</v>
      </c>
      <c r="AW507" s="77">
        <f t="shared" si="102"/>
        <v>0</v>
      </c>
      <c r="AX507" s="76"/>
    </row>
    <row r="508" spans="1:50" hidden="1" outlineLevel="1" x14ac:dyDescent="0.3">
      <c r="A508" s="20"/>
      <c r="B508" s="33">
        <f t="shared" si="100"/>
        <v>481</v>
      </c>
      <c r="C508" s="37"/>
      <c r="D508" s="72"/>
      <c r="E508" s="72"/>
      <c r="F508" s="34"/>
      <c r="G508" s="46"/>
      <c r="H508" s="41"/>
      <c r="I508" s="34"/>
      <c r="J508" s="6"/>
      <c r="K508">
        <v>481</v>
      </c>
      <c r="L508" s="134" t="str">
        <f t="shared" si="103"/>
        <v/>
      </c>
      <c r="M508" s="135" t="str">
        <f t="shared" si="104"/>
        <v/>
      </c>
      <c r="N508" s="136" t="str" cm="1">
        <f t="array" ref="N508">_xlfn.IFS(AND(F508="",E508=""),"",AND(E508&lt;&gt;"",F508&lt;&gt;""),E508&amp;" "&amp;F508,E508="",F508,F508="",E508)</f>
        <v/>
      </c>
      <c r="O508" s="137">
        <f t="shared" si="105"/>
        <v>0</v>
      </c>
      <c r="P508" s="138" t="str">
        <f t="shared" si="106"/>
        <v/>
      </c>
      <c r="Q508" s="119" t="str">
        <f t="shared" si="107"/>
        <v/>
      </c>
      <c r="R508" s="122"/>
      <c r="S508" s="120" t="str">
        <f t="shared" si="108"/>
        <v/>
      </c>
      <c r="T508" s="121" t="str" cm="1">
        <f t="array" ref="T508">IF(COUNTIF(重複除外文字列,F508),"",IF(COUNTIFS($C$26:$C$1029,$C508,$F$26:$F$1029,$F508)&gt;1,MATCH($C508&amp;$F508,$C$26:$C$1027&amp;$F$26:$F$1029,0),""))</f>
        <v/>
      </c>
      <c r="AP508">
        <f t="shared" si="109"/>
        <v>0</v>
      </c>
      <c r="AQ508">
        <f t="shared" si="110"/>
        <v>0</v>
      </c>
      <c r="AR508">
        <f t="shared" si="111"/>
        <v>0</v>
      </c>
      <c r="AS508">
        <f t="shared" si="112"/>
        <v>0</v>
      </c>
      <c r="AU508" s="76"/>
      <c r="AV508" s="77">
        <f t="shared" si="101"/>
        <v>0</v>
      </c>
      <c r="AW508" s="77">
        <f t="shared" si="102"/>
        <v>0</v>
      </c>
      <c r="AX508" s="76"/>
    </row>
    <row r="509" spans="1:50" hidden="1" outlineLevel="1" x14ac:dyDescent="0.3">
      <c r="A509" s="20"/>
      <c r="B509" s="33">
        <f t="shared" si="100"/>
        <v>482</v>
      </c>
      <c r="C509" s="37"/>
      <c r="D509" s="72"/>
      <c r="E509" s="72"/>
      <c r="F509" s="34"/>
      <c r="G509" s="46"/>
      <c r="H509" s="41"/>
      <c r="I509" s="34"/>
      <c r="J509" s="6"/>
      <c r="K509">
        <v>482</v>
      </c>
      <c r="L509" s="134" t="str">
        <f t="shared" si="103"/>
        <v/>
      </c>
      <c r="M509" s="135" t="str">
        <f t="shared" si="104"/>
        <v/>
      </c>
      <c r="N509" s="136" t="str" cm="1">
        <f t="array" ref="N509">_xlfn.IFS(AND(F509="",E509=""),"",AND(E509&lt;&gt;"",F509&lt;&gt;""),E509&amp;" "&amp;F509,E509="",F509,F509="",E509)</f>
        <v/>
      </c>
      <c r="O509" s="137">
        <f t="shared" si="105"/>
        <v>0</v>
      </c>
      <c r="P509" s="138" t="str">
        <f t="shared" si="106"/>
        <v/>
      </c>
      <c r="Q509" s="119" t="str">
        <f t="shared" si="107"/>
        <v/>
      </c>
      <c r="R509" s="122"/>
      <c r="S509" s="120" t="str">
        <f t="shared" si="108"/>
        <v/>
      </c>
      <c r="T509" s="121" t="str" cm="1">
        <f t="array" ref="T509">IF(COUNTIF(重複除外文字列,F509),"",IF(COUNTIFS($C$26:$C$1029,$C509,$F$26:$F$1029,$F509)&gt;1,MATCH($C509&amp;$F509,$C$26:$C$1027&amp;$F$26:$F$1029,0),""))</f>
        <v/>
      </c>
      <c r="AP509">
        <f t="shared" si="109"/>
        <v>0</v>
      </c>
      <c r="AQ509">
        <f t="shared" si="110"/>
        <v>0</v>
      </c>
      <c r="AR509">
        <f t="shared" si="111"/>
        <v>0</v>
      </c>
      <c r="AS509">
        <f t="shared" si="112"/>
        <v>0</v>
      </c>
      <c r="AU509" s="76"/>
      <c r="AV509" s="77">
        <f t="shared" si="101"/>
        <v>0</v>
      </c>
      <c r="AW509" s="77">
        <f t="shared" si="102"/>
        <v>0</v>
      </c>
      <c r="AX509" s="76"/>
    </row>
    <row r="510" spans="1:50" hidden="1" outlineLevel="1" x14ac:dyDescent="0.3">
      <c r="A510" s="20"/>
      <c r="B510" s="33">
        <f t="shared" si="100"/>
        <v>483</v>
      </c>
      <c r="C510" s="37"/>
      <c r="D510" s="72"/>
      <c r="E510" s="72"/>
      <c r="F510" s="34"/>
      <c r="G510" s="46"/>
      <c r="H510" s="41"/>
      <c r="I510" s="34"/>
      <c r="J510" s="6"/>
      <c r="K510">
        <v>483</v>
      </c>
      <c r="L510" s="134" t="str">
        <f t="shared" si="103"/>
        <v/>
      </c>
      <c r="M510" s="135" t="str">
        <f t="shared" si="104"/>
        <v/>
      </c>
      <c r="N510" s="136" t="str" cm="1">
        <f t="array" ref="N510">_xlfn.IFS(AND(F510="",E510=""),"",AND(E510&lt;&gt;"",F510&lt;&gt;""),E510&amp;" "&amp;F510,E510="",F510,F510="",E510)</f>
        <v/>
      </c>
      <c r="O510" s="137">
        <f t="shared" si="105"/>
        <v>0</v>
      </c>
      <c r="P510" s="138" t="str">
        <f t="shared" si="106"/>
        <v/>
      </c>
      <c r="Q510" s="119" t="str">
        <f t="shared" si="107"/>
        <v/>
      </c>
      <c r="R510" s="122"/>
      <c r="S510" s="120" t="str">
        <f t="shared" si="108"/>
        <v/>
      </c>
      <c r="T510" s="121" t="str" cm="1">
        <f t="array" ref="T510">IF(COUNTIF(重複除外文字列,F510),"",IF(COUNTIFS($C$26:$C$1029,$C510,$F$26:$F$1029,$F510)&gt;1,MATCH($C510&amp;$F510,$C$26:$C$1027&amp;$F$26:$F$1029,0),""))</f>
        <v/>
      </c>
      <c r="AP510">
        <f t="shared" si="109"/>
        <v>0</v>
      </c>
      <c r="AQ510">
        <f t="shared" si="110"/>
        <v>0</v>
      </c>
      <c r="AR510">
        <f t="shared" si="111"/>
        <v>0</v>
      </c>
      <c r="AS510">
        <f t="shared" si="112"/>
        <v>0</v>
      </c>
      <c r="AU510" s="76"/>
      <c r="AV510" s="77">
        <f t="shared" si="101"/>
        <v>0</v>
      </c>
      <c r="AW510" s="77">
        <f t="shared" si="102"/>
        <v>0</v>
      </c>
      <c r="AX510" s="76"/>
    </row>
    <row r="511" spans="1:50" hidden="1" outlineLevel="1" x14ac:dyDescent="0.3">
      <c r="A511" s="20"/>
      <c r="B511" s="33">
        <f t="shared" si="100"/>
        <v>484</v>
      </c>
      <c r="C511" s="37"/>
      <c r="D511" s="72"/>
      <c r="E511" s="72"/>
      <c r="F511" s="34"/>
      <c r="G511" s="46"/>
      <c r="H511" s="41"/>
      <c r="I511" s="34"/>
      <c r="J511" s="6"/>
      <c r="K511">
        <v>484</v>
      </c>
      <c r="L511" s="134" t="str">
        <f t="shared" si="103"/>
        <v/>
      </c>
      <c r="M511" s="135" t="str">
        <f t="shared" si="104"/>
        <v/>
      </c>
      <c r="N511" s="136" t="str" cm="1">
        <f t="array" ref="N511">_xlfn.IFS(AND(F511="",E511=""),"",AND(E511&lt;&gt;"",F511&lt;&gt;""),E511&amp;" "&amp;F511,E511="",F511,F511="",E511)</f>
        <v/>
      </c>
      <c r="O511" s="137">
        <f t="shared" si="105"/>
        <v>0</v>
      </c>
      <c r="P511" s="138" t="str">
        <f t="shared" si="106"/>
        <v/>
      </c>
      <c r="Q511" s="119" t="str">
        <f t="shared" si="107"/>
        <v/>
      </c>
      <c r="R511" s="122"/>
      <c r="S511" s="120" t="str">
        <f t="shared" si="108"/>
        <v/>
      </c>
      <c r="T511" s="121" t="str" cm="1">
        <f t="array" ref="T511">IF(COUNTIF(重複除外文字列,F511),"",IF(COUNTIFS($C$26:$C$1029,$C511,$F$26:$F$1029,$F511)&gt;1,MATCH($C511&amp;$F511,$C$26:$C$1027&amp;$F$26:$F$1029,0),""))</f>
        <v/>
      </c>
      <c r="AP511">
        <f t="shared" si="109"/>
        <v>0</v>
      </c>
      <c r="AQ511">
        <f t="shared" si="110"/>
        <v>0</v>
      </c>
      <c r="AR511">
        <f t="shared" si="111"/>
        <v>0</v>
      </c>
      <c r="AS511">
        <f t="shared" si="112"/>
        <v>0</v>
      </c>
      <c r="AU511" s="76"/>
      <c r="AV511" s="77">
        <f t="shared" si="101"/>
        <v>0</v>
      </c>
      <c r="AW511" s="77">
        <f t="shared" si="102"/>
        <v>0</v>
      </c>
      <c r="AX511" s="76"/>
    </row>
    <row r="512" spans="1:50" hidden="1" outlineLevel="1" x14ac:dyDescent="0.3">
      <c r="A512" s="20"/>
      <c r="B512" s="33">
        <f t="shared" si="100"/>
        <v>485</v>
      </c>
      <c r="C512" s="37"/>
      <c r="D512" s="72"/>
      <c r="E512" s="72"/>
      <c r="F512" s="34"/>
      <c r="G512" s="46"/>
      <c r="H512" s="41"/>
      <c r="I512" s="34"/>
      <c r="J512" s="6"/>
      <c r="K512">
        <v>485</v>
      </c>
      <c r="L512" s="134" t="str">
        <f t="shared" si="103"/>
        <v/>
      </c>
      <c r="M512" s="135" t="str">
        <f t="shared" si="104"/>
        <v/>
      </c>
      <c r="N512" s="136" t="str" cm="1">
        <f t="array" ref="N512">_xlfn.IFS(AND(F512="",E512=""),"",AND(E512&lt;&gt;"",F512&lt;&gt;""),E512&amp;" "&amp;F512,E512="",F512,F512="",E512)</f>
        <v/>
      </c>
      <c r="O512" s="137">
        <f t="shared" si="105"/>
        <v>0</v>
      </c>
      <c r="P512" s="138" t="str">
        <f t="shared" si="106"/>
        <v/>
      </c>
      <c r="Q512" s="119" t="str">
        <f t="shared" si="107"/>
        <v/>
      </c>
      <c r="R512" s="122"/>
      <c r="S512" s="120" t="str">
        <f t="shared" si="108"/>
        <v/>
      </c>
      <c r="T512" s="121" t="str" cm="1">
        <f t="array" ref="T512">IF(COUNTIF(重複除外文字列,F512),"",IF(COUNTIFS($C$26:$C$1029,$C512,$F$26:$F$1029,$F512)&gt;1,MATCH($C512&amp;$F512,$C$26:$C$1027&amp;$F$26:$F$1029,0),""))</f>
        <v/>
      </c>
      <c r="AP512">
        <f t="shared" si="109"/>
        <v>0</v>
      </c>
      <c r="AQ512">
        <f t="shared" si="110"/>
        <v>0</v>
      </c>
      <c r="AR512">
        <f t="shared" si="111"/>
        <v>0</v>
      </c>
      <c r="AS512">
        <f t="shared" si="112"/>
        <v>0</v>
      </c>
      <c r="AU512" s="76"/>
      <c r="AV512" s="77">
        <f t="shared" si="101"/>
        <v>0</v>
      </c>
      <c r="AW512" s="77">
        <f t="shared" si="102"/>
        <v>0</v>
      </c>
      <c r="AX512" s="76"/>
    </row>
    <row r="513" spans="1:50" hidden="1" outlineLevel="1" x14ac:dyDescent="0.3">
      <c r="A513" s="20"/>
      <c r="B513" s="33">
        <f t="shared" si="100"/>
        <v>486</v>
      </c>
      <c r="C513" s="37"/>
      <c r="D513" s="72"/>
      <c r="E513" s="72"/>
      <c r="F513" s="34"/>
      <c r="G513" s="46"/>
      <c r="H513" s="41"/>
      <c r="I513" s="34"/>
      <c r="J513" s="6"/>
      <c r="K513">
        <v>486</v>
      </c>
      <c r="L513" s="134" t="str">
        <f t="shared" si="103"/>
        <v/>
      </c>
      <c r="M513" s="135" t="str">
        <f t="shared" si="104"/>
        <v/>
      </c>
      <c r="N513" s="136" t="str" cm="1">
        <f t="array" ref="N513">_xlfn.IFS(AND(F513="",E513=""),"",AND(E513&lt;&gt;"",F513&lt;&gt;""),E513&amp;" "&amp;F513,E513="",F513,F513="",E513)</f>
        <v/>
      </c>
      <c r="O513" s="137">
        <f t="shared" si="105"/>
        <v>0</v>
      </c>
      <c r="P513" s="138" t="str">
        <f t="shared" si="106"/>
        <v/>
      </c>
      <c r="Q513" s="119" t="str">
        <f t="shared" si="107"/>
        <v/>
      </c>
      <c r="R513" s="122"/>
      <c r="S513" s="120" t="str">
        <f t="shared" si="108"/>
        <v/>
      </c>
      <c r="T513" s="121" t="str" cm="1">
        <f t="array" ref="T513">IF(COUNTIF(重複除外文字列,F513),"",IF(COUNTIFS($C$26:$C$1029,$C513,$F$26:$F$1029,$F513)&gt;1,MATCH($C513&amp;$F513,$C$26:$C$1027&amp;$F$26:$F$1029,0),""))</f>
        <v/>
      </c>
      <c r="AP513">
        <f t="shared" si="109"/>
        <v>0</v>
      </c>
      <c r="AQ513">
        <f t="shared" si="110"/>
        <v>0</v>
      </c>
      <c r="AR513">
        <f t="shared" si="111"/>
        <v>0</v>
      </c>
      <c r="AS513">
        <f t="shared" si="112"/>
        <v>0</v>
      </c>
      <c r="AU513" s="76"/>
      <c r="AV513" s="77">
        <f t="shared" si="101"/>
        <v>0</v>
      </c>
      <c r="AW513" s="77">
        <f t="shared" si="102"/>
        <v>0</v>
      </c>
      <c r="AX513" s="76"/>
    </row>
    <row r="514" spans="1:50" hidden="1" outlineLevel="1" x14ac:dyDescent="0.3">
      <c r="A514" s="20"/>
      <c r="B514" s="33">
        <f t="shared" si="100"/>
        <v>487</v>
      </c>
      <c r="C514" s="37"/>
      <c r="D514" s="72"/>
      <c r="E514" s="72"/>
      <c r="F514" s="34"/>
      <c r="G514" s="46"/>
      <c r="H514" s="41"/>
      <c r="I514" s="34"/>
      <c r="J514" s="6"/>
      <c r="K514">
        <v>487</v>
      </c>
      <c r="L514" s="134" t="str">
        <f t="shared" si="103"/>
        <v/>
      </c>
      <c r="M514" s="135" t="str">
        <f t="shared" si="104"/>
        <v/>
      </c>
      <c r="N514" s="136" t="str" cm="1">
        <f t="array" ref="N514">_xlfn.IFS(AND(F514="",E514=""),"",AND(E514&lt;&gt;"",F514&lt;&gt;""),E514&amp;" "&amp;F514,E514="",F514,F514="",E514)</f>
        <v/>
      </c>
      <c r="O514" s="137">
        <f t="shared" si="105"/>
        <v>0</v>
      </c>
      <c r="P514" s="138" t="str">
        <f t="shared" si="106"/>
        <v/>
      </c>
      <c r="Q514" s="119" t="str">
        <f t="shared" si="107"/>
        <v/>
      </c>
      <c r="R514" s="122"/>
      <c r="S514" s="120" t="str">
        <f t="shared" si="108"/>
        <v/>
      </c>
      <c r="T514" s="121" t="str" cm="1">
        <f t="array" ref="T514">IF(COUNTIF(重複除外文字列,F514),"",IF(COUNTIFS($C$26:$C$1029,$C514,$F$26:$F$1029,$F514)&gt;1,MATCH($C514&amp;$F514,$C$26:$C$1027&amp;$F$26:$F$1029,0),""))</f>
        <v/>
      </c>
      <c r="AP514">
        <f t="shared" si="109"/>
        <v>0</v>
      </c>
      <c r="AQ514">
        <f t="shared" si="110"/>
        <v>0</v>
      </c>
      <c r="AR514">
        <f t="shared" si="111"/>
        <v>0</v>
      </c>
      <c r="AS514">
        <f t="shared" si="112"/>
        <v>0</v>
      </c>
      <c r="AU514" s="76"/>
      <c r="AV514" s="77">
        <f t="shared" si="101"/>
        <v>0</v>
      </c>
      <c r="AW514" s="77">
        <f t="shared" si="102"/>
        <v>0</v>
      </c>
      <c r="AX514" s="76"/>
    </row>
    <row r="515" spans="1:50" hidden="1" outlineLevel="1" x14ac:dyDescent="0.3">
      <c r="A515" s="20"/>
      <c r="B515" s="33">
        <f t="shared" si="100"/>
        <v>488</v>
      </c>
      <c r="C515" s="37"/>
      <c r="D515" s="72"/>
      <c r="E515" s="72"/>
      <c r="F515" s="34"/>
      <c r="G515" s="46"/>
      <c r="H515" s="41"/>
      <c r="I515" s="34"/>
      <c r="J515" s="6"/>
      <c r="K515">
        <v>488</v>
      </c>
      <c r="L515" s="134" t="str">
        <f t="shared" si="103"/>
        <v/>
      </c>
      <c r="M515" s="135" t="str">
        <f t="shared" si="104"/>
        <v/>
      </c>
      <c r="N515" s="136" t="str" cm="1">
        <f t="array" ref="N515">_xlfn.IFS(AND(F515="",E515=""),"",AND(E515&lt;&gt;"",F515&lt;&gt;""),E515&amp;" "&amp;F515,E515="",F515,F515="",E515)</f>
        <v/>
      </c>
      <c r="O515" s="137">
        <f t="shared" si="105"/>
        <v>0</v>
      </c>
      <c r="P515" s="138" t="str">
        <f t="shared" si="106"/>
        <v/>
      </c>
      <c r="Q515" s="119" t="str">
        <f t="shared" si="107"/>
        <v/>
      </c>
      <c r="R515" s="122"/>
      <c r="S515" s="120" t="str">
        <f t="shared" si="108"/>
        <v/>
      </c>
      <c r="T515" s="121" t="str" cm="1">
        <f t="array" ref="T515">IF(COUNTIF(重複除外文字列,F515),"",IF(COUNTIFS($C$26:$C$1029,$C515,$F$26:$F$1029,$F515)&gt;1,MATCH($C515&amp;$F515,$C$26:$C$1027&amp;$F$26:$F$1029,0),""))</f>
        <v/>
      </c>
      <c r="AP515">
        <f t="shared" si="109"/>
        <v>0</v>
      </c>
      <c r="AQ515">
        <f t="shared" si="110"/>
        <v>0</v>
      </c>
      <c r="AR515">
        <f t="shared" si="111"/>
        <v>0</v>
      </c>
      <c r="AS515">
        <f t="shared" si="112"/>
        <v>0</v>
      </c>
      <c r="AU515" s="76"/>
      <c r="AV515" s="77">
        <f t="shared" si="101"/>
        <v>0</v>
      </c>
      <c r="AW515" s="77">
        <f t="shared" si="102"/>
        <v>0</v>
      </c>
      <c r="AX515" s="76"/>
    </row>
    <row r="516" spans="1:50" hidden="1" outlineLevel="1" x14ac:dyDescent="0.3">
      <c r="A516" s="20"/>
      <c r="B516" s="33">
        <f t="shared" si="100"/>
        <v>489</v>
      </c>
      <c r="C516" s="37"/>
      <c r="D516" s="72"/>
      <c r="E516" s="72"/>
      <c r="F516" s="34"/>
      <c r="G516" s="46"/>
      <c r="H516" s="41"/>
      <c r="I516" s="34"/>
      <c r="J516" s="6"/>
      <c r="K516">
        <v>489</v>
      </c>
      <c r="L516" s="134" t="str">
        <f t="shared" si="103"/>
        <v/>
      </c>
      <c r="M516" s="135" t="str">
        <f t="shared" si="104"/>
        <v/>
      </c>
      <c r="N516" s="136" t="str" cm="1">
        <f t="array" ref="N516">_xlfn.IFS(AND(F516="",E516=""),"",AND(E516&lt;&gt;"",F516&lt;&gt;""),E516&amp;" "&amp;F516,E516="",F516,F516="",E516)</f>
        <v/>
      </c>
      <c r="O516" s="137">
        <f t="shared" si="105"/>
        <v>0</v>
      </c>
      <c r="P516" s="138" t="str">
        <f t="shared" si="106"/>
        <v/>
      </c>
      <c r="Q516" s="119" t="str">
        <f t="shared" si="107"/>
        <v/>
      </c>
      <c r="R516" s="122"/>
      <c r="S516" s="120" t="str">
        <f t="shared" si="108"/>
        <v/>
      </c>
      <c r="T516" s="121" t="str" cm="1">
        <f t="array" ref="T516">IF(COUNTIF(重複除外文字列,F516),"",IF(COUNTIFS($C$26:$C$1029,$C516,$F$26:$F$1029,$F516)&gt;1,MATCH($C516&amp;$F516,$C$26:$C$1027&amp;$F$26:$F$1029,0),""))</f>
        <v/>
      </c>
      <c r="AP516">
        <f t="shared" si="109"/>
        <v>0</v>
      </c>
      <c r="AQ516">
        <f t="shared" si="110"/>
        <v>0</v>
      </c>
      <c r="AR516">
        <f t="shared" si="111"/>
        <v>0</v>
      </c>
      <c r="AS516">
        <f t="shared" si="112"/>
        <v>0</v>
      </c>
      <c r="AU516" s="76"/>
      <c r="AV516" s="77">
        <f t="shared" si="101"/>
        <v>0</v>
      </c>
      <c r="AW516" s="77">
        <f t="shared" si="102"/>
        <v>0</v>
      </c>
      <c r="AX516" s="76"/>
    </row>
    <row r="517" spans="1:50" hidden="1" outlineLevel="1" x14ac:dyDescent="0.3">
      <c r="A517" s="20"/>
      <c r="B517" s="33">
        <f t="shared" si="100"/>
        <v>490</v>
      </c>
      <c r="C517" s="37"/>
      <c r="D517" s="72"/>
      <c r="E517" s="72"/>
      <c r="F517" s="34"/>
      <c r="G517" s="46"/>
      <c r="H517" s="41"/>
      <c r="I517" s="34"/>
      <c r="J517" s="6"/>
      <c r="K517">
        <v>490</v>
      </c>
      <c r="L517" s="134" t="str">
        <f t="shared" si="103"/>
        <v/>
      </c>
      <c r="M517" s="135" t="str">
        <f t="shared" si="104"/>
        <v/>
      </c>
      <c r="N517" s="136" t="str" cm="1">
        <f t="array" ref="N517">_xlfn.IFS(AND(F517="",E517=""),"",AND(E517&lt;&gt;"",F517&lt;&gt;""),E517&amp;" "&amp;F517,E517="",F517,F517="",E517)</f>
        <v/>
      </c>
      <c r="O517" s="137">
        <f t="shared" si="105"/>
        <v>0</v>
      </c>
      <c r="P517" s="138" t="str">
        <f t="shared" si="106"/>
        <v/>
      </c>
      <c r="Q517" s="119" t="str">
        <f t="shared" si="107"/>
        <v/>
      </c>
      <c r="R517" s="122"/>
      <c r="S517" s="120" t="str">
        <f t="shared" si="108"/>
        <v/>
      </c>
      <c r="T517" s="121" t="str" cm="1">
        <f t="array" ref="T517">IF(COUNTIF(重複除外文字列,F517),"",IF(COUNTIFS($C$26:$C$1029,$C517,$F$26:$F$1029,$F517)&gt;1,MATCH($C517&amp;$F517,$C$26:$C$1027&amp;$F$26:$F$1029,0),""))</f>
        <v/>
      </c>
      <c r="AP517">
        <f t="shared" si="109"/>
        <v>0</v>
      </c>
      <c r="AQ517">
        <f t="shared" si="110"/>
        <v>0</v>
      </c>
      <c r="AR517">
        <f t="shared" si="111"/>
        <v>0</v>
      </c>
      <c r="AS517">
        <f t="shared" si="112"/>
        <v>0</v>
      </c>
      <c r="AU517" s="76"/>
      <c r="AV517" s="77">
        <f t="shared" si="101"/>
        <v>0</v>
      </c>
      <c r="AW517" s="77">
        <f t="shared" si="102"/>
        <v>0</v>
      </c>
      <c r="AX517" s="76"/>
    </row>
    <row r="518" spans="1:50" hidden="1" outlineLevel="1" x14ac:dyDescent="0.3">
      <c r="A518" s="20"/>
      <c r="B518" s="33">
        <f t="shared" si="100"/>
        <v>491</v>
      </c>
      <c r="C518" s="37"/>
      <c r="D518" s="72"/>
      <c r="E518" s="72"/>
      <c r="F518" s="34"/>
      <c r="G518" s="46"/>
      <c r="H518" s="41"/>
      <c r="I518" s="34"/>
      <c r="J518" s="6"/>
      <c r="K518">
        <v>491</v>
      </c>
      <c r="L518" s="134" t="str">
        <f t="shared" si="103"/>
        <v/>
      </c>
      <c r="M518" s="135" t="str">
        <f t="shared" si="104"/>
        <v/>
      </c>
      <c r="N518" s="136" t="str" cm="1">
        <f t="array" ref="N518">_xlfn.IFS(AND(F518="",E518=""),"",AND(E518&lt;&gt;"",F518&lt;&gt;""),E518&amp;" "&amp;F518,E518="",F518,F518="",E518)</f>
        <v/>
      </c>
      <c r="O518" s="137">
        <f t="shared" si="105"/>
        <v>0</v>
      </c>
      <c r="P518" s="138" t="str">
        <f t="shared" si="106"/>
        <v/>
      </c>
      <c r="Q518" s="119" t="str">
        <f t="shared" si="107"/>
        <v/>
      </c>
      <c r="R518" s="122"/>
      <c r="S518" s="120" t="str">
        <f t="shared" si="108"/>
        <v/>
      </c>
      <c r="T518" s="121" t="str" cm="1">
        <f t="array" ref="T518">IF(COUNTIF(重複除外文字列,F518),"",IF(COUNTIFS($C$26:$C$1029,$C518,$F$26:$F$1029,$F518)&gt;1,MATCH($C518&amp;$F518,$C$26:$C$1027&amp;$F$26:$F$1029,0),""))</f>
        <v/>
      </c>
      <c r="AP518">
        <f t="shared" si="109"/>
        <v>0</v>
      </c>
      <c r="AQ518">
        <f t="shared" si="110"/>
        <v>0</v>
      </c>
      <c r="AR518">
        <f t="shared" si="111"/>
        <v>0</v>
      </c>
      <c r="AS518">
        <f t="shared" si="112"/>
        <v>0</v>
      </c>
      <c r="AU518" s="76"/>
      <c r="AV518" s="77">
        <f t="shared" si="101"/>
        <v>0</v>
      </c>
      <c r="AW518" s="77">
        <f t="shared" si="102"/>
        <v>0</v>
      </c>
      <c r="AX518" s="76"/>
    </row>
    <row r="519" spans="1:50" hidden="1" outlineLevel="1" x14ac:dyDescent="0.3">
      <c r="A519" s="20"/>
      <c r="B519" s="33">
        <f t="shared" si="100"/>
        <v>492</v>
      </c>
      <c r="C519" s="37"/>
      <c r="D519" s="72"/>
      <c r="E519" s="72"/>
      <c r="F519" s="34"/>
      <c r="G519" s="46"/>
      <c r="H519" s="41"/>
      <c r="I519" s="34"/>
      <c r="J519" s="6"/>
      <c r="K519">
        <v>492</v>
      </c>
      <c r="L519" s="134" t="str">
        <f t="shared" si="103"/>
        <v/>
      </c>
      <c r="M519" s="135" t="str">
        <f t="shared" si="104"/>
        <v/>
      </c>
      <c r="N519" s="136" t="str" cm="1">
        <f t="array" ref="N519">_xlfn.IFS(AND(F519="",E519=""),"",AND(E519&lt;&gt;"",F519&lt;&gt;""),E519&amp;" "&amp;F519,E519="",F519,F519="",E519)</f>
        <v/>
      </c>
      <c r="O519" s="137">
        <f t="shared" si="105"/>
        <v>0</v>
      </c>
      <c r="P519" s="138" t="str">
        <f t="shared" si="106"/>
        <v/>
      </c>
      <c r="Q519" s="119" t="str">
        <f t="shared" si="107"/>
        <v/>
      </c>
      <c r="R519" s="122"/>
      <c r="S519" s="120" t="str">
        <f t="shared" si="108"/>
        <v/>
      </c>
      <c r="T519" s="121" t="str" cm="1">
        <f t="array" ref="T519">IF(COUNTIF(重複除外文字列,F519),"",IF(COUNTIFS($C$26:$C$1029,$C519,$F$26:$F$1029,$F519)&gt;1,MATCH($C519&amp;$F519,$C$26:$C$1027&amp;$F$26:$F$1029,0),""))</f>
        <v/>
      </c>
      <c r="AP519">
        <f t="shared" si="109"/>
        <v>0</v>
      </c>
      <c r="AQ519">
        <f t="shared" si="110"/>
        <v>0</v>
      </c>
      <c r="AR519">
        <f t="shared" si="111"/>
        <v>0</v>
      </c>
      <c r="AS519">
        <f t="shared" si="112"/>
        <v>0</v>
      </c>
      <c r="AU519" s="76"/>
      <c r="AV519" s="77">
        <f t="shared" si="101"/>
        <v>0</v>
      </c>
      <c r="AW519" s="77">
        <f t="shared" si="102"/>
        <v>0</v>
      </c>
      <c r="AX519" s="76"/>
    </row>
    <row r="520" spans="1:50" hidden="1" outlineLevel="1" x14ac:dyDescent="0.3">
      <c r="A520" s="20"/>
      <c r="B520" s="33">
        <f t="shared" si="100"/>
        <v>493</v>
      </c>
      <c r="C520" s="37"/>
      <c r="D520" s="72"/>
      <c r="E520" s="72"/>
      <c r="F520" s="34"/>
      <c r="G520" s="46"/>
      <c r="H520" s="41"/>
      <c r="I520" s="34"/>
      <c r="J520" s="6"/>
      <c r="K520">
        <v>493</v>
      </c>
      <c r="L520" s="134" t="str">
        <f t="shared" si="103"/>
        <v/>
      </c>
      <c r="M520" s="135" t="str">
        <f t="shared" si="104"/>
        <v/>
      </c>
      <c r="N520" s="136" t="str" cm="1">
        <f t="array" ref="N520">_xlfn.IFS(AND(F520="",E520=""),"",AND(E520&lt;&gt;"",F520&lt;&gt;""),E520&amp;" "&amp;F520,E520="",F520,F520="",E520)</f>
        <v/>
      </c>
      <c r="O520" s="137">
        <f t="shared" si="105"/>
        <v>0</v>
      </c>
      <c r="P520" s="138" t="str">
        <f t="shared" si="106"/>
        <v/>
      </c>
      <c r="Q520" s="119" t="str">
        <f t="shared" si="107"/>
        <v/>
      </c>
      <c r="R520" s="122"/>
      <c r="S520" s="120" t="str">
        <f t="shared" si="108"/>
        <v/>
      </c>
      <c r="T520" s="121" t="str" cm="1">
        <f t="array" ref="T520">IF(COUNTIF(重複除外文字列,F520),"",IF(COUNTIFS($C$26:$C$1029,$C520,$F$26:$F$1029,$F520)&gt;1,MATCH($C520&amp;$F520,$C$26:$C$1027&amp;$F$26:$F$1029,0),""))</f>
        <v/>
      </c>
      <c r="AP520">
        <f t="shared" si="109"/>
        <v>0</v>
      </c>
      <c r="AQ520">
        <f t="shared" si="110"/>
        <v>0</v>
      </c>
      <c r="AR520">
        <f t="shared" si="111"/>
        <v>0</v>
      </c>
      <c r="AS520">
        <f t="shared" si="112"/>
        <v>0</v>
      </c>
      <c r="AU520" s="76"/>
      <c r="AV520" s="77">
        <f t="shared" si="101"/>
        <v>0</v>
      </c>
      <c r="AW520" s="77">
        <f t="shared" si="102"/>
        <v>0</v>
      </c>
      <c r="AX520" s="76"/>
    </row>
    <row r="521" spans="1:50" hidden="1" outlineLevel="1" x14ac:dyDescent="0.3">
      <c r="A521" s="20"/>
      <c r="B521" s="33">
        <f t="shared" si="100"/>
        <v>494</v>
      </c>
      <c r="C521" s="37"/>
      <c r="D521" s="72"/>
      <c r="E521" s="72"/>
      <c r="F521" s="34"/>
      <c r="G521" s="46"/>
      <c r="H521" s="41"/>
      <c r="I521" s="34"/>
      <c r="J521" s="6"/>
      <c r="K521">
        <v>494</v>
      </c>
      <c r="L521" s="134" t="str">
        <f t="shared" si="103"/>
        <v/>
      </c>
      <c r="M521" s="135" t="str">
        <f t="shared" si="104"/>
        <v/>
      </c>
      <c r="N521" s="136" t="str" cm="1">
        <f t="array" ref="N521">_xlfn.IFS(AND(F521="",E521=""),"",AND(E521&lt;&gt;"",F521&lt;&gt;""),E521&amp;" "&amp;F521,E521="",F521,F521="",E521)</f>
        <v/>
      </c>
      <c r="O521" s="137">
        <f t="shared" si="105"/>
        <v>0</v>
      </c>
      <c r="P521" s="138" t="str">
        <f t="shared" si="106"/>
        <v/>
      </c>
      <c r="Q521" s="119" t="str">
        <f t="shared" si="107"/>
        <v/>
      </c>
      <c r="R521" s="122"/>
      <c r="S521" s="120" t="str">
        <f t="shared" si="108"/>
        <v/>
      </c>
      <c r="T521" s="121" t="str" cm="1">
        <f t="array" ref="T521">IF(COUNTIF(重複除外文字列,F521),"",IF(COUNTIFS($C$26:$C$1029,$C521,$F$26:$F$1029,$F521)&gt;1,MATCH($C521&amp;$F521,$C$26:$C$1027&amp;$F$26:$F$1029,0),""))</f>
        <v/>
      </c>
      <c r="AP521">
        <f t="shared" si="109"/>
        <v>0</v>
      </c>
      <c r="AQ521">
        <f t="shared" si="110"/>
        <v>0</v>
      </c>
      <c r="AR521">
        <f t="shared" si="111"/>
        <v>0</v>
      </c>
      <c r="AS521">
        <f t="shared" si="112"/>
        <v>0</v>
      </c>
      <c r="AU521" s="76"/>
      <c r="AV521" s="77">
        <f t="shared" si="101"/>
        <v>0</v>
      </c>
      <c r="AW521" s="77">
        <f t="shared" si="102"/>
        <v>0</v>
      </c>
      <c r="AX521" s="76"/>
    </row>
    <row r="522" spans="1:50" hidden="1" outlineLevel="1" x14ac:dyDescent="0.3">
      <c r="A522" s="20"/>
      <c r="B522" s="33">
        <f t="shared" si="100"/>
        <v>495</v>
      </c>
      <c r="C522" s="37"/>
      <c r="D522" s="72"/>
      <c r="E522" s="72"/>
      <c r="F522" s="34"/>
      <c r="G522" s="46"/>
      <c r="H522" s="41"/>
      <c r="I522" s="34"/>
      <c r="J522" s="6"/>
      <c r="K522">
        <v>495</v>
      </c>
      <c r="L522" s="134" t="str">
        <f t="shared" si="103"/>
        <v/>
      </c>
      <c r="M522" s="135" t="str">
        <f t="shared" si="104"/>
        <v/>
      </c>
      <c r="N522" s="136" t="str" cm="1">
        <f t="array" ref="N522">_xlfn.IFS(AND(F522="",E522=""),"",AND(E522&lt;&gt;"",F522&lt;&gt;""),E522&amp;" "&amp;F522,E522="",F522,F522="",E522)</f>
        <v/>
      </c>
      <c r="O522" s="137">
        <f t="shared" si="105"/>
        <v>0</v>
      </c>
      <c r="P522" s="138" t="str">
        <f t="shared" si="106"/>
        <v/>
      </c>
      <c r="Q522" s="119" t="str">
        <f t="shared" si="107"/>
        <v/>
      </c>
      <c r="R522" s="122"/>
      <c r="S522" s="120" t="str">
        <f t="shared" si="108"/>
        <v/>
      </c>
      <c r="T522" s="121" t="str" cm="1">
        <f t="array" ref="T522">IF(COUNTIF(重複除外文字列,F522),"",IF(COUNTIFS($C$26:$C$1029,$C522,$F$26:$F$1029,$F522)&gt;1,MATCH($C522&amp;$F522,$C$26:$C$1027&amp;$F$26:$F$1029,0),""))</f>
        <v/>
      </c>
      <c r="AP522">
        <f t="shared" si="109"/>
        <v>0</v>
      </c>
      <c r="AQ522">
        <f t="shared" si="110"/>
        <v>0</v>
      </c>
      <c r="AR522">
        <f t="shared" si="111"/>
        <v>0</v>
      </c>
      <c r="AS522">
        <f t="shared" si="112"/>
        <v>0</v>
      </c>
      <c r="AU522" s="76"/>
      <c r="AV522" s="77">
        <f t="shared" si="101"/>
        <v>0</v>
      </c>
      <c r="AW522" s="77">
        <f t="shared" si="102"/>
        <v>0</v>
      </c>
      <c r="AX522" s="76"/>
    </row>
    <row r="523" spans="1:50" hidden="1" outlineLevel="1" x14ac:dyDescent="0.3">
      <c r="A523" s="20"/>
      <c r="B523" s="33">
        <f t="shared" si="100"/>
        <v>496</v>
      </c>
      <c r="C523" s="37"/>
      <c r="D523" s="72"/>
      <c r="E523" s="72"/>
      <c r="F523" s="34"/>
      <c r="G523" s="46"/>
      <c r="H523" s="41"/>
      <c r="I523" s="34"/>
      <c r="J523" s="6"/>
      <c r="K523">
        <v>496</v>
      </c>
      <c r="L523" s="134" t="str">
        <f t="shared" si="103"/>
        <v/>
      </c>
      <c r="M523" s="135" t="str">
        <f t="shared" si="104"/>
        <v/>
      </c>
      <c r="N523" s="136" t="str" cm="1">
        <f t="array" ref="N523">_xlfn.IFS(AND(F523="",E523=""),"",AND(E523&lt;&gt;"",F523&lt;&gt;""),E523&amp;" "&amp;F523,E523="",F523,F523="",E523)</f>
        <v/>
      </c>
      <c r="O523" s="137">
        <f t="shared" si="105"/>
        <v>0</v>
      </c>
      <c r="P523" s="138" t="str">
        <f t="shared" si="106"/>
        <v/>
      </c>
      <c r="Q523" s="119" t="str">
        <f t="shared" si="107"/>
        <v/>
      </c>
      <c r="R523" s="122"/>
      <c r="S523" s="120" t="str">
        <f t="shared" si="108"/>
        <v/>
      </c>
      <c r="T523" s="121" t="str" cm="1">
        <f t="array" ref="T523">IF(COUNTIF(重複除外文字列,F523),"",IF(COUNTIFS($C$26:$C$1029,$C523,$F$26:$F$1029,$F523)&gt;1,MATCH($C523&amp;$F523,$C$26:$C$1027&amp;$F$26:$F$1029,0),""))</f>
        <v/>
      </c>
      <c r="AP523">
        <f t="shared" si="109"/>
        <v>0</v>
      </c>
      <c r="AQ523">
        <f t="shared" si="110"/>
        <v>0</v>
      </c>
      <c r="AR523">
        <f t="shared" si="111"/>
        <v>0</v>
      </c>
      <c r="AS523">
        <f t="shared" si="112"/>
        <v>0</v>
      </c>
      <c r="AU523" s="76"/>
      <c r="AV523" s="77">
        <f t="shared" si="101"/>
        <v>0</v>
      </c>
      <c r="AW523" s="77">
        <f t="shared" si="102"/>
        <v>0</v>
      </c>
      <c r="AX523" s="76"/>
    </row>
    <row r="524" spans="1:50" hidden="1" outlineLevel="1" x14ac:dyDescent="0.3">
      <c r="A524" s="20"/>
      <c r="B524" s="33">
        <f t="shared" si="100"/>
        <v>497</v>
      </c>
      <c r="C524" s="37"/>
      <c r="D524" s="72"/>
      <c r="E524" s="72"/>
      <c r="F524" s="34"/>
      <c r="G524" s="46"/>
      <c r="H524" s="41"/>
      <c r="I524" s="34"/>
      <c r="J524" s="6"/>
      <c r="K524">
        <v>497</v>
      </c>
      <c r="L524" s="134" t="str">
        <f t="shared" si="103"/>
        <v/>
      </c>
      <c r="M524" s="135" t="str">
        <f t="shared" si="104"/>
        <v/>
      </c>
      <c r="N524" s="136" t="str" cm="1">
        <f t="array" ref="N524">_xlfn.IFS(AND(F524="",E524=""),"",AND(E524&lt;&gt;"",F524&lt;&gt;""),E524&amp;" "&amp;F524,E524="",F524,F524="",E524)</f>
        <v/>
      </c>
      <c r="O524" s="137">
        <f t="shared" si="105"/>
        <v>0</v>
      </c>
      <c r="P524" s="138" t="str">
        <f t="shared" si="106"/>
        <v/>
      </c>
      <c r="Q524" s="119" t="str">
        <f t="shared" si="107"/>
        <v/>
      </c>
      <c r="R524" s="122"/>
      <c r="S524" s="120" t="str">
        <f t="shared" si="108"/>
        <v/>
      </c>
      <c r="T524" s="121" t="str" cm="1">
        <f t="array" ref="T524">IF(COUNTIF(重複除外文字列,F524),"",IF(COUNTIFS($C$26:$C$1029,$C524,$F$26:$F$1029,$F524)&gt;1,MATCH($C524&amp;$F524,$C$26:$C$1027&amp;$F$26:$F$1029,0),""))</f>
        <v/>
      </c>
      <c r="AP524">
        <f t="shared" si="109"/>
        <v>0</v>
      </c>
      <c r="AQ524">
        <f t="shared" si="110"/>
        <v>0</v>
      </c>
      <c r="AR524">
        <f t="shared" si="111"/>
        <v>0</v>
      </c>
      <c r="AS524">
        <f t="shared" si="112"/>
        <v>0</v>
      </c>
      <c r="AU524" s="76"/>
      <c r="AV524" s="77">
        <f t="shared" si="101"/>
        <v>0</v>
      </c>
      <c r="AW524" s="77">
        <f t="shared" si="102"/>
        <v>0</v>
      </c>
      <c r="AX524" s="76"/>
    </row>
    <row r="525" spans="1:50" hidden="1" outlineLevel="1" x14ac:dyDescent="0.3">
      <c r="A525" s="20"/>
      <c r="B525" s="33">
        <f t="shared" ref="B525:B589" si="113">B524+1</f>
        <v>498</v>
      </c>
      <c r="C525" s="37"/>
      <c r="D525" s="72"/>
      <c r="E525" s="72"/>
      <c r="F525" s="34"/>
      <c r="G525" s="46"/>
      <c r="H525" s="41"/>
      <c r="I525" s="34"/>
      <c r="J525" s="6"/>
      <c r="K525">
        <v>498</v>
      </c>
      <c r="L525" s="134" t="str">
        <f t="shared" si="103"/>
        <v/>
      </c>
      <c r="M525" s="135" t="str">
        <f t="shared" si="104"/>
        <v/>
      </c>
      <c r="N525" s="136" t="str" cm="1">
        <f t="array" ref="N525">_xlfn.IFS(AND(F525="",E525=""),"",AND(E525&lt;&gt;"",F525&lt;&gt;""),E525&amp;" "&amp;F525,E525="",F525,F525="",E525)</f>
        <v/>
      </c>
      <c r="O525" s="137">
        <f t="shared" si="105"/>
        <v>0</v>
      </c>
      <c r="P525" s="138" t="str">
        <f t="shared" si="106"/>
        <v/>
      </c>
      <c r="Q525" s="119" t="str">
        <f t="shared" si="107"/>
        <v/>
      </c>
      <c r="R525" s="122"/>
      <c r="S525" s="120" t="str">
        <f t="shared" si="108"/>
        <v/>
      </c>
      <c r="T525" s="121" t="str" cm="1">
        <f t="array" ref="T525">IF(COUNTIF(重複除外文字列,F525),"",IF(COUNTIFS($C$26:$C$1029,$C525,$F$26:$F$1029,$F525)&gt;1,MATCH($C525&amp;$F525,$C$26:$C$1027&amp;$F$26:$F$1029,0),""))</f>
        <v/>
      </c>
      <c r="AP525">
        <f t="shared" si="109"/>
        <v>0</v>
      </c>
      <c r="AQ525">
        <f t="shared" si="110"/>
        <v>0</v>
      </c>
      <c r="AR525">
        <f t="shared" si="111"/>
        <v>0</v>
      </c>
      <c r="AS525">
        <f t="shared" si="112"/>
        <v>0</v>
      </c>
      <c r="AU525" s="76"/>
      <c r="AV525" s="77">
        <f t="shared" si="101"/>
        <v>0</v>
      </c>
      <c r="AW525" s="77">
        <f t="shared" si="102"/>
        <v>0</v>
      </c>
      <c r="AX525" s="76"/>
    </row>
    <row r="526" spans="1:50" hidden="1" outlineLevel="1" x14ac:dyDescent="0.3">
      <c r="A526" s="20"/>
      <c r="B526" s="33">
        <f t="shared" si="113"/>
        <v>499</v>
      </c>
      <c r="C526" s="37"/>
      <c r="D526" s="72"/>
      <c r="E526" s="72"/>
      <c r="F526" s="34"/>
      <c r="G526" s="46"/>
      <c r="H526" s="41"/>
      <c r="I526" s="34"/>
      <c r="J526" s="6"/>
      <c r="K526">
        <v>499</v>
      </c>
      <c r="L526" s="134" t="str">
        <f t="shared" si="103"/>
        <v/>
      </c>
      <c r="M526" s="135" t="str">
        <f t="shared" si="104"/>
        <v/>
      </c>
      <c r="N526" s="136" t="str" cm="1">
        <f t="array" ref="N526">_xlfn.IFS(AND(F526="",E526=""),"",AND(E526&lt;&gt;"",F526&lt;&gt;""),E526&amp;" "&amp;F526,E526="",F526,F526="",E526)</f>
        <v/>
      </c>
      <c r="O526" s="137">
        <f t="shared" si="105"/>
        <v>0</v>
      </c>
      <c r="P526" s="138" t="str">
        <f t="shared" si="106"/>
        <v/>
      </c>
      <c r="Q526" s="119" t="str">
        <f t="shared" si="107"/>
        <v/>
      </c>
      <c r="R526" s="122"/>
      <c r="S526" s="120" t="str">
        <f t="shared" si="108"/>
        <v/>
      </c>
      <c r="T526" s="121" t="str" cm="1">
        <f t="array" ref="T526">IF(COUNTIF(重複除外文字列,F526),"",IF(COUNTIFS($C$26:$C$1029,$C526,$F$26:$F$1029,$F526)&gt;1,MATCH($C526&amp;$F526,$C$26:$C$1027&amp;$F$26:$F$1029,0),""))</f>
        <v/>
      </c>
      <c r="AP526">
        <f t="shared" si="109"/>
        <v>0</v>
      </c>
      <c r="AQ526">
        <f t="shared" si="110"/>
        <v>0</v>
      </c>
      <c r="AR526">
        <f t="shared" si="111"/>
        <v>0</v>
      </c>
      <c r="AS526">
        <f t="shared" si="112"/>
        <v>0</v>
      </c>
      <c r="AU526" s="76"/>
      <c r="AV526" s="77">
        <f t="shared" si="101"/>
        <v>0</v>
      </c>
      <c r="AW526" s="77">
        <f t="shared" si="102"/>
        <v>0</v>
      </c>
      <c r="AX526" s="76"/>
    </row>
    <row r="527" spans="1:50" hidden="1" outlineLevel="1" x14ac:dyDescent="0.3">
      <c r="A527" s="20"/>
      <c r="B527" s="33">
        <f t="shared" si="113"/>
        <v>500</v>
      </c>
      <c r="C527" s="37"/>
      <c r="D527" s="72"/>
      <c r="E527" s="72"/>
      <c r="F527" s="34"/>
      <c r="G527" s="46"/>
      <c r="H527" s="41"/>
      <c r="I527" s="34"/>
      <c r="J527" s="6"/>
      <c r="K527">
        <v>500</v>
      </c>
      <c r="L527" s="134" t="str">
        <f t="shared" si="103"/>
        <v/>
      </c>
      <c r="M527" s="135" t="str">
        <f t="shared" si="104"/>
        <v/>
      </c>
      <c r="N527" s="136" t="str" cm="1">
        <f t="array" ref="N527">_xlfn.IFS(AND(F527="",E527=""),"",AND(E527&lt;&gt;"",F527&lt;&gt;""),E527&amp;" "&amp;F527,E527="",F527,F527="",E527)</f>
        <v/>
      </c>
      <c r="O527" s="137">
        <f t="shared" si="105"/>
        <v>0</v>
      </c>
      <c r="P527" s="138" t="str">
        <f t="shared" si="106"/>
        <v/>
      </c>
      <c r="Q527" s="119" t="str">
        <f t="shared" si="107"/>
        <v/>
      </c>
      <c r="R527" s="122"/>
      <c r="S527" s="120" t="str">
        <f t="shared" si="108"/>
        <v/>
      </c>
      <c r="T527" s="121" t="str" cm="1">
        <f t="array" ref="T527">IF(COUNTIF(重複除外文字列,F527),"",IF(COUNTIFS($C$26:$C$1029,$C527,$F$26:$F$1029,$F527)&gt;1,MATCH($C527&amp;$F527,$C$26:$C$1027&amp;$F$26:$F$1029,0),""))</f>
        <v/>
      </c>
      <c r="AP527">
        <f t="shared" si="109"/>
        <v>0</v>
      </c>
      <c r="AQ527">
        <f t="shared" si="110"/>
        <v>0</v>
      </c>
      <c r="AR527">
        <f t="shared" si="111"/>
        <v>0</v>
      </c>
      <c r="AS527">
        <f t="shared" si="112"/>
        <v>0</v>
      </c>
      <c r="AU527" s="76"/>
      <c r="AV527" s="77">
        <f t="shared" si="101"/>
        <v>0</v>
      </c>
      <c r="AW527" s="77">
        <f t="shared" si="102"/>
        <v>0</v>
      </c>
      <c r="AX527" s="76"/>
    </row>
    <row r="528" spans="1:50" ht="15" customHeight="1" collapsed="1" x14ac:dyDescent="0.3">
      <c r="A528" s="16"/>
      <c r="B528" s="18" t="s">
        <v>58</v>
      </c>
      <c r="C528" s="23"/>
      <c r="D528" s="74"/>
      <c r="E528" s="73"/>
      <c r="F528" s="29"/>
      <c r="G528" s="47"/>
      <c r="H528" s="45"/>
      <c r="I528" s="29"/>
      <c r="J528" s="17"/>
      <c r="L528" s="134" t="str">
        <f t="shared" si="103"/>
        <v/>
      </c>
      <c r="M528" s="135" t="str">
        <f t="shared" si="104"/>
        <v/>
      </c>
      <c r="N528" s="136" t="str" cm="1">
        <f t="array" ref="N528">_xlfn.IFS(AND(F528="",E528=""),"",AND(E528&lt;&gt;"",F528&lt;&gt;""),E528&amp;" "&amp;F528,E528="",F528,F528="",E528)</f>
        <v/>
      </c>
      <c r="O528" s="137">
        <f t="shared" si="105"/>
        <v>0</v>
      </c>
      <c r="P528" s="138" t="str">
        <f t="shared" si="106"/>
        <v/>
      </c>
      <c r="Q528" s="119" t="str">
        <f t="shared" si="107"/>
        <v/>
      </c>
      <c r="R528" s="122"/>
      <c r="S528" s="120" t="str">
        <f t="shared" si="108"/>
        <v/>
      </c>
      <c r="T528" s="121"/>
      <c r="AP528">
        <f t="shared" si="109"/>
        <v>0</v>
      </c>
      <c r="AQ528">
        <f t="shared" si="110"/>
        <v>0</v>
      </c>
      <c r="AR528">
        <f t="shared" si="111"/>
        <v>0</v>
      </c>
      <c r="AS528">
        <f t="shared" si="112"/>
        <v>0</v>
      </c>
      <c r="AU528" s="76"/>
      <c r="AV528" s="77">
        <f t="shared" si="101"/>
        <v>0</v>
      </c>
      <c r="AW528" s="77">
        <f t="shared" si="102"/>
        <v>0</v>
      </c>
      <c r="AX528" s="76"/>
    </row>
    <row r="529" spans="1:50" hidden="1" outlineLevel="1" x14ac:dyDescent="0.3">
      <c r="A529" s="20"/>
      <c r="B529" s="33">
        <f>B527+1</f>
        <v>501</v>
      </c>
      <c r="C529" s="37" t="s">
        <v>255</v>
      </c>
      <c r="D529" s="72"/>
      <c r="E529" s="72"/>
      <c r="F529" s="34"/>
      <c r="G529" s="46"/>
      <c r="H529" s="41"/>
      <c r="I529" s="34"/>
      <c r="J529" s="6"/>
      <c r="K529">
        <v>501</v>
      </c>
      <c r="L529" s="134" t="str">
        <f t="shared" si="103"/>
        <v/>
      </c>
      <c r="M529" s="135" t="str">
        <f t="shared" si="104"/>
        <v/>
      </c>
      <c r="N529" s="136" t="str" cm="1">
        <f t="array" ref="N529">_xlfn.IFS(AND(F529="",E529=""),"",AND(E529&lt;&gt;"",F529&lt;&gt;""),E529&amp;" "&amp;F529,E529="",F529,F529="",E529)</f>
        <v/>
      </c>
      <c r="O529" s="137">
        <f t="shared" si="105"/>
        <v>0</v>
      </c>
      <c r="P529" s="138" t="str">
        <f t="shared" si="106"/>
        <v/>
      </c>
      <c r="Q529" s="119" t="str">
        <f t="shared" si="107"/>
        <v/>
      </c>
      <c r="R529" s="122"/>
      <c r="S529" s="120" t="str">
        <f t="shared" si="108"/>
        <v/>
      </c>
      <c r="T529" s="121" t="str" cm="1">
        <f t="array" ref="T529">IF(COUNTIF(重複除外文字列,F529),"",IF(COUNTIFS($C$26:$C$1029,$C529,$F$26:$F$1029,$F529)&gt;1,MATCH($C529&amp;$F529,$C$26:$C$1027&amp;$F$26:$F$1029,0),""))</f>
        <v/>
      </c>
      <c r="AP529">
        <f t="shared" si="109"/>
        <v>0</v>
      </c>
      <c r="AQ529">
        <f t="shared" si="110"/>
        <v>0</v>
      </c>
      <c r="AR529">
        <f t="shared" si="111"/>
        <v>0</v>
      </c>
      <c r="AS529">
        <f t="shared" si="112"/>
        <v>0</v>
      </c>
      <c r="AU529" s="76"/>
      <c r="AV529" s="77">
        <f t="shared" si="101"/>
        <v>0</v>
      </c>
      <c r="AW529" s="77">
        <f t="shared" si="102"/>
        <v>0</v>
      </c>
      <c r="AX529" s="76"/>
    </row>
    <row r="530" spans="1:50" hidden="1" outlineLevel="1" x14ac:dyDescent="0.3">
      <c r="A530" s="20"/>
      <c r="B530" s="33">
        <f t="shared" si="113"/>
        <v>502</v>
      </c>
      <c r="C530" s="37" t="s">
        <v>255</v>
      </c>
      <c r="D530" s="72"/>
      <c r="E530" s="72"/>
      <c r="F530" s="34"/>
      <c r="G530" s="46"/>
      <c r="H530" s="41"/>
      <c r="I530" s="34"/>
      <c r="J530" s="6"/>
      <c r="K530">
        <v>502</v>
      </c>
      <c r="L530" s="134" t="str">
        <f t="shared" si="103"/>
        <v/>
      </c>
      <c r="M530" s="135" t="str">
        <f t="shared" si="104"/>
        <v/>
      </c>
      <c r="N530" s="136" t="str" cm="1">
        <f t="array" ref="N530">_xlfn.IFS(AND(F530="",E530=""),"",AND(E530&lt;&gt;"",F530&lt;&gt;""),E530&amp;" "&amp;F530,E530="",F530,F530="",E530)</f>
        <v/>
      </c>
      <c r="O530" s="137">
        <f t="shared" si="105"/>
        <v>0</v>
      </c>
      <c r="P530" s="138" t="str">
        <f t="shared" si="106"/>
        <v/>
      </c>
      <c r="Q530" s="119" t="str">
        <f t="shared" si="107"/>
        <v/>
      </c>
      <c r="R530" s="122"/>
      <c r="S530" s="120" t="str">
        <f t="shared" si="108"/>
        <v/>
      </c>
      <c r="T530" s="121" t="str" cm="1">
        <f t="array" ref="T530">IF(COUNTIF(重複除外文字列,F530),"",IF(COUNTIFS($C$26:$C$1029,$C530,$F$26:$F$1029,$F530)&gt;1,MATCH($C530&amp;$F530,$C$26:$C$1027&amp;$F$26:$F$1029,0),""))</f>
        <v/>
      </c>
      <c r="AP530">
        <f t="shared" si="109"/>
        <v>0</v>
      </c>
      <c r="AQ530">
        <f t="shared" si="110"/>
        <v>0</v>
      </c>
      <c r="AR530">
        <f t="shared" si="111"/>
        <v>0</v>
      </c>
      <c r="AS530">
        <f t="shared" si="112"/>
        <v>0</v>
      </c>
      <c r="AU530" s="76"/>
      <c r="AV530" s="77">
        <f t="shared" si="101"/>
        <v>0</v>
      </c>
      <c r="AW530" s="77">
        <f t="shared" si="102"/>
        <v>0</v>
      </c>
      <c r="AX530" s="76"/>
    </row>
    <row r="531" spans="1:50" hidden="1" outlineLevel="1" x14ac:dyDescent="0.3">
      <c r="A531" s="20"/>
      <c r="B531" s="33">
        <f t="shared" si="113"/>
        <v>503</v>
      </c>
      <c r="C531" s="37" t="s">
        <v>255</v>
      </c>
      <c r="D531" s="72"/>
      <c r="E531" s="72"/>
      <c r="F531" s="34"/>
      <c r="G531" s="46"/>
      <c r="H531" s="41"/>
      <c r="I531" s="34"/>
      <c r="J531" s="6"/>
      <c r="K531">
        <v>503</v>
      </c>
      <c r="L531" s="134" t="str">
        <f t="shared" si="103"/>
        <v/>
      </c>
      <c r="M531" s="135" t="str">
        <f t="shared" si="104"/>
        <v/>
      </c>
      <c r="N531" s="136" t="str" cm="1">
        <f t="array" ref="N531">_xlfn.IFS(AND(F531="",E531=""),"",AND(E531&lt;&gt;"",F531&lt;&gt;""),E531&amp;" "&amp;F531,E531="",F531,F531="",E531)</f>
        <v/>
      </c>
      <c r="O531" s="137">
        <f t="shared" si="105"/>
        <v>0</v>
      </c>
      <c r="P531" s="138" t="str">
        <f t="shared" si="106"/>
        <v/>
      </c>
      <c r="Q531" s="119" t="str">
        <f t="shared" si="107"/>
        <v/>
      </c>
      <c r="R531" s="122"/>
      <c r="S531" s="120" t="str">
        <f t="shared" si="108"/>
        <v/>
      </c>
      <c r="T531" s="121" t="str" cm="1">
        <f t="array" ref="T531">IF(COUNTIF(重複除外文字列,F531),"",IF(COUNTIFS($C$26:$C$1029,$C531,$F$26:$F$1029,$F531)&gt;1,MATCH($C531&amp;$F531,$C$26:$C$1027&amp;$F$26:$F$1029,0),""))</f>
        <v/>
      </c>
      <c r="AP531">
        <f t="shared" si="109"/>
        <v>0</v>
      </c>
      <c r="AQ531">
        <f t="shared" si="110"/>
        <v>0</v>
      </c>
      <c r="AR531">
        <f t="shared" si="111"/>
        <v>0</v>
      </c>
      <c r="AS531">
        <f t="shared" si="112"/>
        <v>0</v>
      </c>
      <c r="AU531" s="76"/>
      <c r="AV531" s="77">
        <f t="shared" si="101"/>
        <v>0</v>
      </c>
      <c r="AW531" s="77">
        <f t="shared" si="102"/>
        <v>0</v>
      </c>
      <c r="AX531" s="76"/>
    </row>
    <row r="532" spans="1:50" hidden="1" outlineLevel="1" x14ac:dyDescent="0.3">
      <c r="A532" s="20"/>
      <c r="B532" s="33">
        <f t="shared" si="113"/>
        <v>504</v>
      </c>
      <c r="C532" s="37" t="s">
        <v>255</v>
      </c>
      <c r="D532" s="72"/>
      <c r="E532" s="72"/>
      <c r="F532" s="34"/>
      <c r="G532" s="46"/>
      <c r="H532" s="41"/>
      <c r="I532" s="34"/>
      <c r="J532" s="6"/>
      <c r="K532">
        <v>504</v>
      </c>
      <c r="L532" s="134" t="str">
        <f t="shared" si="103"/>
        <v/>
      </c>
      <c r="M532" s="135" t="str">
        <f t="shared" si="104"/>
        <v/>
      </c>
      <c r="N532" s="136" t="str" cm="1">
        <f t="array" ref="N532">_xlfn.IFS(AND(F532="",E532=""),"",AND(E532&lt;&gt;"",F532&lt;&gt;""),E532&amp;" "&amp;F532,E532="",F532,F532="",E532)</f>
        <v/>
      </c>
      <c r="O532" s="137">
        <f t="shared" si="105"/>
        <v>0</v>
      </c>
      <c r="P532" s="138" t="str">
        <f t="shared" si="106"/>
        <v/>
      </c>
      <c r="Q532" s="119" t="str">
        <f t="shared" si="107"/>
        <v/>
      </c>
      <c r="R532" s="122"/>
      <c r="S532" s="120" t="str">
        <f t="shared" si="108"/>
        <v/>
      </c>
      <c r="T532" s="121" t="str" cm="1">
        <f t="array" ref="T532">IF(COUNTIF(重複除外文字列,F532),"",IF(COUNTIFS($C$26:$C$1029,$C532,$F$26:$F$1029,$F532)&gt;1,MATCH($C532&amp;$F532,$C$26:$C$1027&amp;$F$26:$F$1029,0),""))</f>
        <v/>
      </c>
      <c r="AP532">
        <f t="shared" si="109"/>
        <v>0</v>
      </c>
      <c r="AQ532">
        <f t="shared" si="110"/>
        <v>0</v>
      </c>
      <c r="AR532">
        <f t="shared" si="111"/>
        <v>0</v>
      </c>
      <c r="AS532">
        <f t="shared" si="112"/>
        <v>0</v>
      </c>
      <c r="AU532" s="76"/>
      <c r="AV532" s="77">
        <f t="shared" si="101"/>
        <v>0</v>
      </c>
      <c r="AW532" s="77">
        <f t="shared" si="102"/>
        <v>0</v>
      </c>
      <c r="AX532" s="76"/>
    </row>
    <row r="533" spans="1:50" hidden="1" outlineLevel="1" x14ac:dyDescent="0.3">
      <c r="A533" s="20"/>
      <c r="B533" s="33">
        <f t="shared" si="113"/>
        <v>505</v>
      </c>
      <c r="C533" s="37" t="s">
        <v>255</v>
      </c>
      <c r="D533" s="72"/>
      <c r="E533" s="72"/>
      <c r="F533" s="34"/>
      <c r="G533" s="46"/>
      <c r="H533" s="41"/>
      <c r="I533" s="34"/>
      <c r="J533" s="6"/>
      <c r="K533">
        <v>505</v>
      </c>
      <c r="L533" s="134" t="str">
        <f t="shared" si="103"/>
        <v/>
      </c>
      <c r="M533" s="135" t="str">
        <f t="shared" si="104"/>
        <v/>
      </c>
      <c r="N533" s="136" t="str" cm="1">
        <f t="array" ref="N533">_xlfn.IFS(AND(F533="",E533=""),"",AND(E533&lt;&gt;"",F533&lt;&gt;""),E533&amp;" "&amp;F533,E533="",F533,F533="",E533)</f>
        <v/>
      </c>
      <c r="O533" s="137">
        <f t="shared" si="105"/>
        <v>0</v>
      </c>
      <c r="P533" s="138" t="str">
        <f t="shared" si="106"/>
        <v/>
      </c>
      <c r="Q533" s="119" t="str">
        <f t="shared" si="107"/>
        <v/>
      </c>
      <c r="R533" s="122"/>
      <c r="S533" s="120" t="str">
        <f t="shared" si="108"/>
        <v/>
      </c>
      <c r="T533" s="121" t="str" cm="1">
        <f t="array" ref="T533">IF(COUNTIF(重複除外文字列,F533),"",IF(COUNTIFS($C$26:$C$1029,$C533,$F$26:$F$1029,$F533)&gt;1,MATCH($C533&amp;$F533,$C$26:$C$1027&amp;$F$26:$F$1029,0),""))</f>
        <v/>
      </c>
      <c r="AP533">
        <f t="shared" si="109"/>
        <v>0</v>
      </c>
      <c r="AQ533">
        <f t="shared" si="110"/>
        <v>0</v>
      </c>
      <c r="AR533">
        <f t="shared" si="111"/>
        <v>0</v>
      </c>
      <c r="AS533">
        <f t="shared" si="112"/>
        <v>0</v>
      </c>
      <c r="AU533" s="76"/>
      <c r="AV533" s="77">
        <f t="shared" si="101"/>
        <v>0</v>
      </c>
      <c r="AW533" s="77">
        <f t="shared" si="102"/>
        <v>0</v>
      </c>
      <c r="AX533" s="76"/>
    </row>
    <row r="534" spans="1:50" hidden="1" outlineLevel="1" x14ac:dyDescent="0.3">
      <c r="A534" s="20"/>
      <c r="B534" s="33">
        <f t="shared" si="113"/>
        <v>506</v>
      </c>
      <c r="C534" s="37" t="s">
        <v>255</v>
      </c>
      <c r="D534" s="72"/>
      <c r="E534" s="72"/>
      <c r="F534" s="34"/>
      <c r="G534" s="46"/>
      <c r="H534" s="41"/>
      <c r="I534" s="34"/>
      <c r="J534" s="6"/>
      <c r="K534">
        <v>506</v>
      </c>
      <c r="L534" s="134" t="str">
        <f t="shared" si="103"/>
        <v/>
      </c>
      <c r="M534" s="135" t="str">
        <f t="shared" si="104"/>
        <v/>
      </c>
      <c r="N534" s="136" t="str" cm="1">
        <f t="array" ref="N534">_xlfn.IFS(AND(F534="",E534=""),"",AND(E534&lt;&gt;"",F534&lt;&gt;""),E534&amp;" "&amp;F534,E534="",F534,F534="",E534)</f>
        <v/>
      </c>
      <c r="O534" s="137">
        <f t="shared" si="105"/>
        <v>0</v>
      </c>
      <c r="P534" s="138" t="str">
        <f t="shared" si="106"/>
        <v/>
      </c>
      <c r="Q534" s="119" t="str">
        <f t="shared" si="107"/>
        <v/>
      </c>
      <c r="R534" s="122"/>
      <c r="S534" s="120" t="str">
        <f t="shared" si="108"/>
        <v/>
      </c>
      <c r="T534" s="121" t="str" cm="1">
        <f t="array" ref="T534">IF(COUNTIF(重複除外文字列,F534),"",IF(COUNTIFS($C$26:$C$1029,$C534,$F$26:$F$1029,$F534)&gt;1,MATCH($C534&amp;$F534,$C$26:$C$1027&amp;$F$26:$F$1029,0),""))</f>
        <v/>
      </c>
      <c r="AP534">
        <f t="shared" si="109"/>
        <v>0</v>
      </c>
      <c r="AQ534">
        <f t="shared" si="110"/>
        <v>0</v>
      </c>
      <c r="AR534">
        <f t="shared" si="111"/>
        <v>0</v>
      </c>
      <c r="AS534">
        <f t="shared" si="112"/>
        <v>0</v>
      </c>
      <c r="AU534" s="76"/>
      <c r="AV534" s="77">
        <f t="shared" si="101"/>
        <v>0</v>
      </c>
      <c r="AW534" s="77">
        <f t="shared" si="102"/>
        <v>0</v>
      </c>
      <c r="AX534" s="76"/>
    </row>
    <row r="535" spans="1:50" hidden="1" outlineLevel="1" x14ac:dyDescent="0.3">
      <c r="A535" s="20"/>
      <c r="B535" s="33">
        <f t="shared" si="113"/>
        <v>507</v>
      </c>
      <c r="C535" s="37" t="s">
        <v>255</v>
      </c>
      <c r="D535" s="72"/>
      <c r="E535" s="72"/>
      <c r="F535" s="34"/>
      <c r="G535" s="46"/>
      <c r="H535" s="41"/>
      <c r="I535" s="34"/>
      <c r="J535" s="6"/>
      <c r="K535">
        <v>507</v>
      </c>
      <c r="L535" s="134" t="str">
        <f t="shared" si="103"/>
        <v/>
      </c>
      <c r="M535" s="135" t="str">
        <f t="shared" si="104"/>
        <v/>
      </c>
      <c r="N535" s="136" t="str" cm="1">
        <f t="array" ref="N535">_xlfn.IFS(AND(F535="",E535=""),"",AND(E535&lt;&gt;"",F535&lt;&gt;""),E535&amp;" "&amp;F535,E535="",F535,F535="",E535)</f>
        <v/>
      </c>
      <c r="O535" s="137">
        <f t="shared" si="105"/>
        <v>0</v>
      </c>
      <c r="P535" s="138" t="str">
        <f t="shared" si="106"/>
        <v/>
      </c>
      <c r="Q535" s="119" t="str">
        <f t="shared" si="107"/>
        <v/>
      </c>
      <c r="R535" s="122"/>
      <c r="S535" s="120" t="str">
        <f t="shared" si="108"/>
        <v/>
      </c>
      <c r="T535" s="121" t="str" cm="1">
        <f t="array" ref="T535">IF(COUNTIF(重複除外文字列,F535),"",IF(COUNTIFS($C$26:$C$1029,$C535,$F$26:$F$1029,$F535)&gt;1,MATCH($C535&amp;$F535,$C$26:$C$1027&amp;$F$26:$F$1029,0),""))</f>
        <v/>
      </c>
      <c r="AP535">
        <f t="shared" si="109"/>
        <v>0</v>
      </c>
      <c r="AQ535">
        <f t="shared" si="110"/>
        <v>0</v>
      </c>
      <c r="AR535">
        <f t="shared" si="111"/>
        <v>0</v>
      </c>
      <c r="AS535">
        <f t="shared" si="112"/>
        <v>0</v>
      </c>
      <c r="AU535" s="76"/>
      <c r="AV535" s="77">
        <f t="shared" si="101"/>
        <v>0</v>
      </c>
      <c r="AW535" s="77">
        <f t="shared" si="102"/>
        <v>0</v>
      </c>
      <c r="AX535" s="76"/>
    </row>
    <row r="536" spans="1:50" hidden="1" outlineLevel="1" x14ac:dyDescent="0.3">
      <c r="A536" s="20"/>
      <c r="B536" s="33">
        <f t="shared" si="113"/>
        <v>508</v>
      </c>
      <c r="C536" s="37" t="s">
        <v>255</v>
      </c>
      <c r="D536" s="72"/>
      <c r="E536" s="72"/>
      <c r="F536" s="34"/>
      <c r="G536" s="46"/>
      <c r="H536" s="41"/>
      <c r="I536" s="34"/>
      <c r="J536" s="6"/>
      <c r="K536">
        <v>508</v>
      </c>
      <c r="L536" s="134" t="str">
        <f t="shared" si="103"/>
        <v/>
      </c>
      <c r="M536" s="135" t="str">
        <f t="shared" si="104"/>
        <v/>
      </c>
      <c r="N536" s="136" t="str" cm="1">
        <f t="array" ref="N536">_xlfn.IFS(AND(F536="",E536=""),"",AND(E536&lt;&gt;"",F536&lt;&gt;""),E536&amp;" "&amp;F536,E536="",F536,F536="",E536)</f>
        <v/>
      </c>
      <c r="O536" s="137">
        <f t="shared" si="105"/>
        <v>0</v>
      </c>
      <c r="P536" s="138" t="str">
        <f t="shared" si="106"/>
        <v/>
      </c>
      <c r="Q536" s="119" t="str">
        <f t="shared" si="107"/>
        <v/>
      </c>
      <c r="R536" s="122"/>
      <c r="S536" s="120" t="str">
        <f t="shared" si="108"/>
        <v/>
      </c>
      <c r="T536" s="121" t="str" cm="1">
        <f t="array" ref="T536">IF(COUNTIF(重複除外文字列,F536),"",IF(COUNTIFS($C$26:$C$1029,$C536,$F$26:$F$1029,$F536)&gt;1,MATCH($C536&amp;$F536,$C$26:$C$1027&amp;$F$26:$F$1029,0),""))</f>
        <v/>
      </c>
      <c r="AP536">
        <f t="shared" si="109"/>
        <v>0</v>
      </c>
      <c r="AQ536">
        <f t="shared" si="110"/>
        <v>0</v>
      </c>
      <c r="AR536">
        <f t="shared" si="111"/>
        <v>0</v>
      </c>
      <c r="AS536">
        <f t="shared" si="112"/>
        <v>0</v>
      </c>
      <c r="AU536" s="76"/>
      <c r="AV536" s="77">
        <f t="shared" si="101"/>
        <v>0</v>
      </c>
      <c r="AW536" s="77">
        <f t="shared" si="102"/>
        <v>0</v>
      </c>
      <c r="AX536" s="76"/>
    </row>
    <row r="537" spans="1:50" hidden="1" outlineLevel="1" x14ac:dyDescent="0.3">
      <c r="A537" s="20"/>
      <c r="B537" s="33">
        <f t="shared" si="113"/>
        <v>509</v>
      </c>
      <c r="C537" s="37" t="s">
        <v>255</v>
      </c>
      <c r="D537" s="72"/>
      <c r="E537" s="72"/>
      <c r="F537" s="34"/>
      <c r="G537" s="46"/>
      <c r="H537" s="41"/>
      <c r="I537" s="34"/>
      <c r="J537" s="6"/>
      <c r="K537">
        <v>509</v>
      </c>
      <c r="L537" s="134" t="str">
        <f t="shared" si="103"/>
        <v/>
      </c>
      <c r="M537" s="135" t="str">
        <f t="shared" si="104"/>
        <v/>
      </c>
      <c r="N537" s="136" t="str" cm="1">
        <f t="array" ref="N537">_xlfn.IFS(AND(F537="",E537=""),"",AND(E537&lt;&gt;"",F537&lt;&gt;""),E537&amp;" "&amp;F537,E537="",F537,F537="",E537)</f>
        <v/>
      </c>
      <c r="O537" s="137">
        <f t="shared" si="105"/>
        <v>0</v>
      </c>
      <c r="P537" s="138" t="str">
        <f t="shared" si="106"/>
        <v/>
      </c>
      <c r="Q537" s="119" t="str">
        <f t="shared" si="107"/>
        <v/>
      </c>
      <c r="R537" s="122"/>
      <c r="S537" s="120" t="str">
        <f t="shared" si="108"/>
        <v/>
      </c>
      <c r="T537" s="121" t="str" cm="1">
        <f t="array" ref="T537">IF(COUNTIF(重複除外文字列,F537),"",IF(COUNTIFS($C$26:$C$1029,$C537,$F$26:$F$1029,$F537)&gt;1,MATCH($C537&amp;$F537,$C$26:$C$1027&amp;$F$26:$F$1029,0),""))</f>
        <v/>
      </c>
      <c r="AP537">
        <f t="shared" si="109"/>
        <v>0</v>
      </c>
      <c r="AQ537">
        <f t="shared" si="110"/>
        <v>0</v>
      </c>
      <c r="AR537">
        <f t="shared" si="111"/>
        <v>0</v>
      </c>
      <c r="AS537">
        <f t="shared" si="112"/>
        <v>0</v>
      </c>
      <c r="AU537" s="76"/>
      <c r="AV537" s="77">
        <f t="shared" si="101"/>
        <v>0</v>
      </c>
      <c r="AW537" s="77">
        <f t="shared" si="102"/>
        <v>0</v>
      </c>
      <c r="AX537" s="76"/>
    </row>
    <row r="538" spans="1:50" hidden="1" outlineLevel="1" x14ac:dyDescent="0.3">
      <c r="A538" s="20"/>
      <c r="B538" s="33">
        <f t="shared" si="113"/>
        <v>510</v>
      </c>
      <c r="C538" s="37" t="s">
        <v>255</v>
      </c>
      <c r="D538" s="72"/>
      <c r="E538" s="72"/>
      <c r="F538" s="34"/>
      <c r="G538" s="46"/>
      <c r="H538" s="41"/>
      <c r="I538" s="34"/>
      <c r="J538" s="6"/>
      <c r="K538">
        <v>510</v>
      </c>
      <c r="L538" s="134" t="str">
        <f t="shared" si="103"/>
        <v/>
      </c>
      <c r="M538" s="135" t="str">
        <f t="shared" si="104"/>
        <v/>
      </c>
      <c r="N538" s="136" t="str" cm="1">
        <f t="array" ref="N538">_xlfn.IFS(AND(F538="",E538=""),"",AND(E538&lt;&gt;"",F538&lt;&gt;""),E538&amp;" "&amp;F538,E538="",F538,F538="",E538)</f>
        <v/>
      </c>
      <c r="O538" s="137">
        <f t="shared" si="105"/>
        <v>0</v>
      </c>
      <c r="P538" s="138" t="str">
        <f t="shared" si="106"/>
        <v/>
      </c>
      <c r="Q538" s="119" t="str">
        <f t="shared" si="107"/>
        <v/>
      </c>
      <c r="R538" s="122"/>
      <c r="S538" s="120" t="str">
        <f t="shared" si="108"/>
        <v/>
      </c>
      <c r="T538" s="121" t="str" cm="1">
        <f t="array" ref="T538">IF(COUNTIF(重複除外文字列,F538),"",IF(COUNTIFS($C$26:$C$1029,$C538,$F$26:$F$1029,$F538)&gt;1,MATCH($C538&amp;$F538,$C$26:$C$1027&amp;$F$26:$F$1029,0),""))</f>
        <v/>
      </c>
      <c r="AP538">
        <f t="shared" si="109"/>
        <v>0</v>
      </c>
      <c r="AQ538">
        <f t="shared" si="110"/>
        <v>0</v>
      </c>
      <c r="AR538">
        <f t="shared" si="111"/>
        <v>0</v>
      </c>
      <c r="AS538">
        <f t="shared" si="112"/>
        <v>0</v>
      </c>
      <c r="AU538" s="76"/>
      <c r="AV538" s="77">
        <f t="shared" ref="AV538:AV601" si="114">IFERROR(IF(C538=$AG$7,$AJ$7,VLOOKUP(C538,$AG$14:$AJ$33,4)),0)</f>
        <v>0</v>
      </c>
      <c r="AW538" s="77">
        <f t="shared" ref="AW538:AW601" si="115">IFERROR(H538/G538/AV538,0)</f>
        <v>0</v>
      </c>
      <c r="AX538" s="76"/>
    </row>
    <row r="539" spans="1:50" hidden="1" outlineLevel="1" x14ac:dyDescent="0.3">
      <c r="A539" s="20"/>
      <c r="B539" s="33">
        <f t="shared" si="113"/>
        <v>511</v>
      </c>
      <c r="C539" s="37" t="s">
        <v>255</v>
      </c>
      <c r="D539" s="72"/>
      <c r="E539" s="72"/>
      <c r="F539" s="34"/>
      <c r="G539" s="46"/>
      <c r="H539" s="41"/>
      <c r="I539" s="34"/>
      <c r="J539" s="6"/>
      <c r="K539">
        <v>511</v>
      </c>
      <c r="L539" s="134" t="str">
        <f t="shared" ref="L539:L602" si="116">IF($C539="","",$C539)</f>
        <v/>
      </c>
      <c r="M539" s="135" t="str">
        <f t="shared" ref="M539:M602" si="117">IF($D539="","",$D539)</f>
        <v/>
      </c>
      <c r="N539" s="136" t="str" cm="1">
        <f t="array" ref="N539">_xlfn.IFS(AND(F539="",E539=""),"",AND(E539&lt;&gt;"",F539&lt;&gt;""),E539&amp;" "&amp;F539,E539="",F539,F539="",E539)</f>
        <v/>
      </c>
      <c r="O539" s="137">
        <f t="shared" ref="O539:O602" si="118">$G539</f>
        <v>0</v>
      </c>
      <c r="P539" s="138" t="str">
        <f t="shared" ref="P539:P602" si="119">IF(ISERROR($H539/$G539)=TRUE,"",$H539/$G539)</f>
        <v/>
      </c>
      <c r="Q539" s="119" t="str">
        <f t="shared" ref="Q539:Q602" si="120">IF($P539="","",IF($H539&lt;15000,"対象外","未確認"))</f>
        <v/>
      </c>
      <c r="R539" s="122"/>
      <c r="S539" s="120" t="str">
        <f t="shared" ref="S539:S602" si="121">IF(R539="","","No."&amp;$B539&amp;"："&amp;R539)</f>
        <v/>
      </c>
      <c r="T539" s="121" t="str" cm="1">
        <f t="array" ref="T539">IF(COUNTIF(重複除外文字列,F539),"",IF(COUNTIFS($C$26:$C$1029,$C539,$F$26:$F$1029,$F539)&gt;1,MATCH($C539&amp;$F539,$C$26:$C$1027&amp;$F$26:$F$1029,0),""))</f>
        <v/>
      </c>
      <c r="AP539">
        <f t="shared" ref="AP539:AP602" si="122">IF($C539="",IF(OR($D539&lt;&gt;"",$G539&lt;&gt;0,$H539&lt;&gt;0)=TRUE,1,0),0)</f>
        <v>0</v>
      </c>
      <c r="AQ539">
        <f t="shared" ref="AQ539:AQ602" si="123">IF($D539="",IF(OR($C539&lt;&gt;"",$G539&lt;&gt;0,$H539&lt;&gt;0)=TRUE,1,0),0)</f>
        <v>0</v>
      </c>
      <c r="AR539">
        <f t="shared" ref="AR539:AR602" si="124">IF($G539=0,IF(OR($C539&lt;&gt;"",$D539&lt;&gt;0,$H539&lt;&gt;0)=TRUE,1,0),0)</f>
        <v>0</v>
      </c>
      <c r="AS539">
        <f t="shared" ref="AS539:AS602" si="125">IF($H539=0,IF(OR($C539&lt;&gt;"",$D539&lt;&gt;"",$G539&lt;&gt;0)=TRUE,1,0),0)</f>
        <v>0</v>
      </c>
      <c r="AU539" s="76"/>
      <c r="AV539" s="77">
        <f t="shared" si="114"/>
        <v>0</v>
      </c>
      <c r="AW539" s="77">
        <f t="shared" si="115"/>
        <v>0</v>
      </c>
      <c r="AX539" s="76"/>
    </row>
    <row r="540" spans="1:50" hidden="1" outlineLevel="1" x14ac:dyDescent="0.3">
      <c r="A540" s="20"/>
      <c r="B540" s="33">
        <f t="shared" si="113"/>
        <v>512</v>
      </c>
      <c r="C540" s="37" t="s">
        <v>255</v>
      </c>
      <c r="D540" s="72"/>
      <c r="E540" s="72"/>
      <c r="F540" s="34"/>
      <c r="G540" s="46"/>
      <c r="H540" s="41"/>
      <c r="I540" s="34"/>
      <c r="J540" s="6"/>
      <c r="K540">
        <v>512</v>
      </c>
      <c r="L540" s="134" t="str">
        <f t="shared" si="116"/>
        <v/>
      </c>
      <c r="M540" s="135" t="str">
        <f t="shared" si="117"/>
        <v/>
      </c>
      <c r="N540" s="136" t="str" cm="1">
        <f t="array" ref="N540">_xlfn.IFS(AND(F540="",E540=""),"",AND(E540&lt;&gt;"",F540&lt;&gt;""),E540&amp;" "&amp;F540,E540="",F540,F540="",E540)</f>
        <v/>
      </c>
      <c r="O540" s="137">
        <f t="shared" si="118"/>
        <v>0</v>
      </c>
      <c r="P540" s="138" t="str">
        <f t="shared" si="119"/>
        <v/>
      </c>
      <c r="Q540" s="119" t="str">
        <f t="shared" si="120"/>
        <v/>
      </c>
      <c r="R540" s="122"/>
      <c r="S540" s="120" t="str">
        <f t="shared" si="121"/>
        <v/>
      </c>
      <c r="T540" s="121" t="str" cm="1">
        <f t="array" ref="T540">IF(COUNTIF(重複除外文字列,F540),"",IF(COUNTIFS($C$26:$C$1029,$C540,$F$26:$F$1029,$F540)&gt;1,MATCH($C540&amp;$F540,$C$26:$C$1027&amp;$F$26:$F$1029,0),""))</f>
        <v/>
      </c>
      <c r="AP540">
        <f t="shared" si="122"/>
        <v>0</v>
      </c>
      <c r="AQ540">
        <f t="shared" si="123"/>
        <v>0</v>
      </c>
      <c r="AR540">
        <f t="shared" si="124"/>
        <v>0</v>
      </c>
      <c r="AS540">
        <f t="shared" si="125"/>
        <v>0</v>
      </c>
      <c r="AU540" s="76"/>
      <c r="AV540" s="77">
        <f t="shared" si="114"/>
        <v>0</v>
      </c>
      <c r="AW540" s="77">
        <f t="shared" si="115"/>
        <v>0</v>
      </c>
      <c r="AX540" s="76"/>
    </row>
    <row r="541" spans="1:50" hidden="1" outlineLevel="1" x14ac:dyDescent="0.3">
      <c r="A541" s="20"/>
      <c r="B541" s="33">
        <f t="shared" si="113"/>
        <v>513</v>
      </c>
      <c r="C541" s="37" t="s">
        <v>255</v>
      </c>
      <c r="D541" s="72"/>
      <c r="E541" s="72"/>
      <c r="F541" s="34"/>
      <c r="G541" s="46"/>
      <c r="H541" s="41"/>
      <c r="I541" s="34"/>
      <c r="J541" s="6"/>
      <c r="K541">
        <v>513</v>
      </c>
      <c r="L541" s="134" t="str">
        <f t="shared" si="116"/>
        <v/>
      </c>
      <c r="M541" s="135" t="str">
        <f t="shared" si="117"/>
        <v/>
      </c>
      <c r="N541" s="136" t="str" cm="1">
        <f t="array" ref="N541">_xlfn.IFS(AND(F541="",E541=""),"",AND(E541&lt;&gt;"",F541&lt;&gt;""),E541&amp;" "&amp;F541,E541="",F541,F541="",E541)</f>
        <v/>
      </c>
      <c r="O541" s="137">
        <f t="shared" si="118"/>
        <v>0</v>
      </c>
      <c r="P541" s="138" t="str">
        <f t="shared" si="119"/>
        <v/>
      </c>
      <c r="Q541" s="119" t="str">
        <f t="shared" si="120"/>
        <v/>
      </c>
      <c r="R541" s="122"/>
      <c r="S541" s="120" t="str">
        <f t="shared" si="121"/>
        <v/>
      </c>
      <c r="T541" s="121" t="str" cm="1">
        <f t="array" ref="T541">IF(COUNTIF(重複除外文字列,F541),"",IF(COUNTIFS($C$26:$C$1029,$C541,$F$26:$F$1029,$F541)&gt;1,MATCH($C541&amp;$F541,$C$26:$C$1027&amp;$F$26:$F$1029,0),""))</f>
        <v/>
      </c>
      <c r="AP541">
        <f t="shared" si="122"/>
        <v>0</v>
      </c>
      <c r="AQ541">
        <f t="shared" si="123"/>
        <v>0</v>
      </c>
      <c r="AR541">
        <f t="shared" si="124"/>
        <v>0</v>
      </c>
      <c r="AS541">
        <f t="shared" si="125"/>
        <v>0</v>
      </c>
      <c r="AU541" s="76"/>
      <c r="AV541" s="77">
        <f t="shared" si="114"/>
        <v>0</v>
      </c>
      <c r="AW541" s="77">
        <f t="shared" si="115"/>
        <v>0</v>
      </c>
      <c r="AX541" s="76"/>
    </row>
    <row r="542" spans="1:50" hidden="1" outlineLevel="1" x14ac:dyDescent="0.3">
      <c r="A542" s="20"/>
      <c r="B542" s="33">
        <f t="shared" si="113"/>
        <v>514</v>
      </c>
      <c r="C542" s="37" t="s">
        <v>255</v>
      </c>
      <c r="D542" s="72"/>
      <c r="E542" s="72"/>
      <c r="F542" s="34"/>
      <c r="G542" s="46"/>
      <c r="H542" s="41"/>
      <c r="I542" s="34"/>
      <c r="J542" s="6"/>
      <c r="K542">
        <v>514</v>
      </c>
      <c r="L542" s="134" t="str">
        <f t="shared" si="116"/>
        <v/>
      </c>
      <c r="M542" s="135" t="str">
        <f t="shared" si="117"/>
        <v/>
      </c>
      <c r="N542" s="136" t="str" cm="1">
        <f t="array" ref="N542">_xlfn.IFS(AND(F542="",E542=""),"",AND(E542&lt;&gt;"",F542&lt;&gt;""),E542&amp;" "&amp;F542,E542="",F542,F542="",E542)</f>
        <v/>
      </c>
      <c r="O542" s="137">
        <f t="shared" si="118"/>
        <v>0</v>
      </c>
      <c r="P542" s="138" t="str">
        <f t="shared" si="119"/>
        <v/>
      </c>
      <c r="Q542" s="119" t="str">
        <f t="shared" si="120"/>
        <v/>
      </c>
      <c r="R542" s="122"/>
      <c r="S542" s="120" t="str">
        <f t="shared" si="121"/>
        <v/>
      </c>
      <c r="T542" s="121" t="str" cm="1">
        <f t="array" ref="T542">IF(COUNTIF(重複除外文字列,F542),"",IF(COUNTIFS($C$26:$C$1029,$C542,$F$26:$F$1029,$F542)&gt;1,MATCH($C542&amp;$F542,$C$26:$C$1027&amp;$F$26:$F$1029,0),""))</f>
        <v/>
      </c>
      <c r="AP542">
        <f t="shared" si="122"/>
        <v>0</v>
      </c>
      <c r="AQ542">
        <f t="shared" si="123"/>
        <v>0</v>
      </c>
      <c r="AR542">
        <f t="shared" si="124"/>
        <v>0</v>
      </c>
      <c r="AS542">
        <f t="shared" si="125"/>
        <v>0</v>
      </c>
      <c r="AU542" s="76"/>
      <c r="AV542" s="77">
        <f t="shared" si="114"/>
        <v>0</v>
      </c>
      <c r="AW542" s="77">
        <f t="shared" si="115"/>
        <v>0</v>
      </c>
      <c r="AX542" s="76"/>
    </row>
    <row r="543" spans="1:50" hidden="1" outlineLevel="1" x14ac:dyDescent="0.3">
      <c r="A543" s="20"/>
      <c r="B543" s="33">
        <f t="shared" si="113"/>
        <v>515</v>
      </c>
      <c r="C543" s="37" t="s">
        <v>255</v>
      </c>
      <c r="D543" s="72"/>
      <c r="E543" s="72"/>
      <c r="F543" s="34"/>
      <c r="G543" s="46"/>
      <c r="H543" s="41"/>
      <c r="I543" s="34"/>
      <c r="J543" s="6"/>
      <c r="K543">
        <v>515</v>
      </c>
      <c r="L543" s="134" t="str">
        <f t="shared" si="116"/>
        <v/>
      </c>
      <c r="M543" s="135" t="str">
        <f t="shared" si="117"/>
        <v/>
      </c>
      <c r="N543" s="136" t="str" cm="1">
        <f t="array" ref="N543">_xlfn.IFS(AND(F543="",E543=""),"",AND(E543&lt;&gt;"",F543&lt;&gt;""),E543&amp;" "&amp;F543,E543="",F543,F543="",E543)</f>
        <v/>
      </c>
      <c r="O543" s="137">
        <f t="shared" si="118"/>
        <v>0</v>
      </c>
      <c r="P543" s="138" t="str">
        <f t="shared" si="119"/>
        <v/>
      </c>
      <c r="Q543" s="119" t="str">
        <f t="shared" si="120"/>
        <v/>
      </c>
      <c r="R543" s="122"/>
      <c r="S543" s="120" t="str">
        <f t="shared" si="121"/>
        <v/>
      </c>
      <c r="T543" s="121" t="str" cm="1">
        <f t="array" ref="T543">IF(COUNTIF(重複除外文字列,F543),"",IF(COUNTIFS($C$26:$C$1029,$C543,$F$26:$F$1029,$F543)&gt;1,MATCH($C543&amp;$F543,$C$26:$C$1027&amp;$F$26:$F$1029,0),""))</f>
        <v/>
      </c>
      <c r="AP543">
        <f t="shared" si="122"/>
        <v>0</v>
      </c>
      <c r="AQ543">
        <f t="shared" si="123"/>
        <v>0</v>
      </c>
      <c r="AR543">
        <f t="shared" si="124"/>
        <v>0</v>
      </c>
      <c r="AS543">
        <f t="shared" si="125"/>
        <v>0</v>
      </c>
      <c r="AU543" s="76"/>
      <c r="AV543" s="77">
        <f t="shared" si="114"/>
        <v>0</v>
      </c>
      <c r="AW543" s="77">
        <f t="shared" si="115"/>
        <v>0</v>
      </c>
      <c r="AX543" s="76"/>
    </row>
    <row r="544" spans="1:50" hidden="1" outlineLevel="1" x14ac:dyDescent="0.3">
      <c r="A544" s="20"/>
      <c r="B544" s="33">
        <f t="shared" si="113"/>
        <v>516</v>
      </c>
      <c r="C544" s="37" t="s">
        <v>255</v>
      </c>
      <c r="D544" s="72"/>
      <c r="E544" s="72"/>
      <c r="F544" s="34"/>
      <c r="G544" s="46"/>
      <c r="H544" s="41"/>
      <c r="I544" s="34"/>
      <c r="J544" s="6"/>
      <c r="K544">
        <v>516</v>
      </c>
      <c r="L544" s="134" t="str">
        <f t="shared" si="116"/>
        <v/>
      </c>
      <c r="M544" s="135" t="str">
        <f t="shared" si="117"/>
        <v/>
      </c>
      <c r="N544" s="136" t="str" cm="1">
        <f t="array" ref="N544">_xlfn.IFS(AND(F544="",E544=""),"",AND(E544&lt;&gt;"",F544&lt;&gt;""),E544&amp;" "&amp;F544,E544="",F544,F544="",E544)</f>
        <v/>
      </c>
      <c r="O544" s="137">
        <f t="shared" si="118"/>
        <v>0</v>
      </c>
      <c r="P544" s="138" t="str">
        <f t="shared" si="119"/>
        <v/>
      </c>
      <c r="Q544" s="119" t="str">
        <f t="shared" si="120"/>
        <v/>
      </c>
      <c r="R544" s="122"/>
      <c r="S544" s="120" t="str">
        <f t="shared" si="121"/>
        <v/>
      </c>
      <c r="T544" s="121" t="str" cm="1">
        <f t="array" ref="T544">IF(COUNTIF(重複除外文字列,F544),"",IF(COUNTIFS($C$26:$C$1029,$C544,$F$26:$F$1029,$F544)&gt;1,MATCH($C544&amp;$F544,$C$26:$C$1027&amp;$F$26:$F$1029,0),""))</f>
        <v/>
      </c>
      <c r="AP544">
        <f t="shared" si="122"/>
        <v>0</v>
      </c>
      <c r="AQ544">
        <f t="shared" si="123"/>
        <v>0</v>
      </c>
      <c r="AR544">
        <f t="shared" si="124"/>
        <v>0</v>
      </c>
      <c r="AS544">
        <f t="shared" si="125"/>
        <v>0</v>
      </c>
      <c r="AU544" s="76"/>
      <c r="AV544" s="77">
        <f t="shared" si="114"/>
        <v>0</v>
      </c>
      <c r="AW544" s="77">
        <f t="shared" si="115"/>
        <v>0</v>
      </c>
      <c r="AX544" s="76"/>
    </row>
    <row r="545" spans="1:50" hidden="1" outlineLevel="1" x14ac:dyDescent="0.3">
      <c r="A545" s="20"/>
      <c r="B545" s="33">
        <f t="shared" si="113"/>
        <v>517</v>
      </c>
      <c r="C545" s="37" t="s">
        <v>255</v>
      </c>
      <c r="D545" s="72"/>
      <c r="E545" s="72"/>
      <c r="F545" s="34"/>
      <c r="G545" s="46"/>
      <c r="H545" s="41"/>
      <c r="I545" s="34"/>
      <c r="J545" s="6"/>
      <c r="K545">
        <v>517</v>
      </c>
      <c r="L545" s="134" t="str">
        <f t="shared" si="116"/>
        <v/>
      </c>
      <c r="M545" s="135" t="str">
        <f t="shared" si="117"/>
        <v/>
      </c>
      <c r="N545" s="136" t="str" cm="1">
        <f t="array" ref="N545">_xlfn.IFS(AND(F545="",E545=""),"",AND(E545&lt;&gt;"",F545&lt;&gt;""),E545&amp;" "&amp;F545,E545="",F545,F545="",E545)</f>
        <v/>
      </c>
      <c r="O545" s="137">
        <f t="shared" si="118"/>
        <v>0</v>
      </c>
      <c r="P545" s="138" t="str">
        <f t="shared" si="119"/>
        <v/>
      </c>
      <c r="Q545" s="119" t="str">
        <f t="shared" si="120"/>
        <v/>
      </c>
      <c r="R545" s="122"/>
      <c r="S545" s="120" t="str">
        <f t="shared" si="121"/>
        <v/>
      </c>
      <c r="T545" s="121" t="str" cm="1">
        <f t="array" ref="T545">IF(COUNTIF(重複除外文字列,F545),"",IF(COUNTIFS($C$26:$C$1029,$C545,$F$26:$F$1029,$F545)&gt;1,MATCH($C545&amp;$F545,$C$26:$C$1027&amp;$F$26:$F$1029,0),""))</f>
        <v/>
      </c>
      <c r="AP545">
        <f t="shared" si="122"/>
        <v>0</v>
      </c>
      <c r="AQ545">
        <f t="shared" si="123"/>
        <v>0</v>
      </c>
      <c r="AR545">
        <f t="shared" si="124"/>
        <v>0</v>
      </c>
      <c r="AS545">
        <f t="shared" si="125"/>
        <v>0</v>
      </c>
      <c r="AU545" s="76"/>
      <c r="AV545" s="77">
        <f t="shared" si="114"/>
        <v>0</v>
      </c>
      <c r="AW545" s="77">
        <f t="shared" si="115"/>
        <v>0</v>
      </c>
      <c r="AX545" s="76"/>
    </row>
    <row r="546" spans="1:50" hidden="1" outlineLevel="1" x14ac:dyDescent="0.3">
      <c r="A546" s="20"/>
      <c r="B546" s="33">
        <f t="shared" si="113"/>
        <v>518</v>
      </c>
      <c r="C546" s="37" t="s">
        <v>255</v>
      </c>
      <c r="D546" s="72"/>
      <c r="E546" s="72"/>
      <c r="F546" s="34"/>
      <c r="G546" s="46"/>
      <c r="H546" s="41"/>
      <c r="I546" s="34"/>
      <c r="J546" s="6"/>
      <c r="K546">
        <v>518</v>
      </c>
      <c r="L546" s="134" t="str">
        <f t="shared" si="116"/>
        <v/>
      </c>
      <c r="M546" s="135" t="str">
        <f t="shared" si="117"/>
        <v/>
      </c>
      <c r="N546" s="136" t="str" cm="1">
        <f t="array" ref="N546">_xlfn.IFS(AND(F546="",E546=""),"",AND(E546&lt;&gt;"",F546&lt;&gt;""),E546&amp;" "&amp;F546,E546="",F546,F546="",E546)</f>
        <v/>
      </c>
      <c r="O546" s="137">
        <f t="shared" si="118"/>
        <v>0</v>
      </c>
      <c r="P546" s="138" t="str">
        <f t="shared" si="119"/>
        <v/>
      </c>
      <c r="Q546" s="119" t="str">
        <f t="shared" si="120"/>
        <v/>
      </c>
      <c r="R546" s="122"/>
      <c r="S546" s="120" t="str">
        <f t="shared" si="121"/>
        <v/>
      </c>
      <c r="T546" s="121" t="str" cm="1">
        <f t="array" ref="T546">IF(COUNTIF(重複除外文字列,F546),"",IF(COUNTIFS($C$26:$C$1029,$C546,$F$26:$F$1029,$F546)&gt;1,MATCH($C546&amp;$F546,$C$26:$C$1027&amp;$F$26:$F$1029,0),""))</f>
        <v/>
      </c>
      <c r="AP546">
        <f t="shared" si="122"/>
        <v>0</v>
      </c>
      <c r="AQ546">
        <f t="shared" si="123"/>
        <v>0</v>
      </c>
      <c r="AR546">
        <f t="shared" si="124"/>
        <v>0</v>
      </c>
      <c r="AS546">
        <f t="shared" si="125"/>
        <v>0</v>
      </c>
      <c r="AU546" s="76"/>
      <c r="AV546" s="77">
        <f t="shared" si="114"/>
        <v>0</v>
      </c>
      <c r="AW546" s="77">
        <f t="shared" si="115"/>
        <v>0</v>
      </c>
      <c r="AX546" s="76"/>
    </row>
    <row r="547" spans="1:50" hidden="1" outlineLevel="1" x14ac:dyDescent="0.3">
      <c r="A547" s="20"/>
      <c r="B547" s="33">
        <f t="shared" si="113"/>
        <v>519</v>
      </c>
      <c r="C547" s="37" t="s">
        <v>255</v>
      </c>
      <c r="D547" s="72"/>
      <c r="E547" s="72"/>
      <c r="F547" s="34"/>
      <c r="G547" s="46"/>
      <c r="H547" s="41"/>
      <c r="I547" s="34"/>
      <c r="J547" s="6"/>
      <c r="K547">
        <v>519</v>
      </c>
      <c r="L547" s="134" t="str">
        <f t="shared" si="116"/>
        <v/>
      </c>
      <c r="M547" s="135" t="str">
        <f t="shared" si="117"/>
        <v/>
      </c>
      <c r="N547" s="136" t="str" cm="1">
        <f t="array" ref="N547">_xlfn.IFS(AND(F547="",E547=""),"",AND(E547&lt;&gt;"",F547&lt;&gt;""),E547&amp;" "&amp;F547,E547="",F547,F547="",E547)</f>
        <v/>
      </c>
      <c r="O547" s="137">
        <f t="shared" si="118"/>
        <v>0</v>
      </c>
      <c r="P547" s="138" t="str">
        <f t="shared" si="119"/>
        <v/>
      </c>
      <c r="Q547" s="119" t="str">
        <f t="shared" si="120"/>
        <v/>
      </c>
      <c r="R547" s="122"/>
      <c r="S547" s="120" t="str">
        <f t="shared" si="121"/>
        <v/>
      </c>
      <c r="T547" s="121" t="str" cm="1">
        <f t="array" ref="T547">IF(COUNTIF(重複除外文字列,F547),"",IF(COUNTIFS($C$26:$C$1029,$C547,$F$26:$F$1029,$F547)&gt;1,MATCH($C547&amp;$F547,$C$26:$C$1027&amp;$F$26:$F$1029,0),""))</f>
        <v/>
      </c>
      <c r="AP547">
        <f t="shared" si="122"/>
        <v>0</v>
      </c>
      <c r="AQ547">
        <f t="shared" si="123"/>
        <v>0</v>
      </c>
      <c r="AR547">
        <f t="shared" si="124"/>
        <v>0</v>
      </c>
      <c r="AS547">
        <f t="shared" si="125"/>
        <v>0</v>
      </c>
      <c r="AU547" s="76"/>
      <c r="AV547" s="77">
        <f t="shared" si="114"/>
        <v>0</v>
      </c>
      <c r="AW547" s="77">
        <f t="shared" si="115"/>
        <v>0</v>
      </c>
      <c r="AX547" s="76"/>
    </row>
    <row r="548" spans="1:50" hidden="1" outlineLevel="1" x14ac:dyDescent="0.3">
      <c r="A548" s="20"/>
      <c r="B548" s="33">
        <f t="shared" si="113"/>
        <v>520</v>
      </c>
      <c r="C548" s="37" t="s">
        <v>255</v>
      </c>
      <c r="D548" s="72"/>
      <c r="E548" s="72"/>
      <c r="F548" s="34"/>
      <c r="G548" s="46"/>
      <c r="H548" s="41"/>
      <c r="I548" s="34"/>
      <c r="J548" s="6"/>
      <c r="K548">
        <v>520</v>
      </c>
      <c r="L548" s="134" t="str">
        <f t="shared" si="116"/>
        <v/>
      </c>
      <c r="M548" s="135" t="str">
        <f t="shared" si="117"/>
        <v/>
      </c>
      <c r="N548" s="136" t="str" cm="1">
        <f t="array" ref="N548">_xlfn.IFS(AND(F548="",E548=""),"",AND(E548&lt;&gt;"",F548&lt;&gt;""),E548&amp;" "&amp;F548,E548="",F548,F548="",E548)</f>
        <v/>
      </c>
      <c r="O548" s="137">
        <f t="shared" si="118"/>
        <v>0</v>
      </c>
      <c r="P548" s="138" t="str">
        <f t="shared" si="119"/>
        <v/>
      </c>
      <c r="Q548" s="119" t="str">
        <f t="shared" si="120"/>
        <v/>
      </c>
      <c r="R548" s="122"/>
      <c r="S548" s="120" t="str">
        <f t="shared" si="121"/>
        <v/>
      </c>
      <c r="T548" s="121" t="str" cm="1">
        <f t="array" ref="T548">IF(COUNTIF(重複除外文字列,F548),"",IF(COUNTIFS($C$26:$C$1029,$C548,$F$26:$F$1029,$F548)&gt;1,MATCH($C548&amp;$F548,$C$26:$C$1027&amp;$F$26:$F$1029,0),""))</f>
        <v/>
      </c>
      <c r="AP548">
        <f t="shared" si="122"/>
        <v>0</v>
      </c>
      <c r="AQ548">
        <f t="shared" si="123"/>
        <v>0</v>
      </c>
      <c r="AR548">
        <f t="shared" si="124"/>
        <v>0</v>
      </c>
      <c r="AS548">
        <f t="shared" si="125"/>
        <v>0</v>
      </c>
      <c r="AU548" s="76"/>
      <c r="AV548" s="77">
        <f t="shared" si="114"/>
        <v>0</v>
      </c>
      <c r="AW548" s="77">
        <f t="shared" si="115"/>
        <v>0</v>
      </c>
      <c r="AX548" s="76"/>
    </row>
    <row r="549" spans="1:50" hidden="1" outlineLevel="1" x14ac:dyDescent="0.3">
      <c r="A549" s="20"/>
      <c r="B549" s="33">
        <f t="shared" si="113"/>
        <v>521</v>
      </c>
      <c r="C549" s="37" t="s">
        <v>255</v>
      </c>
      <c r="D549" s="72"/>
      <c r="E549" s="72"/>
      <c r="F549" s="34"/>
      <c r="G549" s="46"/>
      <c r="H549" s="41"/>
      <c r="I549" s="34"/>
      <c r="J549" s="6"/>
      <c r="K549">
        <v>521</v>
      </c>
      <c r="L549" s="134" t="str">
        <f t="shared" si="116"/>
        <v/>
      </c>
      <c r="M549" s="135" t="str">
        <f t="shared" si="117"/>
        <v/>
      </c>
      <c r="N549" s="136" t="str" cm="1">
        <f t="array" ref="N549">_xlfn.IFS(AND(F549="",E549=""),"",AND(E549&lt;&gt;"",F549&lt;&gt;""),E549&amp;" "&amp;F549,E549="",F549,F549="",E549)</f>
        <v/>
      </c>
      <c r="O549" s="137">
        <f t="shared" si="118"/>
        <v>0</v>
      </c>
      <c r="P549" s="138" t="str">
        <f t="shared" si="119"/>
        <v/>
      </c>
      <c r="Q549" s="119" t="str">
        <f t="shared" si="120"/>
        <v/>
      </c>
      <c r="R549" s="122"/>
      <c r="S549" s="120" t="str">
        <f t="shared" si="121"/>
        <v/>
      </c>
      <c r="T549" s="121" t="str" cm="1">
        <f t="array" ref="T549">IF(COUNTIF(重複除外文字列,F549),"",IF(COUNTIFS($C$26:$C$1029,$C549,$F$26:$F$1029,$F549)&gt;1,MATCH($C549&amp;$F549,$C$26:$C$1027&amp;$F$26:$F$1029,0),""))</f>
        <v/>
      </c>
      <c r="AP549">
        <f t="shared" si="122"/>
        <v>0</v>
      </c>
      <c r="AQ549">
        <f t="shared" si="123"/>
        <v>0</v>
      </c>
      <c r="AR549">
        <f t="shared" si="124"/>
        <v>0</v>
      </c>
      <c r="AS549">
        <f t="shared" si="125"/>
        <v>0</v>
      </c>
      <c r="AU549" s="76"/>
      <c r="AV549" s="77">
        <f t="shared" si="114"/>
        <v>0</v>
      </c>
      <c r="AW549" s="77">
        <f t="shared" si="115"/>
        <v>0</v>
      </c>
      <c r="AX549" s="76"/>
    </row>
    <row r="550" spans="1:50" hidden="1" outlineLevel="1" x14ac:dyDescent="0.3">
      <c r="A550" s="20"/>
      <c r="B550" s="33">
        <f t="shared" si="113"/>
        <v>522</v>
      </c>
      <c r="C550" s="37" t="s">
        <v>255</v>
      </c>
      <c r="D550" s="72"/>
      <c r="E550" s="72"/>
      <c r="F550" s="34"/>
      <c r="G550" s="46"/>
      <c r="H550" s="41"/>
      <c r="I550" s="34"/>
      <c r="J550" s="6"/>
      <c r="K550">
        <v>522</v>
      </c>
      <c r="L550" s="134" t="str">
        <f t="shared" si="116"/>
        <v/>
      </c>
      <c r="M550" s="135" t="str">
        <f t="shared" si="117"/>
        <v/>
      </c>
      <c r="N550" s="136" t="str" cm="1">
        <f t="array" ref="N550">_xlfn.IFS(AND(F550="",E550=""),"",AND(E550&lt;&gt;"",F550&lt;&gt;""),E550&amp;" "&amp;F550,E550="",F550,F550="",E550)</f>
        <v/>
      </c>
      <c r="O550" s="137">
        <f t="shared" si="118"/>
        <v>0</v>
      </c>
      <c r="P550" s="138" t="str">
        <f t="shared" si="119"/>
        <v/>
      </c>
      <c r="Q550" s="119" t="str">
        <f t="shared" si="120"/>
        <v/>
      </c>
      <c r="R550" s="122"/>
      <c r="S550" s="120" t="str">
        <f t="shared" si="121"/>
        <v/>
      </c>
      <c r="T550" s="121" t="str" cm="1">
        <f t="array" ref="T550">IF(COUNTIF(重複除外文字列,F550),"",IF(COUNTIFS($C$26:$C$1029,$C550,$F$26:$F$1029,$F550)&gt;1,MATCH($C550&amp;$F550,$C$26:$C$1027&amp;$F$26:$F$1029,0),""))</f>
        <v/>
      </c>
      <c r="AP550">
        <f t="shared" si="122"/>
        <v>0</v>
      </c>
      <c r="AQ550">
        <f t="shared" si="123"/>
        <v>0</v>
      </c>
      <c r="AR550">
        <f t="shared" si="124"/>
        <v>0</v>
      </c>
      <c r="AS550">
        <f t="shared" si="125"/>
        <v>0</v>
      </c>
      <c r="AU550" s="76"/>
      <c r="AV550" s="77">
        <f t="shared" si="114"/>
        <v>0</v>
      </c>
      <c r="AW550" s="77">
        <f t="shared" si="115"/>
        <v>0</v>
      </c>
      <c r="AX550" s="76"/>
    </row>
    <row r="551" spans="1:50" hidden="1" outlineLevel="1" x14ac:dyDescent="0.3">
      <c r="A551" s="20"/>
      <c r="B551" s="33">
        <f t="shared" si="113"/>
        <v>523</v>
      </c>
      <c r="C551" s="37" t="s">
        <v>255</v>
      </c>
      <c r="D551" s="72"/>
      <c r="E551" s="72"/>
      <c r="F551" s="34"/>
      <c r="G551" s="46"/>
      <c r="H551" s="41"/>
      <c r="I551" s="34"/>
      <c r="J551" s="6"/>
      <c r="K551">
        <v>523</v>
      </c>
      <c r="L551" s="134" t="str">
        <f t="shared" si="116"/>
        <v/>
      </c>
      <c r="M551" s="135" t="str">
        <f t="shared" si="117"/>
        <v/>
      </c>
      <c r="N551" s="136" t="str" cm="1">
        <f t="array" ref="N551">_xlfn.IFS(AND(F551="",E551=""),"",AND(E551&lt;&gt;"",F551&lt;&gt;""),E551&amp;" "&amp;F551,E551="",F551,F551="",E551)</f>
        <v/>
      </c>
      <c r="O551" s="137">
        <f t="shared" si="118"/>
        <v>0</v>
      </c>
      <c r="P551" s="138" t="str">
        <f t="shared" si="119"/>
        <v/>
      </c>
      <c r="Q551" s="119" t="str">
        <f t="shared" si="120"/>
        <v/>
      </c>
      <c r="R551" s="122"/>
      <c r="S551" s="120" t="str">
        <f t="shared" si="121"/>
        <v/>
      </c>
      <c r="T551" s="121" t="str" cm="1">
        <f t="array" ref="T551">IF(COUNTIF(重複除外文字列,F551),"",IF(COUNTIFS($C$26:$C$1029,$C551,$F$26:$F$1029,$F551)&gt;1,MATCH($C551&amp;$F551,$C$26:$C$1027&amp;$F$26:$F$1029,0),""))</f>
        <v/>
      </c>
      <c r="AP551">
        <f t="shared" si="122"/>
        <v>0</v>
      </c>
      <c r="AQ551">
        <f t="shared" si="123"/>
        <v>0</v>
      </c>
      <c r="AR551">
        <f t="shared" si="124"/>
        <v>0</v>
      </c>
      <c r="AS551">
        <f t="shared" si="125"/>
        <v>0</v>
      </c>
      <c r="AU551" s="76"/>
      <c r="AV551" s="77">
        <f t="shared" si="114"/>
        <v>0</v>
      </c>
      <c r="AW551" s="77">
        <f t="shared" si="115"/>
        <v>0</v>
      </c>
      <c r="AX551" s="76"/>
    </row>
    <row r="552" spans="1:50" hidden="1" outlineLevel="1" x14ac:dyDescent="0.3">
      <c r="A552" s="20"/>
      <c r="B552" s="33">
        <f t="shared" si="113"/>
        <v>524</v>
      </c>
      <c r="C552" s="37" t="s">
        <v>255</v>
      </c>
      <c r="D552" s="72"/>
      <c r="E552" s="72"/>
      <c r="F552" s="34"/>
      <c r="G552" s="46"/>
      <c r="H552" s="41"/>
      <c r="I552" s="34"/>
      <c r="J552" s="6"/>
      <c r="K552">
        <v>524</v>
      </c>
      <c r="L552" s="134" t="str">
        <f t="shared" si="116"/>
        <v/>
      </c>
      <c r="M552" s="135" t="str">
        <f t="shared" si="117"/>
        <v/>
      </c>
      <c r="N552" s="136" t="str" cm="1">
        <f t="array" ref="N552">_xlfn.IFS(AND(F552="",E552=""),"",AND(E552&lt;&gt;"",F552&lt;&gt;""),E552&amp;" "&amp;F552,E552="",F552,F552="",E552)</f>
        <v/>
      </c>
      <c r="O552" s="137">
        <f t="shared" si="118"/>
        <v>0</v>
      </c>
      <c r="P552" s="138" t="str">
        <f t="shared" si="119"/>
        <v/>
      </c>
      <c r="Q552" s="119" t="str">
        <f t="shared" si="120"/>
        <v/>
      </c>
      <c r="R552" s="122"/>
      <c r="S552" s="120" t="str">
        <f t="shared" si="121"/>
        <v/>
      </c>
      <c r="T552" s="121" t="str" cm="1">
        <f t="array" ref="T552">IF(COUNTIF(重複除外文字列,F552),"",IF(COUNTIFS($C$26:$C$1029,$C552,$F$26:$F$1029,$F552)&gt;1,MATCH($C552&amp;$F552,$C$26:$C$1027&amp;$F$26:$F$1029,0),""))</f>
        <v/>
      </c>
      <c r="AP552">
        <f t="shared" si="122"/>
        <v>0</v>
      </c>
      <c r="AQ552">
        <f t="shared" si="123"/>
        <v>0</v>
      </c>
      <c r="AR552">
        <f t="shared" si="124"/>
        <v>0</v>
      </c>
      <c r="AS552">
        <f t="shared" si="125"/>
        <v>0</v>
      </c>
      <c r="AU552" s="76"/>
      <c r="AV552" s="77">
        <f t="shared" si="114"/>
        <v>0</v>
      </c>
      <c r="AW552" s="77">
        <f t="shared" si="115"/>
        <v>0</v>
      </c>
      <c r="AX552" s="76"/>
    </row>
    <row r="553" spans="1:50" hidden="1" outlineLevel="1" x14ac:dyDescent="0.3">
      <c r="A553" s="20"/>
      <c r="B553" s="33">
        <f t="shared" si="113"/>
        <v>525</v>
      </c>
      <c r="C553" s="37" t="s">
        <v>255</v>
      </c>
      <c r="D553" s="72"/>
      <c r="E553" s="72"/>
      <c r="F553" s="34"/>
      <c r="G553" s="46"/>
      <c r="H553" s="41"/>
      <c r="I553" s="34"/>
      <c r="J553" s="6"/>
      <c r="K553">
        <v>525</v>
      </c>
      <c r="L553" s="134" t="str">
        <f t="shared" si="116"/>
        <v/>
      </c>
      <c r="M553" s="135" t="str">
        <f t="shared" si="117"/>
        <v/>
      </c>
      <c r="N553" s="136" t="str" cm="1">
        <f t="array" ref="N553">_xlfn.IFS(AND(F553="",E553=""),"",AND(E553&lt;&gt;"",F553&lt;&gt;""),E553&amp;" "&amp;F553,E553="",F553,F553="",E553)</f>
        <v/>
      </c>
      <c r="O553" s="137">
        <f t="shared" si="118"/>
        <v>0</v>
      </c>
      <c r="P553" s="138" t="str">
        <f t="shared" si="119"/>
        <v/>
      </c>
      <c r="Q553" s="119" t="str">
        <f t="shared" si="120"/>
        <v/>
      </c>
      <c r="R553" s="122"/>
      <c r="S553" s="120" t="str">
        <f t="shared" si="121"/>
        <v/>
      </c>
      <c r="T553" s="121" t="str" cm="1">
        <f t="array" ref="T553">IF(COUNTIF(重複除外文字列,F553),"",IF(COUNTIFS($C$26:$C$1029,$C553,$F$26:$F$1029,$F553)&gt;1,MATCH($C553&amp;$F553,$C$26:$C$1027&amp;$F$26:$F$1029,0),""))</f>
        <v/>
      </c>
      <c r="AP553">
        <f t="shared" si="122"/>
        <v>0</v>
      </c>
      <c r="AQ553">
        <f t="shared" si="123"/>
        <v>0</v>
      </c>
      <c r="AR553">
        <f t="shared" si="124"/>
        <v>0</v>
      </c>
      <c r="AS553">
        <f t="shared" si="125"/>
        <v>0</v>
      </c>
      <c r="AU553" s="76"/>
      <c r="AV553" s="77">
        <f t="shared" si="114"/>
        <v>0</v>
      </c>
      <c r="AW553" s="77">
        <f t="shared" si="115"/>
        <v>0</v>
      </c>
      <c r="AX553" s="76"/>
    </row>
    <row r="554" spans="1:50" hidden="1" outlineLevel="1" x14ac:dyDescent="0.3">
      <c r="A554" s="20"/>
      <c r="B554" s="33">
        <f t="shared" si="113"/>
        <v>526</v>
      </c>
      <c r="C554" s="37" t="s">
        <v>255</v>
      </c>
      <c r="D554" s="72"/>
      <c r="E554" s="72"/>
      <c r="F554" s="34"/>
      <c r="G554" s="46"/>
      <c r="H554" s="41"/>
      <c r="I554" s="34"/>
      <c r="J554" s="6"/>
      <c r="K554">
        <v>526</v>
      </c>
      <c r="L554" s="134" t="str">
        <f t="shared" si="116"/>
        <v/>
      </c>
      <c r="M554" s="135" t="str">
        <f t="shared" si="117"/>
        <v/>
      </c>
      <c r="N554" s="136" t="str" cm="1">
        <f t="array" ref="N554">_xlfn.IFS(AND(F554="",E554=""),"",AND(E554&lt;&gt;"",F554&lt;&gt;""),E554&amp;" "&amp;F554,E554="",F554,F554="",E554)</f>
        <v/>
      </c>
      <c r="O554" s="137">
        <f t="shared" si="118"/>
        <v>0</v>
      </c>
      <c r="P554" s="138" t="str">
        <f t="shared" si="119"/>
        <v/>
      </c>
      <c r="Q554" s="119" t="str">
        <f t="shared" si="120"/>
        <v/>
      </c>
      <c r="R554" s="122"/>
      <c r="S554" s="120" t="str">
        <f t="shared" si="121"/>
        <v/>
      </c>
      <c r="T554" s="121" t="str" cm="1">
        <f t="array" ref="T554">IF(COUNTIF(重複除外文字列,F554),"",IF(COUNTIFS($C$26:$C$1029,$C554,$F$26:$F$1029,$F554)&gt;1,MATCH($C554&amp;$F554,$C$26:$C$1027&amp;$F$26:$F$1029,0),""))</f>
        <v/>
      </c>
      <c r="AP554">
        <f t="shared" si="122"/>
        <v>0</v>
      </c>
      <c r="AQ554">
        <f t="shared" si="123"/>
        <v>0</v>
      </c>
      <c r="AR554">
        <f t="shared" si="124"/>
        <v>0</v>
      </c>
      <c r="AS554">
        <f t="shared" si="125"/>
        <v>0</v>
      </c>
      <c r="AU554" s="76"/>
      <c r="AV554" s="77">
        <f t="shared" si="114"/>
        <v>0</v>
      </c>
      <c r="AW554" s="77">
        <f t="shared" si="115"/>
        <v>0</v>
      </c>
      <c r="AX554" s="76"/>
    </row>
    <row r="555" spans="1:50" hidden="1" outlineLevel="1" x14ac:dyDescent="0.3">
      <c r="A555" s="20"/>
      <c r="B555" s="33">
        <f t="shared" si="113"/>
        <v>527</v>
      </c>
      <c r="C555" s="37" t="s">
        <v>255</v>
      </c>
      <c r="D555" s="72"/>
      <c r="E555" s="72"/>
      <c r="F555" s="34"/>
      <c r="G555" s="46"/>
      <c r="H555" s="41"/>
      <c r="I555" s="34"/>
      <c r="J555" s="6"/>
      <c r="K555">
        <v>527</v>
      </c>
      <c r="L555" s="134" t="str">
        <f t="shared" si="116"/>
        <v/>
      </c>
      <c r="M555" s="135" t="str">
        <f t="shared" si="117"/>
        <v/>
      </c>
      <c r="N555" s="136" t="str" cm="1">
        <f t="array" ref="N555">_xlfn.IFS(AND(F555="",E555=""),"",AND(E555&lt;&gt;"",F555&lt;&gt;""),E555&amp;" "&amp;F555,E555="",F555,F555="",E555)</f>
        <v/>
      </c>
      <c r="O555" s="137">
        <f t="shared" si="118"/>
        <v>0</v>
      </c>
      <c r="P555" s="138" t="str">
        <f t="shared" si="119"/>
        <v/>
      </c>
      <c r="Q555" s="119" t="str">
        <f t="shared" si="120"/>
        <v/>
      </c>
      <c r="R555" s="122"/>
      <c r="S555" s="120" t="str">
        <f t="shared" si="121"/>
        <v/>
      </c>
      <c r="T555" s="121" t="str" cm="1">
        <f t="array" ref="T555">IF(COUNTIF(重複除外文字列,F555),"",IF(COUNTIFS($C$26:$C$1029,$C555,$F$26:$F$1029,$F555)&gt;1,MATCH($C555&amp;$F555,$C$26:$C$1027&amp;$F$26:$F$1029,0),""))</f>
        <v/>
      </c>
      <c r="AP555">
        <f t="shared" si="122"/>
        <v>0</v>
      </c>
      <c r="AQ555">
        <f t="shared" si="123"/>
        <v>0</v>
      </c>
      <c r="AR555">
        <f t="shared" si="124"/>
        <v>0</v>
      </c>
      <c r="AS555">
        <f t="shared" si="125"/>
        <v>0</v>
      </c>
      <c r="AU555" s="76"/>
      <c r="AV555" s="77">
        <f t="shared" si="114"/>
        <v>0</v>
      </c>
      <c r="AW555" s="77">
        <f t="shared" si="115"/>
        <v>0</v>
      </c>
      <c r="AX555" s="76"/>
    </row>
    <row r="556" spans="1:50" hidden="1" outlineLevel="1" x14ac:dyDescent="0.3">
      <c r="A556" s="20"/>
      <c r="B556" s="33">
        <f t="shared" si="113"/>
        <v>528</v>
      </c>
      <c r="C556" s="37" t="s">
        <v>255</v>
      </c>
      <c r="D556" s="72"/>
      <c r="E556" s="72"/>
      <c r="F556" s="34"/>
      <c r="G556" s="46"/>
      <c r="H556" s="41"/>
      <c r="I556" s="34"/>
      <c r="J556" s="6"/>
      <c r="K556">
        <v>528</v>
      </c>
      <c r="L556" s="134" t="str">
        <f t="shared" si="116"/>
        <v/>
      </c>
      <c r="M556" s="135" t="str">
        <f t="shared" si="117"/>
        <v/>
      </c>
      <c r="N556" s="136" t="str" cm="1">
        <f t="array" ref="N556">_xlfn.IFS(AND(F556="",E556=""),"",AND(E556&lt;&gt;"",F556&lt;&gt;""),E556&amp;" "&amp;F556,E556="",F556,F556="",E556)</f>
        <v/>
      </c>
      <c r="O556" s="137">
        <f t="shared" si="118"/>
        <v>0</v>
      </c>
      <c r="P556" s="138" t="str">
        <f t="shared" si="119"/>
        <v/>
      </c>
      <c r="Q556" s="119" t="str">
        <f t="shared" si="120"/>
        <v/>
      </c>
      <c r="R556" s="122"/>
      <c r="S556" s="120" t="str">
        <f t="shared" si="121"/>
        <v/>
      </c>
      <c r="T556" s="121" t="str" cm="1">
        <f t="array" ref="T556">IF(COUNTIF(重複除外文字列,F556),"",IF(COUNTIFS($C$26:$C$1029,$C556,$F$26:$F$1029,$F556)&gt;1,MATCH($C556&amp;$F556,$C$26:$C$1027&amp;$F$26:$F$1029,0),""))</f>
        <v/>
      </c>
      <c r="AP556">
        <f t="shared" si="122"/>
        <v>0</v>
      </c>
      <c r="AQ556">
        <f t="shared" si="123"/>
        <v>0</v>
      </c>
      <c r="AR556">
        <f t="shared" si="124"/>
        <v>0</v>
      </c>
      <c r="AS556">
        <f t="shared" si="125"/>
        <v>0</v>
      </c>
      <c r="AU556" s="76"/>
      <c r="AV556" s="77">
        <f t="shared" si="114"/>
        <v>0</v>
      </c>
      <c r="AW556" s="77">
        <f t="shared" si="115"/>
        <v>0</v>
      </c>
      <c r="AX556" s="76"/>
    </row>
    <row r="557" spans="1:50" hidden="1" outlineLevel="1" x14ac:dyDescent="0.3">
      <c r="A557" s="20"/>
      <c r="B557" s="33">
        <f t="shared" si="113"/>
        <v>529</v>
      </c>
      <c r="C557" s="37" t="s">
        <v>255</v>
      </c>
      <c r="D557" s="72"/>
      <c r="E557" s="72"/>
      <c r="F557" s="34"/>
      <c r="G557" s="46"/>
      <c r="H557" s="41"/>
      <c r="I557" s="34"/>
      <c r="J557" s="6"/>
      <c r="K557">
        <v>529</v>
      </c>
      <c r="L557" s="134" t="str">
        <f t="shared" si="116"/>
        <v/>
      </c>
      <c r="M557" s="135" t="str">
        <f t="shared" si="117"/>
        <v/>
      </c>
      <c r="N557" s="136" t="str" cm="1">
        <f t="array" ref="N557">_xlfn.IFS(AND(F557="",E557=""),"",AND(E557&lt;&gt;"",F557&lt;&gt;""),E557&amp;" "&amp;F557,E557="",F557,F557="",E557)</f>
        <v/>
      </c>
      <c r="O557" s="137">
        <f t="shared" si="118"/>
        <v>0</v>
      </c>
      <c r="P557" s="138" t="str">
        <f t="shared" si="119"/>
        <v/>
      </c>
      <c r="Q557" s="119" t="str">
        <f t="shared" si="120"/>
        <v/>
      </c>
      <c r="R557" s="122"/>
      <c r="S557" s="120" t="str">
        <f t="shared" si="121"/>
        <v/>
      </c>
      <c r="T557" s="121" t="str" cm="1">
        <f t="array" ref="T557">IF(COUNTIF(重複除外文字列,F557),"",IF(COUNTIFS($C$26:$C$1029,$C557,$F$26:$F$1029,$F557)&gt;1,MATCH($C557&amp;$F557,$C$26:$C$1027&amp;$F$26:$F$1029,0),""))</f>
        <v/>
      </c>
      <c r="AP557">
        <f t="shared" si="122"/>
        <v>0</v>
      </c>
      <c r="AQ557">
        <f t="shared" si="123"/>
        <v>0</v>
      </c>
      <c r="AR557">
        <f t="shared" si="124"/>
        <v>0</v>
      </c>
      <c r="AS557">
        <f t="shared" si="125"/>
        <v>0</v>
      </c>
      <c r="AU557" s="76"/>
      <c r="AV557" s="77">
        <f t="shared" si="114"/>
        <v>0</v>
      </c>
      <c r="AW557" s="77">
        <f t="shared" si="115"/>
        <v>0</v>
      </c>
      <c r="AX557" s="76"/>
    </row>
    <row r="558" spans="1:50" hidden="1" outlineLevel="1" x14ac:dyDescent="0.3">
      <c r="A558" s="20"/>
      <c r="B558" s="33">
        <f t="shared" si="113"/>
        <v>530</v>
      </c>
      <c r="C558" s="37" t="s">
        <v>255</v>
      </c>
      <c r="D558" s="72"/>
      <c r="E558" s="72"/>
      <c r="F558" s="34"/>
      <c r="G558" s="46"/>
      <c r="H558" s="41"/>
      <c r="I558" s="34"/>
      <c r="J558" s="6"/>
      <c r="K558">
        <v>530</v>
      </c>
      <c r="L558" s="134" t="str">
        <f t="shared" si="116"/>
        <v/>
      </c>
      <c r="M558" s="135" t="str">
        <f t="shared" si="117"/>
        <v/>
      </c>
      <c r="N558" s="136" t="str" cm="1">
        <f t="array" ref="N558">_xlfn.IFS(AND(F558="",E558=""),"",AND(E558&lt;&gt;"",F558&lt;&gt;""),E558&amp;" "&amp;F558,E558="",F558,F558="",E558)</f>
        <v/>
      </c>
      <c r="O558" s="137">
        <f t="shared" si="118"/>
        <v>0</v>
      </c>
      <c r="P558" s="138" t="str">
        <f t="shared" si="119"/>
        <v/>
      </c>
      <c r="Q558" s="119" t="str">
        <f t="shared" si="120"/>
        <v/>
      </c>
      <c r="R558" s="122"/>
      <c r="S558" s="120" t="str">
        <f t="shared" si="121"/>
        <v/>
      </c>
      <c r="T558" s="121" t="str" cm="1">
        <f t="array" ref="T558">IF(COUNTIF(重複除外文字列,F558),"",IF(COUNTIFS($C$26:$C$1029,$C558,$F$26:$F$1029,$F558)&gt;1,MATCH($C558&amp;$F558,$C$26:$C$1027&amp;$F$26:$F$1029,0),""))</f>
        <v/>
      </c>
      <c r="AP558">
        <f t="shared" si="122"/>
        <v>0</v>
      </c>
      <c r="AQ558">
        <f t="shared" si="123"/>
        <v>0</v>
      </c>
      <c r="AR558">
        <f t="shared" si="124"/>
        <v>0</v>
      </c>
      <c r="AS558">
        <f t="shared" si="125"/>
        <v>0</v>
      </c>
      <c r="AU558" s="76"/>
      <c r="AV558" s="77">
        <f t="shared" si="114"/>
        <v>0</v>
      </c>
      <c r="AW558" s="77">
        <f t="shared" si="115"/>
        <v>0</v>
      </c>
      <c r="AX558" s="76"/>
    </row>
    <row r="559" spans="1:50" hidden="1" outlineLevel="1" x14ac:dyDescent="0.3">
      <c r="A559" s="20"/>
      <c r="B559" s="33">
        <f t="shared" si="113"/>
        <v>531</v>
      </c>
      <c r="C559" s="37" t="s">
        <v>255</v>
      </c>
      <c r="D559" s="72"/>
      <c r="E559" s="72"/>
      <c r="F559" s="34"/>
      <c r="G559" s="46"/>
      <c r="H559" s="41"/>
      <c r="I559" s="34"/>
      <c r="J559" s="6"/>
      <c r="K559">
        <v>531</v>
      </c>
      <c r="L559" s="134" t="str">
        <f t="shared" si="116"/>
        <v/>
      </c>
      <c r="M559" s="135" t="str">
        <f t="shared" si="117"/>
        <v/>
      </c>
      <c r="N559" s="136" t="str" cm="1">
        <f t="array" ref="N559">_xlfn.IFS(AND(F559="",E559=""),"",AND(E559&lt;&gt;"",F559&lt;&gt;""),E559&amp;" "&amp;F559,E559="",F559,F559="",E559)</f>
        <v/>
      </c>
      <c r="O559" s="137">
        <f t="shared" si="118"/>
        <v>0</v>
      </c>
      <c r="P559" s="138" t="str">
        <f t="shared" si="119"/>
        <v/>
      </c>
      <c r="Q559" s="119" t="str">
        <f t="shared" si="120"/>
        <v/>
      </c>
      <c r="R559" s="122"/>
      <c r="S559" s="120" t="str">
        <f t="shared" si="121"/>
        <v/>
      </c>
      <c r="T559" s="121" t="str" cm="1">
        <f t="array" ref="T559">IF(COUNTIF(重複除外文字列,F559),"",IF(COUNTIFS($C$26:$C$1029,$C559,$F$26:$F$1029,$F559)&gt;1,MATCH($C559&amp;$F559,$C$26:$C$1027&amp;$F$26:$F$1029,0),""))</f>
        <v/>
      </c>
      <c r="AP559">
        <f t="shared" si="122"/>
        <v>0</v>
      </c>
      <c r="AQ559">
        <f t="shared" si="123"/>
        <v>0</v>
      </c>
      <c r="AR559">
        <f t="shared" si="124"/>
        <v>0</v>
      </c>
      <c r="AS559">
        <f t="shared" si="125"/>
        <v>0</v>
      </c>
      <c r="AU559" s="76"/>
      <c r="AV559" s="77">
        <f t="shared" si="114"/>
        <v>0</v>
      </c>
      <c r="AW559" s="77">
        <f t="shared" si="115"/>
        <v>0</v>
      </c>
      <c r="AX559" s="76"/>
    </row>
    <row r="560" spans="1:50" hidden="1" outlineLevel="1" x14ac:dyDescent="0.3">
      <c r="A560" s="20"/>
      <c r="B560" s="33">
        <f t="shared" si="113"/>
        <v>532</v>
      </c>
      <c r="C560" s="37" t="s">
        <v>255</v>
      </c>
      <c r="D560" s="72"/>
      <c r="E560" s="72"/>
      <c r="F560" s="34"/>
      <c r="G560" s="46"/>
      <c r="H560" s="41"/>
      <c r="I560" s="34"/>
      <c r="J560" s="6"/>
      <c r="K560">
        <v>532</v>
      </c>
      <c r="L560" s="134" t="str">
        <f t="shared" si="116"/>
        <v/>
      </c>
      <c r="M560" s="135" t="str">
        <f t="shared" si="117"/>
        <v/>
      </c>
      <c r="N560" s="136" t="str" cm="1">
        <f t="array" ref="N560">_xlfn.IFS(AND(F560="",E560=""),"",AND(E560&lt;&gt;"",F560&lt;&gt;""),E560&amp;" "&amp;F560,E560="",F560,F560="",E560)</f>
        <v/>
      </c>
      <c r="O560" s="137">
        <f t="shared" si="118"/>
        <v>0</v>
      </c>
      <c r="P560" s="138" t="str">
        <f t="shared" si="119"/>
        <v/>
      </c>
      <c r="Q560" s="119" t="str">
        <f t="shared" si="120"/>
        <v/>
      </c>
      <c r="R560" s="122"/>
      <c r="S560" s="120" t="str">
        <f t="shared" si="121"/>
        <v/>
      </c>
      <c r="T560" s="121" t="str" cm="1">
        <f t="array" ref="T560">IF(COUNTIF(重複除外文字列,F560),"",IF(COUNTIFS($C$26:$C$1029,$C560,$F$26:$F$1029,$F560)&gt;1,MATCH($C560&amp;$F560,$C$26:$C$1027&amp;$F$26:$F$1029,0),""))</f>
        <v/>
      </c>
      <c r="AP560">
        <f t="shared" si="122"/>
        <v>0</v>
      </c>
      <c r="AQ560">
        <f t="shared" si="123"/>
        <v>0</v>
      </c>
      <c r="AR560">
        <f t="shared" si="124"/>
        <v>0</v>
      </c>
      <c r="AS560">
        <f t="shared" si="125"/>
        <v>0</v>
      </c>
      <c r="AU560" s="76"/>
      <c r="AV560" s="77">
        <f t="shared" si="114"/>
        <v>0</v>
      </c>
      <c r="AW560" s="77">
        <f t="shared" si="115"/>
        <v>0</v>
      </c>
      <c r="AX560" s="76"/>
    </row>
    <row r="561" spans="1:50" hidden="1" outlineLevel="1" x14ac:dyDescent="0.3">
      <c r="A561" s="20"/>
      <c r="B561" s="33">
        <f t="shared" si="113"/>
        <v>533</v>
      </c>
      <c r="C561" s="37" t="s">
        <v>255</v>
      </c>
      <c r="D561" s="72"/>
      <c r="E561" s="72"/>
      <c r="F561" s="34"/>
      <c r="G561" s="46"/>
      <c r="H561" s="41"/>
      <c r="I561" s="34"/>
      <c r="J561" s="6"/>
      <c r="K561">
        <v>533</v>
      </c>
      <c r="L561" s="134" t="str">
        <f t="shared" si="116"/>
        <v/>
      </c>
      <c r="M561" s="135" t="str">
        <f t="shared" si="117"/>
        <v/>
      </c>
      <c r="N561" s="136" t="str" cm="1">
        <f t="array" ref="N561">_xlfn.IFS(AND(F561="",E561=""),"",AND(E561&lt;&gt;"",F561&lt;&gt;""),E561&amp;" "&amp;F561,E561="",F561,F561="",E561)</f>
        <v/>
      </c>
      <c r="O561" s="137">
        <f t="shared" si="118"/>
        <v>0</v>
      </c>
      <c r="P561" s="138" t="str">
        <f t="shared" si="119"/>
        <v/>
      </c>
      <c r="Q561" s="119" t="str">
        <f t="shared" si="120"/>
        <v/>
      </c>
      <c r="R561" s="122"/>
      <c r="S561" s="120" t="str">
        <f t="shared" si="121"/>
        <v/>
      </c>
      <c r="T561" s="121" t="str" cm="1">
        <f t="array" ref="T561">IF(COUNTIF(重複除外文字列,F561),"",IF(COUNTIFS($C$26:$C$1029,$C561,$F$26:$F$1029,$F561)&gt;1,MATCH($C561&amp;$F561,$C$26:$C$1027&amp;$F$26:$F$1029,0),""))</f>
        <v/>
      </c>
      <c r="AP561">
        <f t="shared" si="122"/>
        <v>0</v>
      </c>
      <c r="AQ561">
        <f t="shared" si="123"/>
        <v>0</v>
      </c>
      <c r="AR561">
        <f t="shared" si="124"/>
        <v>0</v>
      </c>
      <c r="AS561">
        <f t="shared" si="125"/>
        <v>0</v>
      </c>
      <c r="AU561" s="76"/>
      <c r="AV561" s="77">
        <f t="shared" si="114"/>
        <v>0</v>
      </c>
      <c r="AW561" s="77">
        <f t="shared" si="115"/>
        <v>0</v>
      </c>
      <c r="AX561" s="76"/>
    </row>
    <row r="562" spans="1:50" hidden="1" outlineLevel="1" x14ac:dyDescent="0.3">
      <c r="A562" s="20"/>
      <c r="B562" s="33">
        <f t="shared" si="113"/>
        <v>534</v>
      </c>
      <c r="C562" s="37" t="s">
        <v>255</v>
      </c>
      <c r="D562" s="72"/>
      <c r="E562" s="72"/>
      <c r="F562" s="34"/>
      <c r="G562" s="46"/>
      <c r="H562" s="41"/>
      <c r="I562" s="34"/>
      <c r="J562" s="6"/>
      <c r="K562">
        <v>534</v>
      </c>
      <c r="L562" s="134" t="str">
        <f t="shared" si="116"/>
        <v/>
      </c>
      <c r="M562" s="135" t="str">
        <f t="shared" si="117"/>
        <v/>
      </c>
      <c r="N562" s="136" t="str" cm="1">
        <f t="array" ref="N562">_xlfn.IFS(AND(F562="",E562=""),"",AND(E562&lt;&gt;"",F562&lt;&gt;""),E562&amp;" "&amp;F562,E562="",F562,F562="",E562)</f>
        <v/>
      </c>
      <c r="O562" s="137">
        <f t="shared" si="118"/>
        <v>0</v>
      </c>
      <c r="P562" s="138" t="str">
        <f t="shared" si="119"/>
        <v/>
      </c>
      <c r="Q562" s="119" t="str">
        <f t="shared" si="120"/>
        <v/>
      </c>
      <c r="R562" s="122"/>
      <c r="S562" s="120" t="str">
        <f t="shared" si="121"/>
        <v/>
      </c>
      <c r="T562" s="121" t="str" cm="1">
        <f t="array" ref="T562">IF(COUNTIF(重複除外文字列,F562),"",IF(COUNTIFS($C$26:$C$1029,$C562,$F$26:$F$1029,$F562)&gt;1,MATCH($C562&amp;$F562,$C$26:$C$1027&amp;$F$26:$F$1029,0),""))</f>
        <v/>
      </c>
      <c r="AP562">
        <f t="shared" si="122"/>
        <v>0</v>
      </c>
      <c r="AQ562">
        <f t="shared" si="123"/>
        <v>0</v>
      </c>
      <c r="AR562">
        <f t="shared" si="124"/>
        <v>0</v>
      </c>
      <c r="AS562">
        <f t="shared" si="125"/>
        <v>0</v>
      </c>
      <c r="AU562" s="76"/>
      <c r="AV562" s="77">
        <f t="shared" si="114"/>
        <v>0</v>
      </c>
      <c r="AW562" s="77">
        <f t="shared" si="115"/>
        <v>0</v>
      </c>
      <c r="AX562" s="76"/>
    </row>
    <row r="563" spans="1:50" hidden="1" outlineLevel="1" x14ac:dyDescent="0.3">
      <c r="A563" s="20"/>
      <c r="B563" s="33">
        <f t="shared" si="113"/>
        <v>535</v>
      </c>
      <c r="C563" s="37" t="s">
        <v>255</v>
      </c>
      <c r="D563" s="72"/>
      <c r="E563" s="72"/>
      <c r="F563" s="34"/>
      <c r="G563" s="46"/>
      <c r="H563" s="41"/>
      <c r="I563" s="34"/>
      <c r="J563" s="6"/>
      <c r="K563">
        <v>535</v>
      </c>
      <c r="L563" s="134" t="str">
        <f t="shared" si="116"/>
        <v/>
      </c>
      <c r="M563" s="135" t="str">
        <f t="shared" si="117"/>
        <v/>
      </c>
      <c r="N563" s="136" t="str" cm="1">
        <f t="array" ref="N563">_xlfn.IFS(AND(F563="",E563=""),"",AND(E563&lt;&gt;"",F563&lt;&gt;""),E563&amp;" "&amp;F563,E563="",F563,F563="",E563)</f>
        <v/>
      </c>
      <c r="O563" s="137">
        <f t="shared" si="118"/>
        <v>0</v>
      </c>
      <c r="P563" s="138" t="str">
        <f t="shared" si="119"/>
        <v/>
      </c>
      <c r="Q563" s="119" t="str">
        <f t="shared" si="120"/>
        <v/>
      </c>
      <c r="R563" s="122"/>
      <c r="S563" s="120" t="str">
        <f t="shared" si="121"/>
        <v/>
      </c>
      <c r="T563" s="121" t="str" cm="1">
        <f t="array" ref="T563">IF(COUNTIF(重複除外文字列,F563),"",IF(COUNTIFS($C$26:$C$1029,$C563,$F$26:$F$1029,$F563)&gt;1,MATCH($C563&amp;$F563,$C$26:$C$1027&amp;$F$26:$F$1029,0),""))</f>
        <v/>
      </c>
      <c r="AP563">
        <f t="shared" si="122"/>
        <v>0</v>
      </c>
      <c r="AQ563">
        <f t="shared" si="123"/>
        <v>0</v>
      </c>
      <c r="AR563">
        <f t="shared" si="124"/>
        <v>0</v>
      </c>
      <c r="AS563">
        <f t="shared" si="125"/>
        <v>0</v>
      </c>
      <c r="AU563" s="76"/>
      <c r="AV563" s="77">
        <f t="shared" si="114"/>
        <v>0</v>
      </c>
      <c r="AW563" s="77">
        <f t="shared" si="115"/>
        <v>0</v>
      </c>
      <c r="AX563" s="76"/>
    </row>
    <row r="564" spans="1:50" hidden="1" outlineLevel="1" x14ac:dyDescent="0.3">
      <c r="A564" s="20"/>
      <c r="B564" s="33">
        <f t="shared" si="113"/>
        <v>536</v>
      </c>
      <c r="C564" s="37" t="s">
        <v>255</v>
      </c>
      <c r="D564" s="72"/>
      <c r="E564" s="72"/>
      <c r="F564" s="34"/>
      <c r="G564" s="46"/>
      <c r="H564" s="41"/>
      <c r="I564" s="34"/>
      <c r="J564" s="6"/>
      <c r="K564">
        <v>536</v>
      </c>
      <c r="L564" s="134" t="str">
        <f t="shared" si="116"/>
        <v/>
      </c>
      <c r="M564" s="135" t="str">
        <f t="shared" si="117"/>
        <v/>
      </c>
      <c r="N564" s="136" t="str" cm="1">
        <f t="array" ref="N564">_xlfn.IFS(AND(F564="",E564=""),"",AND(E564&lt;&gt;"",F564&lt;&gt;""),E564&amp;" "&amp;F564,E564="",F564,F564="",E564)</f>
        <v/>
      </c>
      <c r="O564" s="137">
        <f t="shared" si="118"/>
        <v>0</v>
      </c>
      <c r="P564" s="138" t="str">
        <f t="shared" si="119"/>
        <v/>
      </c>
      <c r="Q564" s="119" t="str">
        <f t="shared" si="120"/>
        <v/>
      </c>
      <c r="R564" s="122"/>
      <c r="S564" s="120" t="str">
        <f t="shared" si="121"/>
        <v/>
      </c>
      <c r="T564" s="121" t="str" cm="1">
        <f t="array" ref="T564">IF(COUNTIF(重複除外文字列,F564),"",IF(COUNTIFS($C$26:$C$1029,$C564,$F$26:$F$1029,$F564)&gt;1,MATCH($C564&amp;$F564,$C$26:$C$1027&amp;$F$26:$F$1029,0),""))</f>
        <v/>
      </c>
      <c r="AP564">
        <f t="shared" si="122"/>
        <v>0</v>
      </c>
      <c r="AQ564">
        <f t="shared" si="123"/>
        <v>0</v>
      </c>
      <c r="AR564">
        <f t="shared" si="124"/>
        <v>0</v>
      </c>
      <c r="AS564">
        <f t="shared" si="125"/>
        <v>0</v>
      </c>
      <c r="AU564" s="76"/>
      <c r="AV564" s="77">
        <f t="shared" si="114"/>
        <v>0</v>
      </c>
      <c r="AW564" s="77">
        <f t="shared" si="115"/>
        <v>0</v>
      </c>
      <c r="AX564" s="76"/>
    </row>
    <row r="565" spans="1:50" hidden="1" outlineLevel="1" x14ac:dyDescent="0.3">
      <c r="A565" s="20"/>
      <c r="B565" s="33">
        <f t="shared" si="113"/>
        <v>537</v>
      </c>
      <c r="C565" s="37" t="s">
        <v>255</v>
      </c>
      <c r="D565" s="72"/>
      <c r="E565" s="72"/>
      <c r="F565" s="34"/>
      <c r="G565" s="46"/>
      <c r="H565" s="41"/>
      <c r="I565" s="34"/>
      <c r="J565" s="6"/>
      <c r="K565">
        <v>537</v>
      </c>
      <c r="L565" s="134" t="str">
        <f t="shared" si="116"/>
        <v/>
      </c>
      <c r="M565" s="135" t="str">
        <f t="shared" si="117"/>
        <v/>
      </c>
      <c r="N565" s="136" t="str" cm="1">
        <f t="array" ref="N565">_xlfn.IFS(AND(F565="",E565=""),"",AND(E565&lt;&gt;"",F565&lt;&gt;""),E565&amp;" "&amp;F565,E565="",F565,F565="",E565)</f>
        <v/>
      </c>
      <c r="O565" s="137">
        <f t="shared" si="118"/>
        <v>0</v>
      </c>
      <c r="P565" s="138" t="str">
        <f t="shared" si="119"/>
        <v/>
      </c>
      <c r="Q565" s="119" t="str">
        <f t="shared" si="120"/>
        <v/>
      </c>
      <c r="R565" s="122"/>
      <c r="S565" s="120" t="str">
        <f t="shared" si="121"/>
        <v/>
      </c>
      <c r="T565" s="121" t="str" cm="1">
        <f t="array" ref="T565">IF(COUNTIF(重複除外文字列,F565),"",IF(COUNTIFS($C$26:$C$1029,$C565,$F$26:$F$1029,$F565)&gt;1,MATCH($C565&amp;$F565,$C$26:$C$1027&amp;$F$26:$F$1029,0),""))</f>
        <v/>
      </c>
      <c r="AP565">
        <f t="shared" si="122"/>
        <v>0</v>
      </c>
      <c r="AQ565">
        <f t="shared" si="123"/>
        <v>0</v>
      </c>
      <c r="AR565">
        <f t="shared" si="124"/>
        <v>0</v>
      </c>
      <c r="AS565">
        <f t="shared" si="125"/>
        <v>0</v>
      </c>
      <c r="AU565" s="76"/>
      <c r="AV565" s="77">
        <f t="shared" si="114"/>
        <v>0</v>
      </c>
      <c r="AW565" s="77">
        <f t="shared" si="115"/>
        <v>0</v>
      </c>
      <c r="AX565" s="76"/>
    </row>
    <row r="566" spans="1:50" hidden="1" outlineLevel="1" x14ac:dyDescent="0.3">
      <c r="A566" s="20"/>
      <c r="B566" s="33">
        <f t="shared" si="113"/>
        <v>538</v>
      </c>
      <c r="C566" s="37" t="s">
        <v>255</v>
      </c>
      <c r="D566" s="72"/>
      <c r="E566" s="72"/>
      <c r="F566" s="34"/>
      <c r="G566" s="46"/>
      <c r="H566" s="41"/>
      <c r="I566" s="34"/>
      <c r="J566" s="6"/>
      <c r="K566">
        <v>538</v>
      </c>
      <c r="L566" s="134" t="str">
        <f t="shared" si="116"/>
        <v/>
      </c>
      <c r="M566" s="135" t="str">
        <f t="shared" si="117"/>
        <v/>
      </c>
      <c r="N566" s="136" t="str" cm="1">
        <f t="array" ref="N566">_xlfn.IFS(AND(F566="",E566=""),"",AND(E566&lt;&gt;"",F566&lt;&gt;""),E566&amp;" "&amp;F566,E566="",F566,F566="",E566)</f>
        <v/>
      </c>
      <c r="O566" s="137">
        <f t="shared" si="118"/>
        <v>0</v>
      </c>
      <c r="P566" s="138" t="str">
        <f t="shared" si="119"/>
        <v/>
      </c>
      <c r="Q566" s="119" t="str">
        <f t="shared" si="120"/>
        <v/>
      </c>
      <c r="R566" s="122"/>
      <c r="S566" s="120" t="str">
        <f t="shared" si="121"/>
        <v/>
      </c>
      <c r="T566" s="121" t="str" cm="1">
        <f t="array" ref="T566">IF(COUNTIF(重複除外文字列,F566),"",IF(COUNTIFS($C$26:$C$1029,$C566,$F$26:$F$1029,$F566)&gt;1,MATCH($C566&amp;$F566,$C$26:$C$1027&amp;$F$26:$F$1029,0),""))</f>
        <v/>
      </c>
      <c r="AP566">
        <f t="shared" si="122"/>
        <v>0</v>
      </c>
      <c r="AQ566">
        <f t="shared" si="123"/>
        <v>0</v>
      </c>
      <c r="AR566">
        <f t="shared" si="124"/>
        <v>0</v>
      </c>
      <c r="AS566">
        <f t="shared" si="125"/>
        <v>0</v>
      </c>
      <c r="AU566" s="76"/>
      <c r="AV566" s="77">
        <f t="shared" si="114"/>
        <v>0</v>
      </c>
      <c r="AW566" s="77">
        <f t="shared" si="115"/>
        <v>0</v>
      </c>
      <c r="AX566" s="76"/>
    </row>
    <row r="567" spans="1:50" hidden="1" outlineLevel="1" x14ac:dyDescent="0.3">
      <c r="A567" s="20"/>
      <c r="B567" s="33">
        <f t="shared" si="113"/>
        <v>539</v>
      </c>
      <c r="C567" s="37" t="s">
        <v>255</v>
      </c>
      <c r="D567" s="72"/>
      <c r="E567" s="72"/>
      <c r="F567" s="34"/>
      <c r="G567" s="46"/>
      <c r="H567" s="41"/>
      <c r="I567" s="34"/>
      <c r="J567" s="6"/>
      <c r="K567">
        <v>539</v>
      </c>
      <c r="L567" s="134" t="str">
        <f t="shared" si="116"/>
        <v/>
      </c>
      <c r="M567" s="135" t="str">
        <f t="shared" si="117"/>
        <v/>
      </c>
      <c r="N567" s="136" t="str" cm="1">
        <f t="array" ref="N567">_xlfn.IFS(AND(F567="",E567=""),"",AND(E567&lt;&gt;"",F567&lt;&gt;""),E567&amp;" "&amp;F567,E567="",F567,F567="",E567)</f>
        <v/>
      </c>
      <c r="O567" s="137">
        <f t="shared" si="118"/>
        <v>0</v>
      </c>
      <c r="P567" s="138" t="str">
        <f t="shared" si="119"/>
        <v/>
      </c>
      <c r="Q567" s="119" t="str">
        <f t="shared" si="120"/>
        <v/>
      </c>
      <c r="R567" s="122"/>
      <c r="S567" s="120" t="str">
        <f t="shared" si="121"/>
        <v/>
      </c>
      <c r="T567" s="121" t="str" cm="1">
        <f t="array" ref="T567">IF(COUNTIF(重複除外文字列,F567),"",IF(COUNTIFS($C$26:$C$1029,$C567,$F$26:$F$1029,$F567)&gt;1,MATCH($C567&amp;$F567,$C$26:$C$1027&amp;$F$26:$F$1029,0),""))</f>
        <v/>
      </c>
      <c r="AP567">
        <f t="shared" si="122"/>
        <v>0</v>
      </c>
      <c r="AQ567">
        <f t="shared" si="123"/>
        <v>0</v>
      </c>
      <c r="AR567">
        <f t="shared" si="124"/>
        <v>0</v>
      </c>
      <c r="AS567">
        <f t="shared" si="125"/>
        <v>0</v>
      </c>
      <c r="AU567" s="76"/>
      <c r="AV567" s="77">
        <f t="shared" si="114"/>
        <v>0</v>
      </c>
      <c r="AW567" s="77">
        <f t="shared" si="115"/>
        <v>0</v>
      </c>
      <c r="AX567" s="76"/>
    </row>
    <row r="568" spans="1:50" hidden="1" outlineLevel="1" x14ac:dyDescent="0.3">
      <c r="A568" s="20"/>
      <c r="B568" s="33">
        <f t="shared" si="113"/>
        <v>540</v>
      </c>
      <c r="C568" s="37" t="s">
        <v>255</v>
      </c>
      <c r="D568" s="72"/>
      <c r="E568" s="72"/>
      <c r="F568" s="34"/>
      <c r="G568" s="46"/>
      <c r="H568" s="41"/>
      <c r="I568" s="34"/>
      <c r="J568" s="6"/>
      <c r="K568">
        <v>540</v>
      </c>
      <c r="L568" s="134" t="str">
        <f t="shared" si="116"/>
        <v/>
      </c>
      <c r="M568" s="135" t="str">
        <f t="shared" si="117"/>
        <v/>
      </c>
      <c r="N568" s="136" t="str" cm="1">
        <f t="array" ref="N568">_xlfn.IFS(AND(F568="",E568=""),"",AND(E568&lt;&gt;"",F568&lt;&gt;""),E568&amp;" "&amp;F568,E568="",F568,F568="",E568)</f>
        <v/>
      </c>
      <c r="O568" s="137">
        <f t="shared" si="118"/>
        <v>0</v>
      </c>
      <c r="P568" s="138" t="str">
        <f t="shared" si="119"/>
        <v/>
      </c>
      <c r="Q568" s="119" t="str">
        <f t="shared" si="120"/>
        <v/>
      </c>
      <c r="R568" s="122"/>
      <c r="S568" s="120" t="str">
        <f t="shared" si="121"/>
        <v/>
      </c>
      <c r="T568" s="121" t="str" cm="1">
        <f t="array" ref="T568">IF(COUNTIF(重複除外文字列,F568),"",IF(COUNTIFS($C$26:$C$1029,$C568,$F$26:$F$1029,$F568)&gt;1,MATCH($C568&amp;$F568,$C$26:$C$1027&amp;$F$26:$F$1029,0),""))</f>
        <v/>
      </c>
      <c r="AP568">
        <f t="shared" si="122"/>
        <v>0</v>
      </c>
      <c r="AQ568">
        <f t="shared" si="123"/>
        <v>0</v>
      </c>
      <c r="AR568">
        <f t="shared" si="124"/>
        <v>0</v>
      </c>
      <c r="AS568">
        <f t="shared" si="125"/>
        <v>0</v>
      </c>
      <c r="AU568" s="76"/>
      <c r="AV568" s="77">
        <f t="shared" si="114"/>
        <v>0</v>
      </c>
      <c r="AW568" s="77">
        <f t="shared" si="115"/>
        <v>0</v>
      </c>
      <c r="AX568" s="76"/>
    </row>
    <row r="569" spans="1:50" hidden="1" outlineLevel="1" x14ac:dyDescent="0.3">
      <c r="A569" s="20"/>
      <c r="B569" s="33">
        <f t="shared" si="113"/>
        <v>541</v>
      </c>
      <c r="C569" s="37" t="s">
        <v>255</v>
      </c>
      <c r="D569" s="72"/>
      <c r="E569" s="72"/>
      <c r="F569" s="34"/>
      <c r="G569" s="46"/>
      <c r="H569" s="41"/>
      <c r="I569" s="34"/>
      <c r="J569" s="6"/>
      <c r="K569">
        <v>541</v>
      </c>
      <c r="L569" s="134" t="str">
        <f t="shared" si="116"/>
        <v/>
      </c>
      <c r="M569" s="135" t="str">
        <f t="shared" si="117"/>
        <v/>
      </c>
      <c r="N569" s="136" t="str" cm="1">
        <f t="array" ref="N569">_xlfn.IFS(AND(F569="",E569=""),"",AND(E569&lt;&gt;"",F569&lt;&gt;""),E569&amp;" "&amp;F569,E569="",F569,F569="",E569)</f>
        <v/>
      </c>
      <c r="O569" s="137">
        <f t="shared" si="118"/>
        <v>0</v>
      </c>
      <c r="P569" s="138" t="str">
        <f t="shared" si="119"/>
        <v/>
      </c>
      <c r="Q569" s="119" t="str">
        <f t="shared" si="120"/>
        <v/>
      </c>
      <c r="R569" s="122"/>
      <c r="S569" s="120" t="str">
        <f t="shared" si="121"/>
        <v/>
      </c>
      <c r="T569" s="121" t="str" cm="1">
        <f t="array" ref="T569">IF(COUNTIF(重複除外文字列,F569),"",IF(COUNTIFS($C$26:$C$1029,$C569,$F$26:$F$1029,$F569)&gt;1,MATCH($C569&amp;$F569,$C$26:$C$1027&amp;$F$26:$F$1029,0),""))</f>
        <v/>
      </c>
      <c r="AP569">
        <f t="shared" si="122"/>
        <v>0</v>
      </c>
      <c r="AQ569">
        <f t="shared" si="123"/>
        <v>0</v>
      </c>
      <c r="AR569">
        <f t="shared" si="124"/>
        <v>0</v>
      </c>
      <c r="AS569">
        <f t="shared" si="125"/>
        <v>0</v>
      </c>
      <c r="AU569" s="76"/>
      <c r="AV569" s="77">
        <f t="shared" si="114"/>
        <v>0</v>
      </c>
      <c r="AW569" s="77">
        <f t="shared" si="115"/>
        <v>0</v>
      </c>
      <c r="AX569" s="76"/>
    </row>
    <row r="570" spans="1:50" hidden="1" outlineLevel="1" x14ac:dyDescent="0.3">
      <c r="A570" s="20"/>
      <c r="B570" s="33">
        <f t="shared" si="113"/>
        <v>542</v>
      </c>
      <c r="C570" s="37" t="s">
        <v>255</v>
      </c>
      <c r="D570" s="72"/>
      <c r="E570" s="72"/>
      <c r="F570" s="34"/>
      <c r="G570" s="46"/>
      <c r="H570" s="41"/>
      <c r="I570" s="34"/>
      <c r="J570" s="6"/>
      <c r="K570">
        <v>542</v>
      </c>
      <c r="L570" s="134" t="str">
        <f t="shared" si="116"/>
        <v/>
      </c>
      <c r="M570" s="135" t="str">
        <f t="shared" si="117"/>
        <v/>
      </c>
      <c r="N570" s="136" t="str" cm="1">
        <f t="array" ref="N570">_xlfn.IFS(AND(F570="",E570=""),"",AND(E570&lt;&gt;"",F570&lt;&gt;""),E570&amp;" "&amp;F570,E570="",F570,F570="",E570)</f>
        <v/>
      </c>
      <c r="O570" s="137">
        <f t="shared" si="118"/>
        <v>0</v>
      </c>
      <c r="P570" s="138" t="str">
        <f t="shared" si="119"/>
        <v/>
      </c>
      <c r="Q570" s="119" t="str">
        <f t="shared" si="120"/>
        <v/>
      </c>
      <c r="R570" s="122"/>
      <c r="S570" s="120" t="str">
        <f t="shared" si="121"/>
        <v/>
      </c>
      <c r="T570" s="121" t="str" cm="1">
        <f t="array" ref="T570">IF(COUNTIF(重複除外文字列,F570),"",IF(COUNTIFS($C$26:$C$1029,$C570,$F$26:$F$1029,$F570)&gt;1,MATCH($C570&amp;$F570,$C$26:$C$1027&amp;$F$26:$F$1029,0),""))</f>
        <v/>
      </c>
      <c r="AP570">
        <f t="shared" si="122"/>
        <v>0</v>
      </c>
      <c r="AQ570">
        <f t="shared" si="123"/>
        <v>0</v>
      </c>
      <c r="AR570">
        <f t="shared" si="124"/>
        <v>0</v>
      </c>
      <c r="AS570">
        <f t="shared" si="125"/>
        <v>0</v>
      </c>
      <c r="AU570" s="76"/>
      <c r="AV570" s="77">
        <f t="shared" si="114"/>
        <v>0</v>
      </c>
      <c r="AW570" s="77">
        <f t="shared" si="115"/>
        <v>0</v>
      </c>
      <c r="AX570" s="76"/>
    </row>
    <row r="571" spans="1:50" hidden="1" outlineLevel="1" x14ac:dyDescent="0.3">
      <c r="A571" s="20"/>
      <c r="B571" s="33">
        <f t="shared" si="113"/>
        <v>543</v>
      </c>
      <c r="C571" s="37" t="s">
        <v>255</v>
      </c>
      <c r="D571" s="72"/>
      <c r="E571" s="72"/>
      <c r="F571" s="34"/>
      <c r="G571" s="46"/>
      <c r="H571" s="41"/>
      <c r="I571" s="34"/>
      <c r="J571" s="6"/>
      <c r="K571">
        <v>543</v>
      </c>
      <c r="L571" s="134" t="str">
        <f t="shared" si="116"/>
        <v/>
      </c>
      <c r="M571" s="135" t="str">
        <f t="shared" si="117"/>
        <v/>
      </c>
      <c r="N571" s="136" t="str" cm="1">
        <f t="array" ref="N571">_xlfn.IFS(AND(F571="",E571=""),"",AND(E571&lt;&gt;"",F571&lt;&gt;""),E571&amp;" "&amp;F571,E571="",F571,F571="",E571)</f>
        <v/>
      </c>
      <c r="O571" s="137">
        <f t="shared" si="118"/>
        <v>0</v>
      </c>
      <c r="P571" s="138" t="str">
        <f t="shared" si="119"/>
        <v/>
      </c>
      <c r="Q571" s="119" t="str">
        <f t="shared" si="120"/>
        <v/>
      </c>
      <c r="R571" s="122"/>
      <c r="S571" s="120" t="str">
        <f t="shared" si="121"/>
        <v/>
      </c>
      <c r="T571" s="121" t="str" cm="1">
        <f t="array" ref="T571">IF(COUNTIF(重複除外文字列,F571),"",IF(COUNTIFS($C$26:$C$1029,$C571,$F$26:$F$1029,$F571)&gt;1,MATCH($C571&amp;$F571,$C$26:$C$1027&amp;$F$26:$F$1029,0),""))</f>
        <v/>
      </c>
      <c r="AP571">
        <f t="shared" si="122"/>
        <v>0</v>
      </c>
      <c r="AQ571">
        <f t="shared" si="123"/>
        <v>0</v>
      </c>
      <c r="AR571">
        <f t="shared" si="124"/>
        <v>0</v>
      </c>
      <c r="AS571">
        <f t="shared" si="125"/>
        <v>0</v>
      </c>
      <c r="AU571" s="76"/>
      <c r="AV571" s="77">
        <f t="shared" si="114"/>
        <v>0</v>
      </c>
      <c r="AW571" s="77">
        <f t="shared" si="115"/>
        <v>0</v>
      </c>
      <c r="AX571" s="76"/>
    </row>
    <row r="572" spans="1:50" hidden="1" outlineLevel="1" x14ac:dyDescent="0.3">
      <c r="A572" s="20"/>
      <c r="B572" s="33">
        <f t="shared" si="113"/>
        <v>544</v>
      </c>
      <c r="C572" s="37" t="s">
        <v>255</v>
      </c>
      <c r="D572" s="72"/>
      <c r="E572" s="72"/>
      <c r="F572" s="34"/>
      <c r="G572" s="46"/>
      <c r="H572" s="41"/>
      <c r="I572" s="34"/>
      <c r="J572" s="6"/>
      <c r="K572">
        <v>544</v>
      </c>
      <c r="L572" s="134" t="str">
        <f t="shared" si="116"/>
        <v/>
      </c>
      <c r="M572" s="135" t="str">
        <f t="shared" si="117"/>
        <v/>
      </c>
      <c r="N572" s="136" t="str" cm="1">
        <f t="array" ref="N572">_xlfn.IFS(AND(F572="",E572=""),"",AND(E572&lt;&gt;"",F572&lt;&gt;""),E572&amp;" "&amp;F572,E572="",F572,F572="",E572)</f>
        <v/>
      </c>
      <c r="O572" s="137">
        <f t="shared" si="118"/>
        <v>0</v>
      </c>
      <c r="P572" s="138" t="str">
        <f t="shared" si="119"/>
        <v/>
      </c>
      <c r="Q572" s="119" t="str">
        <f t="shared" si="120"/>
        <v/>
      </c>
      <c r="R572" s="122"/>
      <c r="S572" s="120" t="str">
        <f t="shared" si="121"/>
        <v/>
      </c>
      <c r="T572" s="121" t="str" cm="1">
        <f t="array" ref="T572">IF(COUNTIF(重複除外文字列,F572),"",IF(COUNTIFS($C$26:$C$1029,$C572,$F$26:$F$1029,$F572)&gt;1,MATCH($C572&amp;$F572,$C$26:$C$1027&amp;$F$26:$F$1029,0),""))</f>
        <v/>
      </c>
      <c r="AP572">
        <f t="shared" si="122"/>
        <v>0</v>
      </c>
      <c r="AQ572">
        <f t="shared" si="123"/>
        <v>0</v>
      </c>
      <c r="AR572">
        <f t="shared" si="124"/>
        <v>0</v>
      </c>
      <c r="AS572">
        <f t="shared" si="125"/>
        <v>0</v>
      </c>
      <c r="AU572" s="76"/>
      <c r="AV572" s="77">
        <f t="shared" si="114"/>
        <v>0</v>
      </c>
      <c r="AW572" s="77">
        <f t="shared" si="115"/>
        <v>0</v>
      </c>
      <c r="AX572" s="76"/>
    </row>
    <row r="573" spans="1:50" hidden="1" outlineLevel="1" x14ac:dyDescent="0.3">
      <c r="A573" s="20"/>
      <c r="B573" s="33">
        <f t="shared" si="113"/>
        <v>545</v>
      </c>
      <c r="C573" s="37" t="s">
        <v>255</v>
      </c>
      <c r="D573" s="72"/>
      <c r="E573" s="72"/>
      <c r="F573" s="34"/>
      <c r="G573" s="46"/>
      <c r="H573" s="41"/>
      <c r="I573" s="34"/>
      <c r="J573" s="6"/>
      <c r="K573">
        <v>545</v>
      </c>
      <c r="L573" s="134" t="str">
        <f t="shared" si="116"/>
        <v/>
      </c>
      <c r="M573" s="135" t="str">
        <f t="shared" si="117"/>
        <v/>
      </c>
      <c r="N573" s="136" t="str" cm="1">
        <f t="array" ref="N573">_xlfn.IFS(AND(F573="",E573=""),"",AND(E573&lt;&gt;"",F573&lt;&gt;""),E573&amp;" "&amp;F573,E573="",F573,F573="",E573)</f>
        <v/>
      </c>
      <c r="O573" s="137">
        <f t="shared" si="118"/>
        <v>0</v>
      </c>
      <c r="P573" s="138" t="str">
        <f t="shared" si="119"/>
        <v/>
      </c>
      <c r="Q573" s="119" t="str">
        <f t="shared" si="120"/>
        <v/>
      </c>
      <c r="R573" s="122"/>
      <c r="S573" s="120" t="str">
        <f t="shared" si="121"/>
        <v/>
      </c>
      <c r="T573" s="121" t="str" cm="1">
        <f t="array" ref="T573">IF(COUNTIF(重複除外文字列,F573),"",IF(COUNTIFS($C$26:$C$1029,$C573,$F$26:$F$1029,$F573)&gt;1,MATCH($C573&amp;$F573,$C$26:$C$1027&amp;$F$26:$F$1029,0),""))</f>
        <v/>
      </c>
      <c r="AP573">
        <f t="shared" si="122"/>
        <v>0</v>
      </c>
      <c r="AQ573">
        <f t="shared" si="123"/>
        <v>0</v>
      </c>
      <c r="AR573">
        <f t="shared" si="124"/>
        <v>0</v>
      </c>
      <c r="AS573">
        <f t="shared" si="125"/>
        <v>0</v>
      </c>
      <c r="AU573" s="76"/>
      <c r="AV573" s="77">
        <f t="shared" si="114"/>
        <v>0</v>
      </c>
      <c r="AW573" s="77">
        <f t="shared" si="115"/>
        <v>0</v>
      </c>
      <c r="AX573" s="76"/>
    </row>
    <row r="574" spans="1:50" hidden="1" outlineLevel="1" x14ac:dyDescent="0.3">
      <c r="A574" s="20"/>
      <c r="B574" s="33">
        <f t="shared" si="113"/>
        <v>546</v>
      </c>
      <c r="C574" s="37" t="s">
        <v>255</v>
      </c>
      <c r="D574" s="72"/>
      <c r="E574" s="72"/>
      <c r="F574" s="34"/>
      <c r="G574" s="46"/>
      <c r="H574" s="41"/>
      <c r="I574" s="34"/>
      <c r="J574" s="6"/>
      <c r="K574">
        <v>546</v>
      </c>
      <c r="L574" s="134" t="str">
        <f t="shared" si="116"/>
        <v/>
      </c>
      <c r="M574" s="135" t="str">
        <f t="shared" si="117"/>
        <v/>
      </c>
      <c r="N574" s="136" t="str" cm="1">
        <f t="array" ref="N574">_xlfn.IFS(AND(F574="",E574=""),"",AND(E574&lt;&gt;"",F574&lt;&gt;""),E574&amp;" "&amp;F574,E574="",F574,F574="",E574)</f>
        <v/>
      </c>
      <c r="O574" s="137">
        <f t="shared" si="118"/>
        <v>0</v>
      </c>
      <c r="P574" s="138" t="str">
        <f t="shared" si="119"/>
        <v/>
      </c>
      <c r="Q574" s="119" t="str">
        <f t="shared" si="120"/>
        <v/>
      </c>
      <c r="R574" s="122"/>
      <c r="S574" s="120" t="str">
        <f t="shared" si="121"/>
        <v/>
      </c>
      <c r="T574" s="121" t="str" cm="1">
        <f t="array" ref="T574">IF(COUNTIF(重複除外文字列,F574),"",IF(COUNTIFS($C$26:$C$1029,$C574,$F$26:$F$1029,$F574)&gt;1,MATCH($C574&amp;$F574,$C$26:$C$1027&amp;$F$26:$F$1029,0),""))</f>
        <v/>
      </c>
      <c r="AP574">
        <f t="shared" si="122"/>
        <v>0</v>
      </c>
      <c r="AQ574">
        <f t="shared" si="123"/>
        <v>0</v>
      </c>
      <c r="AR574">
        <f t="shared" si="124"/>
        <v>0</v>
      </c>
      <c r="AS574">
        <f t="shared" si="125"/>
        <v>0</v>
      </c>
      <c r="AU574" s="76"/>
      <c r="AV574" s="77">
        <f t="shared" si="114"/>
        <v>0</v>
      </c>
      <c r="AW574" s="77">
        <f t="shared" si="115"/>
        <v>0</v>
      </c>
      <c r="AX574" s="76"/>
    </row>
    <row r="575" spans="1:50" hidden="1" outlineLevel="1" x14ac:dyDescent="0.3">
      <c r="A575" s="20"/>
      <c r="B575" s="33">
        <f t="shared" si="113"/>
        <v>547</v>
      </c>
      <c r="C575" s="37" t="s">
        <v>255</v>
      </c>
      <c r="D575" s="72"/>
      <c r="E575" s="72"/>
      <c r="F575" s="34"/>
      <c r="G575" s="46"/>
      <c r="H575" s="41"/>
      <c r="I575" s="34"/>
      <c r="J575" s="6"/>
      <c r="K575">
        <v>547</v>
      </c>
      <c r="L575" s="134" t="str">
        <f t="shared" si="116"/>
        <v/>
      </c>
      <c r="M575" s="135" t="str">
        <f t="shared" si="117"/>
        <v/>
      </c>
      <c r="N575" s="136" t="str" cm="1">
        <f t="array" ref="N575">_xlfn.IFS(AND(F575="",E575=""),"",AND(E575&lt;&gt;"",F575&lt;&gt;""),E575&amp;" "&amp;F575,E575="",F575,F575="",E575)</f>
        <v/>
      </c>
      <c r="O575" s="137">
        <f t="shared" si="118"/>
        <v>0</v>
      </c>
      <c r="P575" s="138" t="str">
        <f t="shared" si="119"/>
        <v/>
      </c>
      <c r="Q575" s="119" t="str">
        <f t="shared" si="120"/>
        <v/>
      </c>
      <c r="R575" s="122"/>
      <c r="S575" s="120" t="str">
        <f t="shared" si="121"/>
        <v/>
      </c>
      <c r="T575" s="121" t="str" cm="1">
        <f t="array" ref="T575">IF(COUNTIF(重複除外文字列,F575),"",IF(COUNTIFS($C$26:$C$1029,$C575,$F$26:$F$1029,$F575)&gt;1,MATCH($C575&amp;$F575,$C$26:$C$1027&amp;$F$26:$F$1029,0),""))</f>
        <v/>
      </c>
      <c r="AP575">
        <f t="shared" si="122"/>
        <v>0</v>
      </c>
      <c r="AQ575">
        <f t="shared" si="123"/>
        <v>0</v>
      </c>
      <c r="AR575">
        <f t="shared" si="124"/>
        <v>0</v>
      </c>
      <c r="AS575">
        <f t="shared" si="125"/>
        <v>0</v>
      </c>
      <c r="AU575" s="76"/>
      <c r="AV575" s="77">
        <f t="shared" si="114"/>
        <v>0</v>
      </c>
      <c r="AW575" s="77">
        <f t="shared" si="115"/>
        <v>0</v>
      </c>
      <c r="AX575" s="76"/>
    </row>
    <row r="576" spans="1:50" hidden="1" outlineLevel="1" x14ac:dyDescent="0.3">
      <c r="A576" s="20"/>
      <c r="B576" s="33">
        <f t="shared" si="113"/>
        <v>548</v>
      </c>
      <c r="C576" s="37" t="s">
        <v>255</v>
      </c>
      <c r="D576" s="72"/>
      <c r="E576" s="72"/>
      <c r="F576" s="34"/>
      <c r="G576" s="46"/>
      <c r="H576" s="41"/>
      <c r="I576" s="34"/>
      <c r="J576" s="6"/>
      <c r="K576">
        <v>548</v>
      </c>
      <c r="L576" s="134" t="str">
        <f t="shared" si="116"/>
        <v/>
      </c>
      <c r="M576" s="135" t="str">
        <f t="shared" si="117"/>
        <v/>
      </c>
      <c r="N576" s="136" t="str" cm="1">
        <f t="array" ref="N576">_xlfn.IFS(AND(F576="",E576=""),"",AND(E576&lt;&gt;"",F576&lt;&gt;""),E576&amp;" "&amp;F576,E576="",F576,F576="",E576)</f>
        <v/>
      </c>
      <c r="O576" s="137">
        <f t="shared" si="118"/>
        <v>0</v>
      </c>
      <c r="P576" s="138" t="str">
        <f t="shared" si="119"/>
        <v/>
      </c>
      <c r="Q576" s="119" t="str">
        <f t="shared" si="120"/>
        <v/>
      </c>
      <c r="R576" s="122"/>
      <c r="S576" s="120" t="str">
        <f t="shared" si="121"/>
        <v/>
      </c>
      <c r="T576" s="121" t="str" cm="1">
        <f t="array" ref="T576">IF(COUNTIF(重複除外文字列,F576),"",IF(COUNTIFS($C$26:$C$1029,$C576,$F$26:$F$1029,$F576)&gt;1,MATCH($C576&amp;$F576,$C$26:$C$1027&amp;$F$26:$F$1029,0),""))</f>
        <v/>
      </c>
      <c r="AP576">
        <f t="shared" si="122"/>
        <v>0</v>
      </c>
      <c r="AQ576">
        <f t="shared" si="123"/>
        <v>0</v>
      </c>
      <c r="AR576">
        <f t="shared" si="124"/>
        <v>0</v>
      </c>
      <c r="AS576">
        <f t="shared" si="125"/>
        <v>0</v>
      </c>
      <c r="AU576" s="76"/>
      <c r="AV576" s="77">
        <f t="shared" si="114"/>
        <v>0</v>
      </c>
      <c r="AW576" s="77">
        <f t="shared" si="115"/>
        <v>0</v>
      </c>
      <c r="AX576" s="76"/>
    </row>
    <row r="577" spans="1:50" hidden="1" outlineLevel="1" x14ac:dyDescent="0.3">
      <c r="A577" s="20"/>
      <c r="B577" s="33">
        <f t="shared" si="113"/>
        <v>549</v>
      </c>
      <c r="C577" s="37" t="s">
        <v>255</v>
      </c>
      <c r="D577" s="72"/>
      <c r="E577" s="72"/>
      <c r="F577" s="34"/>
      <c r="G577" s="46"/>
      <c r="H577" s="41"/>
      <c r="I577" s="34"/>
      <c r="J577" s="6"/>
      <c r="K577">
        <v>549</v>
      </c>
      <c r="L577" s="134" t="str">
        <f t="shared" si="116"/>
        <v/>
      </c>
      <c r="M577" s="135" t="str">
        <f t="shared" si="117"/>
        <v/>
      </c>
      <c r="N577" s="136" t="str" cm="1">
        <f t="array" ref="N577">_xlfn.IFS(AND(F577="",E577=""),"",AND(E577&lt;&gt;"",F577&lt;&gt;""),E577&amp;" "&amp;F577,E577="",F577,F577="",E577)</f>
        <v/>
      </c>
      <c r="O577" s="137">
        <f t="shared" si="118"/>
        <v>0</v>
      </c>
      <c r="P577" s="138" t="str">
        <f t="shared" si="119"/>
        <v/>
      </c>
      <c r="Q577" s="119" t="str">
        <f t="shared" si="120"/>
        <v/>
      </c>
      <c r="R577" s="122"/>
      <c r="S577" s="120" t="str">
        <f t="shared" si="121"/>
        <v/>
      </c>
      <c r="T577" s="121" t="str" cm="1">
        <f t="array" ref="T577">IF(COUNTIF(重複除外文字列,F577),"",IF(COUNTIFS($C$26:$C$1029,$C577,$F$26:$F$1029,$F577)&gt;1,MATCH($C577&amp;$F577,$C$26:$C$1027&amp;$F$26:$F$1029,0),""))</f>
        <v/>
      </c>
      <c r="AP577">
        <f t="shared" si="122"/>
        <v>0</v>
      </c>
      <c r="AQ577">
        <f t="shared" si="123"/>
        <v>0</v>
      </c>
      <c r="AR577">
        <f t="shared" si="124"/>
        <v>0</v>
      </c>
      <c r="AS577">
        <f t="shared" si="125"/>
        <v>0</v>
      </c>
      <c r="AU577" s="76"/>
      <c r="AV577" s="77">
        <f t="shared" si="114"/>
        <v>0</v>
      </c>
      <c r="AW577" s="77">
        <f t="shared" si="115"/>
        <v>0</v>
      </c>
      <c r="AX577" s="76"/>
    </row>
    <row r="578" spans="1:50" hidden="1" outlineLevel="1" x14ac:dyDescent="0.3">
      <c r="A578" s="20"/>
      <c r="B578" s="33">
        <f t="shared" si="113"/>
        <v>550</v>
      </c>
      <c r="C578" s="37" t="s">
        <v>255</v>
      </c>
      <c r="D578" s="72"/>
      <c r="E578" s="72"/>
      <c r="F578" s="34"/>
      <c r="G578" s="46"/>
      <c r="H578" s="41"/>
      <c r="I578" s="34"/>
      <c r="J578" s="6"/>
      <c r="K578">
        <v>550</v>
      </c>
      <c r="L578" s="134" t="str">
        <f t="shared" si="116"/>
        <v/>
      </c>
      <c r="M578" s="135" t="str">
        <f t="shared" si="117"/>
        <v/>
      </c>
      <c r="N578" s="136" t="str" cm="1">
        <f t="array" ref="N578">_xlfn.IFS(AND(F578="",E578=""),"",AND(E578&lt;&gt;"",F578&lt;&gt;""),E578&amp;" "&amp;F578,E578="",F578,F578="",E578)</f>
        <v/>
      </c>
      <c r="O578" s="137">
        <f t="shared" si="118"/>
        <v>0</v>
      </c>
      <c r="P578" s="138" t="str">
        <f t="shared" si="119"/>
        <v/>
      </c>
      <c r="Q578" s="119" t="str">
        <f t="shared" si="120"/>
        <v/>
      </c>
      <c r="R578" s="122"/>
      <c r="S578" s="120" t="str">
        <f t="shared" si="121"/>
        <v/>
      </c>
      <c r="T578" s="121" t="str" cm="1">
        <f t="array" ref="T578">IF(COUNTIF(重複除外文字列,F578),"",IF(COUNTIFS($C$26:$C$1029,$C578,$F$26:$F$1029,$F578)&gt;1,MATCH($C578&amp;$F578,$C$26:$C$1027&amp;$F$26:$F$1029,0),""))</f>
        <v/>
      </c>
      <c r="AP578">
        <f t="shared" si="122"/>
        <v>0</v>
      </c>
      <c r="AQ578">
        <f t="shared" si="123"/>
        <v>0</v>
      </c>
      <c r="AR578">
        <f t="shared" si="124"/>
        <v>0</v>
      </c>
      <c r="AS578">
        <f t="shared" si="125"/>
        <v>0</v>
      </c>
      <c r="AU578" s="76"/>
      <c r="AV578" s="77">
        <f t="shared" si="114"/>
        <v>0</v>
      </c>
      <c r="AW578" s="77">
        <f t="shared" si="115"/>
        <v>0</v>
      </c>
      <c r="AX578" s="76"/>
    </row>
    <row r="579" spans="1:50" hidden="1" outlineLevel="1" x14ac:dyDescent="0.3">
      <c r="A579" s="20"/>
      <c r="B579" s="33">
        <f t="shared" si="113"/>
        <v>551</v>
      </c>
      <c r="C579" s="37" t="s">
        <v>255</v>
      </c>
      <c r="D579" s="72"/>
      <c r="E579" s="72"/>
      <c r="F579" s="34"/>
      <c r="G579" s="46"/>
      <c r="H579" s="41"/>
      <c r="I579" s="34"/>
      <c r="J579" s="6"/>
      <c r="K579">
        <v>551</v>
      </c>
      <c r="L579" s="134" t="str">
        <f t="shared" si="116"/>
        <v/>
      </c>
      <c r="M579" s="135" t="str">
        <f t="shared" si="117"/>
        <v/>
      </c>
      <c r="N579" s="136" t="str" cm="1">
        <f t="array" ref="N579">_xlfn.IFS(AND(F579="",E579=""),"",AND(E579&lt;&gt;"",F579&lt;&gt;""),E579&amp;" "&amp;F579,E579="",F579,F579="",E579)</f>
        <v/>
      </c>
      <c r="O579" s="137">
        <f t="shared" si="118"/>
        <v>0</v>
      </c>
      <c r="P579" s="138" t="str">
        <f t="shared" si="119"/>
        <v/>
      </c>
      <c r="Q579" s="119" t="str">
        <f t="shared" si="120"/>
        <v/>
      </c>
      <c r="R579" s="122"/>
      <c r="S579" s="120" t="str">
        <f t="shared" si="121"/>
        <v/>
      </c>
      <c r="T579" s="121" t="str" cm="1">
        <f t="array" ref="T579">IF(COUNTIF(重複除外文字列,F579),"",IF(COUNTIFS($C$26:$C$1029,$C579,$F$26:$F$1029,$F579)&gt;1,MATCH($C579&amp;$F579,$C$26:$C$1027&amp;$F$26:$F$1029,0),""))</f>
        <v/>
      </c>
      <c r="AP579">
        <f t="shared" si="122"/>
        <v>0</v>
      </c>
      <c r="AQ579">
        <f t="shared" si="123"/>
        <v>0</v>
      </c>
      <c r="AR579">
        <f t="shared" si="124"/>
        <v>0</v>
      </c>
      <c r="AS579">
        <f t="shared" si="125"/>
        <v>0</v>
      </c>
      <c r="AU579" s="76"/>
      <c r="AV579" s="77">
        <f t="shared" si="114"/>
        <v>0</v>
      </c>
      <c r="AW579" s="77">
        <f t="shared" si="115"/>
        <v>0</v>
      </c>
      <c r="AX579" s="76"/>
    </row>
    <row r="580" spans="1:50" hidden="1" outlineLevel="1" x14ac:dyDescent="0.3">
      <c r="A580" s="20"/>
      <c r="B580" s="33">
        <f t="shared" si="113"/>
        <v>552</v>
      </c>
      <c r="C580" s="37" t="s">
        <v>255</v>
      </c>
      <c r="D580" s="72"/>
      <c r="E580" s="72"/>
      <c r="F580" s="34"/>
      <c r="G580" s="46"/>
      <c r="H580" s="41"/>
      <c r="I580" s="34"/>
      <c r="J580" s="6"/>
      <c r="K580">
        <v>552</v>
      </c>
      <c r="L580" s="134" t="str">
        <f t="shared" si="116"/>
        <v/>
      </c>
      <c r="M580" s="135" t="str">
        <f t="shared" si="117"/>
        <v/>
      </c>
      <c r="N580" s="136" t="str" cm="1">
        <f t="array" ref="N580">_xlfn.IFS(AND(F580="",E580=""),"",AND(E580&lt;&gt;"",F580&lt;&gt;""),E580&amp;" "&amp;F580,E580="",F580,F580="",E580)</f>
        <v/>
      </c>
      <c r="O580" s="137">
        <f t="shared" si="118"/>
        <v>0</v>
      </c>
      <c r="P580" s="138" t="str">
        <f t="shared" si="119"/>
        <v/>
      </c>
      <c r="Q580" s="119" t="str">
        <f t="shared" si="120"/>
        <v/>
      </c>
      <c r="R580" s="122"/>
      <c r="S580" s="120" t="str">
        <f t="shared" si="121"/>
        <v/>
      </c>
      <c r="T580" s="121" t="str" cm="1">
        <f t="array" ref="T580">IF(COUNTIF(重複除外文字列,F580),"",IF(COUNTIFS($C$26:$C$1029,$C580,$F$26:$F$1029,$F580)&gt;1,MATCH($C580&amp;$F580,$C$26:$C$1027&amp;$F$26:$F$1029,0),""))</f>
        <v/>
      </c>
      <c r="AP580">
        <f t="shared" si="122"/>
        <v>0</v>
      </c>
      <c r="AQ580">
        <f t="shared" si="123"/>
        <v>0</v>
      </c>
      <c r="AR580">
        <f t="shared" si="124"/>
        <v>0</v>
      </c>
      <c r="AS580">
        <f t="shared" si="125"/>
        <v>0</v>
      </c>
      <c r="AU580" s="76"/>
      <c r="AV580" s="77">
        <f t="shared" si="114"/>
        <v>0</v>
      </c>
      <c r="AW580" s="77">
        <f t="shared" si="115"/>
        <v>0</v>
      </c>
      <c r="AX580" s="76"/>
    </row>
    <row r="581" spans="1:50" hidden="1" outlineLevel="1" x14ac:dyDescent="0.3">
      <c r="A581" s="20"/>
      <c r="B581" s="33">
        <f t="shared" si="113"/>
        <v>553</v>
      </c>
      <c r="C581" s="37" t="s">
        <v>255</v>
      </c>
      <c r="D581" s="72"/>
      <c r="E581" s="72"/>
      <c r="F581" s="34"/>
      <c r="G581" s="46"/>
      <c r="H581" s="41"/>
      <c r="I581" s="34"/>
      <c r="J581" s="6"/>
      <c r="K581">
        <v>553</v>
      </c>
      <c r="L581" s="134" t="str">
        <f t="shared" si="116"/>
        <v/>
      </c>
      <c r="M581" s="135" t="str">
        <f t="shared" si="117"/>
        <v/>
      </c>
      <c r="N581" s="136" t="str" cm="1">
        <f t="array" ref="N581">_xlfn.IFS(AND(F581="",E581=""),"",AND(E581&lt;&gt;"",F581&lt;&gt;""),E581&amp;" "&amp;F581,E581="",F581,F581="",E581)</f>
        <v/>
      </c>
      <c r="O581" s="137">
        <f t="shared" si="118"/>
        <v>0</v>
      </c>
      <c r="P581" s="138" t="str">
        <f t="shared" si="119"/>
        <v/>
      </c>
      <c r="Q581" s="119" t="str">
        <f t="shared" si="120"/>
        <v/>
      </c>
      <c r="R581" s="122"/>
      <c r="S581" s="120" t="str">
        <f t="shared" si="121"/>
        <v/>
      </c>
      <c r="T581" s="121" t="str" cm="1">
        <f t="array" ref="T581">IF(COUNTIF(重複除外文字列,F581),"",IF(COUNTIFS($C$26:$C$1029,$C581,$F$26:$F$1029,$F581)&gt;1,MATCH($C581&amp;$F581,$C$26:$C$1027&amp;$F$26:$F$1029,0),""))</f>
        <v/>
      </c>
      <c r="AP581">
        <f t="shared" si="122"/>
        <v>0</v>
      </c>
      <c r="AQ581">
        <f t="shared" si="123"/>
        <v>0</v>
      </c>
      <c r="AR581">
        <f t="shared" si="124"/>
        <v>0</v>
      </c>
      <c r="AS581">
        <f t="shared" si="125"/>
        <v>0</v>
      </c>
      <c r="AU581" s="76"/>
      <c r="AV581" s="77">
        <f t="shared" si="114"/>
        <v>0</v>
      </c>
      <c r="AW581" s="77">
        <f t="shared" si="115"/>
        <v>0</v>
      </c>
      <c r="AX581" s="76"/>
    </row>
    <row r="582" spans="1:50" hidden="1" outlineLevel="1" x14ac:dyDescent="0.3">
      <c r="A582" s="20"/>
      <c r="B582" s="33">
        <f t="shared" si="113"/>
        <v>554</v>
      </c>
      <c r="C582" s="37" t="s">
        <v>255</v>
      </c>
      <c r="D582" s="72"/>
      <c r="E582" s="72"/>
      <c r="F582" s="34"/>
      <c r="G582" s="46"/>
      <c r="H582" s="41"/>
      <c r="I582" s="34"/>
      <c r="J582" s="6"/>
      <c r="K582">
        <v>554</v>
      </c>
      <c r="L582" s="134" t="str">
        <f t="shared" si="116"/>
        <v/>
      </c>
      <c r="M582" s="135" t="str">
        <f t="shared" si="117"/>
        <v/>
      </c>
      <c r="N582" s="136" t="str" cm="1">
        <f t="array" ref="N582">_xlfn.IFS(AND(F582="",E582=""),"",AND(E582&lt;&gt;"",F582&lt;&gt;""),E582&amp;" "&amp;F582,E582="",F582,F582="",E582)</f>
        <v/>
      </c>
      <c r="O582" s="137">
        <f t="shared" si="118"/>
        <v>0</v>
      </c>
      <c r="P582" s="138" t="str">
        <f t="shared" si="119"/>
        <v/>
      </c>
      <c r="Q582" s="119" t="str">
        <f t="shared" si="120"/>
        <v/>
      </c>
      <c r="R582" s="122"/>
      <c r="S582" s="120" t="str">
        <f t="shared" si="121"/>
        <v/>
      </c>
      <c r="T582" s="121" t="str" cm="1">
        <f t="array" ref="T582">IF(COUNTIF(重複除外文字列,F582),"",IF(COUNTIFS($C$26:$C$1029,$C582,$F$26:$F$1029,$F582)&gt;1,MATCH($C582&amp;$F582,$C$26:$C$1027&amp;$F$26:$F$1029,0),""))</f>
        <v/>
      </c>
      <c r="AP582">
        <f t="shared" si="122"/>
        <v>0</v>
      </c>
      <c r="AQ582">
        <f t="shared" si="123"/>
        <v>0</v>
      </c>
      <c r="AR582">
        <f t="shared" si="124"/>
        <v>0</v>
      </c>
      <c r="AS582">
        <f t="shared" si="125"/>
        <v>0</v>
      </c>
      <c r="AU582" s="76"/>
      <c r="AV582" s="77">
        <f t="shared" si="114"/>
        <v>0</v>
      </c>
      <c r="AW582" s="77">
        <f t="shared" si="115"/>
        <v>0</v>
      </c>
      <c r="AX582" s="76"/>
    </row>
    <row r="583" spans="1:50" hidden="1" outlineLevel="1" x14ac:dyDescent="0.3">
      <c r="A583" s="20"/>
      <c r="B583" s="33">
        <f t="shared" si="113"/>
        <v>555</v>
      </c>
      <c r="C583" s="37" t="s">
        <v>255</v>
      </c>
      <c r="D583" s="72"/>
      <c r="E583" s="72"/>
      <c r="F583" s="34"/>
      <c r="G583" s="46"/>
      <c r="H583" s="41"/>
      <c r="I583" s="34"/>
      <c r="J583" s="6"/>
      <c r="K583">
        <v>555</v>
      </c>
      <c r="L583" s="134" t="str">
        <f t="shared" si="116"/>
        <v/>
      </c>
      <c r="M583" s="135" t="str">
        <f t="shared" si="117"/>
        <v/>
      </c>
      <c r="N583" s="136" t="str" cm="1">
        <f t="array" ref="N583">_xlfn.IFS(AND(F583="",E583=""),"",AND(E583&lt;&gt;"",F583&lt;&gt;""),E583&amp;" "&amp;F583,E583="",F583,F583="",E583)</f>
        <v/>
      </c>
      <c r="O583" s="137">
        <f t="shared" si="118"/>
        <v>0</v>
      </c>
      <c r="P583" s="138" t="str">
        <f t="shared" si="119"/>
        <v/>
      </c>
      <c r="Q583" s="119" t="str">
        <f t="shared" si="120"/>
        <v/>
      </c>
      <c r="R583" s="122"/>
      <c r="S583" s="120" t="str">
        <f t="shared" si="121"/>
        <v/>
      </c>
      <c r="T583" s="121" t="str" cm="1">
        <f t="array" ref="T583">IF(COUNTIF(重複除外文字列,F583),"",IF(COUNTIFS($C$26:$C$1029,$C583,$F$26:$F$1029,$F583)&gt;1,MATCH($C583&amp;$F583,$C$26:$C$1027&amp;$F$26:$F$1029,0),""))</f>
        <v/>
      </c>
      <c r="AP583">
        <f t="shared" si="122"/>
        <v>0</v>
      </c>
      <c r="AQ583">
        <f t="shared" si="123"/>
        <v>0</v>
      </c>
      <c r="AR583">
        <f t="shared" si="124"/>
        <v>0</v>
      </c>
      <c r="AS583">
        <f t="shared" si="125"/>
        <v>0</v>
      </c>
      <c r="AU583" s="76"/>
      <c r="AV583" s="77">
        <f t="shared" si="114"/>
        <v>0</v>
      </c>
      <c r="AW583" s="77">
        <f t="shared" si="115"/>
        <v>0</v>
      </c>
      <c r="AX583" s="76"/>
    </row>
    <row r="584" spans="1:50" hidden="1" outlineLevel="1" x14ac:dyDescent="0.3">
      <c r="A584" s="20"/>
      <c r="B584" s="33">
        <f t="shared" si="113"/>
        <v>556</v>
      </c>
      <c r="C584" s="37" t="s">
        <v>255</v>
      </c>
      <c r="D584" s="72"/>
      <c r="E584" s="72"/>
      <c r="F584" s="34"/>
      <c r="G584" s="46"/>
      <c r="H584" s="41"/>
      <c r="I584" s="34"/>
      <c r="J584" s="6"/>
      <c r="K584">
        <v>556</v>
      </c>
      <c r="L584" s="134" t="str">
        <f t="shared" si="116"/>
        <v/>
      </c>
      <c r="M584" s="135" t="str">
        <f t="shared" si="117"/>
        <v/>
      </c>
      <c r="N584" s="136" t="str" cm="1">
        <f t="array" ref="N584">_xlfn.IFS(AND(F584="",E584=""),"",AND(E584&lt;&gt;"",F584&lt;&gt;""),E584&amp;" "&amp;F584,E584="",F584,F584="",E584)</f>
        <v/>
      </c>
      <c r="O584" s="137">
        <f t="shared" si="118"/>
        <v>0</v>
      </c>
      <c r="P584" s="138" t="str">
        <f t="shared" si="119"/>
        <v/>
      </c>
      <c r="Q584" s="119" t="str">
        <f t="shared" si="120"/>
        <v/>
      </c>
      <c r="R584" s="122"/>
      <c r="S584" s="120" t="str">
        <f t="shared" si="121"/>
        <v/>
      </c>
      <c r="T584" s="121" t="str" cm="1">
        <f t="array" ref="T584">IF(COUNTIF(重複除外文字列,F584),"",IF(COUNTIFS($C$26:$C$1029,$C584,$F$26:$F$1029,$F584)&gt;1,MATCH($C584&amp;$F584,$C$26:$C$1027&amp;$F$26:$F$1029,0),""))</f>
        <v/>
      </c>
      <c r="AP584">
        <f t="shared" si="122"/>
        <v>0</v>
      </c>
      <c r="AQ584">
        <f t="shared" si="123"/>
        <v>0</v>
      </c>
      <c r="AR584">
        <f t="shared" si="124"/>
        <v>0</v>
      </c>
      <c r="AS584">
        <f t="shared" si="125"/>
        <v>0</v>
      </c>
      <c r="AU584" s="76"/>
      <c r="AV584" s="77">
        <f t="shared" si="114"/>
        <v>0</v>
      </c>
      <c r="AW584" s="77">
        <f t="shared" si="115"/>
        <v>0</v>
      </c>
      <c r="AX584" s="76"/>
    </row>
    <row r="585" spans="1:50" hidden="1" outlineLevel="1" x14ac:dyDescent="0.3">
      <c r="A585" s="20"/>
      <c r="B585" s="33">
        <f t="shared" si="113"/>
        <v>557</v>
      </c>
      <c r="C585" s="37" t="s">
        <v>255</v>
      </c>
      <c r="D585" s="72"/>
      <c r="E585" s="72"/>
      <c r="F585" s="34"/>
      <c r="G585" s="46"/>
      <c r="H585" s="41"/>
      <c r="I585" s="34"/>
      <c r="J585" s="6"/>
      <c r="K585">
        <v>557</v>
      </c>
      <c r="L585" s="134" t="str">
        <f t="shared" si="116"/>
        <v/>
      </c>
      <c r="M585" s="135" t="str">
        <f t="shared" si="117"/>
        <v/>
      </c>
      <c r="N585" s="136" t="str" cm="1">
        <f t="array" ref="N585">_xlfn.IFS(AND(F585="",E585=""),"",AND(E585&lt;&gt;"",F585&lt;&gt;""),E585&amp;" "&amp;F585,E585="",F585,F585="",E585)</f>
        <v/>
      </c>
      <c r="O585" s="137">
        <f t="shared" si="118"/>
        <v>0</v>
      </c>
      <c r="P585" s="138" t="str">
        <f t="shared" si="119"/>
        <v/>
      </c>
      <c r="Q585" s="119" t="str">
        <f t="shared" si="120"/>
        <v/>
      </c>
      <c r="R585" s="122"/>
      <c r="S585" s="120" t="str">
        <f t="shared" si="121"/>
        <v/>
      </c>
      <c r="T585" s="121" t="str" cm="1">
        <f t="array" ref="T585">IF(COUNTIF(重複除外文字列,F585),"",IF(COUNTIFS($C$26:$C$1029,$C585,$F$26:$F$1029,$F585)&gt;1,MATCH($C585&amp;$F585,$C$26:$C$1027&amp;$F$26:$F$1029,0),""))</f>
        <v/>
      </c>
      <c r="AP585">
        <f t="shared" si="122"/>
        <v>0</v>
      </c>
      <c r="AQ585">
        <f t="shared" si="123"/>
        <v>0</v>
      </c>
      <c r="AR585">
        <f t="shared" si="124"/>
        <v>0</v>
      </c>
      <c r="AS585">
        <f t="shared" si="125"/>
        <v>0</v>
      </c>
      <c r="AU585" s="76"/>
      <c r="AV585" s="77">
        <f t="shared" si="114"/>
        <v>0</v>
      </c>
      <c r="AW585" s="77">
        <f t="shared" si="115"/>
        <v>0</v>
      </c>
      <c r="AX585" s="76"/>
    </row>
    <row r="586" spans="1:50" hidden="1" outlineLevel="1" x14ac:dyDescent="0.3">
      <c r="A586" s="20"/>
      <c r="B586" s="33">
        <f t="shared" si="113"/>
        <v>558</v>
      </c>
      <c r="C586" s="37" t="s">
        <v>255</v>
      </c>
      <c r="D586" s="72"/>
      <c r="E586" s="72"/>
      <c r="F586" s="34"/>
      <c r="G586" s="46"/>
      <c r="H586" s="41"/>
      <c r="I586" s="34"/>
      <c r="J586" s="6"/>
      <c r="K586">
        <v>558</v>
      </c>
      <c r="L586" s="134" t="str">
        <f t="shared" si="116"/>
        <v/>
      </c>
      <c r="M586" s="135" t="str">
        <f t="shared" si="117"/>
        <v/>
      </c>
      <c r="N586" s="136" t="str" cm="1">
        <f t="array" ref="N586">_xlfn.IFS(AND(F586="",E586=""),"",AND(E586&lt;&gt;"",F586&lt;&gt;""),E586&amp;" "&amp;F586,E586="",F586,F586="",E586)</f>
        <v/>
      </c>
      <c r="O586" s="137">
        <f t="shared" si="118"/>
        <v>0</v>
      </c>
      <c r="P586" s="138" t="str">
        <f t="shared" si="119"/>
        <v/>
      </c>
      <c r="Q586" s="119" t="str">
        <f t="shared" si="120"/>
        <v/>
      </c>
      <c r="R586" s="122"/>
      <c r="S586" s="120" t="str">
        <f t="shared" si="121"/>
        <v/>
      </c>
      <c r="T586" s="121" t="str" cm="1">
        <f t="array" ref="T586">IF(COUNTIF(重複除外文字列,F586),"",IF(COUNTIFS($C$26:$C$1029,$C586,$F$26:$F$1029,$F586)&gt;1,MATCH($C586&amp;$F586,$C$26:$C$1027&amp;$F$26:$F$1029,0),""))</f>
        <v/>
      </c>
      <c r="AP586">
        <f t="shared" si="122"/>
        <v>0</v>
      </c>
      <c r="AQ586">
        <f t="shared" si="123"/>
        <v>0</v>
      </c>
      <c r="AR586">
        <f t="shared" si="124"/>
        <v>0</v>
      </c>
      <c r="AS586">
        <f t="shared" si="125"/>
        <v>0</v>
      </c>
      <c r="AU586" s="76"/>
      <c r="AV586" s="77">
        <f t="shared" si="114"/>
        <v>0</v>
      </c>
      <c r="AW586" s="77">
        <f t="shared" si="115"/>
        <v>0</v>
      </c>
      <c r="AX586" s="76"/>
    </row>
    <row r="587" spans="1:50" hidden="1" outlineLevel="1" x14ac:dyDescent="0.3">
      <c r="A587" s="20"/>
      <c r="B587" s="33">
        <f t="shared" si="113"/>
        <v>559</v>
      </c>
      <c r="C587" s="37" t="s">
        <v>255</v>
      </c>
      <c r="D587" s="72"/>
      <c r="E587" s="72"/>
      <c r="F587" s="34"/>
      <c r="G587" s="46"/>
      <c r="H587" s="41"/>
      <c r="I587" s="34"/>
      <c r="J587" s="6"/>
      <c r="K587">
        <v>559</v>
      </c>
      <c r="L587" s="134" t="str">
        <f t="shared" si="116"/>
        <v/>
      </c>
      <c r="M587" s="135" t="str">
        <f t="shared" si="117"/>
        <v/>
      </c>
      <c r="N587" s="136" t="str" cm="1">
        <f t="array" ref="N587">_xlfn.IFS(AND(F587="",E587=""),"",AND(E587&lt;&gt;"",F587&lt;&gt;""),E587&amp;" "&amp;F587,E587="",F587,F587="",E587)</f>
        <v/>
      </c>
      <c r="O587" s="137">
        <f t="shared" si="118"/>
        <v>0</v>
      </c>
      <c r="P587" s="138" t="str">
        <f t="shared" si="119"/>
        <v/>
      </c>
      <c r="Q587" s="119" t="str">
        <f t="shared" si="120"/>
        <v/>
      </c>
      <c r="R587" s="122"/>
      <c r="S587" s="120" t="str">
        <f t="shared" si="121"/>
        <v/>
      </c>
      <c r="T587" s="121" t="str" cm="1">
        <f t="array" ref="T587">IF(COUNTIF(重複除外文字列,F587),"",IF(COUNTIFS($C$26:$C$1029,$C587,$F$26:$F$1029,$F587)&gt;1,MATCH($C587&amp;$F587,$C$26:$C$1027&amp;$F$26:$F$1029,0),""))</f>
        <v/>
      </c>
      <c r="AP587">
        <f t="shared" si="122"/>
        <v>0</v>
      </c>
      <c r="AQ587">
        <f t="shared" si="123"/>
        <v>0</v>
      </c>
      <c r="AR587">
        <f t="shared" si="124"/>
        <v>0</v>
      </c>
      <c r="AS587">
        <f t="shared" si="125"/>
        <v>0</v>
      </c>
      <c r="AU587" s="76"/>
      <c r="AV587" s="77">
        <f t="shared" si="114"/>
        <v>0</v>
      </c>
      <c r="AW587" s="77">
        <f t="shared" si="115"/>
        <v>0</v>
      </c>
      <c r="AX587" s="76"/>
    </row>
    <row r="588" spans="1:50" hidden="1" outlineLevel="1" x14ac:dyDescent="0.3">
      <c r="A588" s="20"/>
      <c r="B588" s="33">
        <f t="shared" si="113"/>
        <v>560</v>
      </c>
      <c r="C588" s="37" t="s">
        <v>255</v>
      </c>
      <c r="D588" s="72"/>
      <c r="E588" s="72"/>
      <c r="F588" s="34"/>
      <c r="G588" s="46"/>
      <c r="H588" s="41"/>
      <c r="I588" s="34"/>
      <c r="J588" s="6"/>
      <c r="K588">
        <v>560</v>
      </c>
      <c r="L588" s="134" t="str">
        <f t="shared" si="116"/>
        <v/>
      </c>
      <c r="M588" s="135" t="str">
        <f t="shared" si="117"/>
        <v/>
      </c>
      <c r="N588" s="136" t="str" cm="1">
        <f t="array" ref="N588">_xlfn.IFS(AND(F588="",E588=""),"",AND(E588&lt;&gt;"",F588&lt;&gt;""),E588&amp;" "&amp;F588,E588="",F588,F588="",E588)</f>
        <v/>
      </c>
      <c r="O588" s="137">
        <f t="shared" si="118"/>
        <v>0</v>
      </c>
      <c r="P588" s="138" t="str">
        <f t="shared" si="119"/>
        <v/>
      </c>
      <c r="Q588" s="119" t="str">
        <f t="shared" si="120"/>
        <v/>
      </c>
      <c r="R588" s="122"/>
      <c r="S588" s="120" t="str">
        <f t="shared" si="121"/>
        <v/>
      </c>
      <c r="T588" s="121" t="str" cm="1">
        <f t="array" ref="T588">IF(COUNTIF(重複除外文字列,F588),"",IF(COUNTIFS($C$26:$C$1029,$C588,$F$26:$F$1029,$F588)&gt;1,MATCH($C588&amp;$F588,$C$26:$C$1027&amp;$F$26:$F$1029,0),""))</f>
        <v/>
      </c>
      <c r="AP588">
        <f t="shared" si="122"/>
        <v>0</v>
      </c>
      <c r="AQ588">
        <f t="shared" si="123"/>
        <v>0</v>
      </c>
      <c r="AR588">
        <f t="shared" si="124"/>
        <v>0</v>
      </c>
      <c r="AS588">
        <f t="shared" si="125"/>
        <v>0</v>
      </c>
      <c r="AU588" s="76"/>
      <c r="AV588" s="77">
        <f t="shared" si="114"/>
        <v>0</v>
      </c>
      <c r="AW588" s="77">
        <f t="shared" si="115"/>
        <v>0</v>
      </c>
      <c r="AX588" s="76"/>
    </row>
    <row r="589" spans="1:50" hidden="1" outlineLevel="1" x14ac:dyDescent="0.3">
      <c r="A589" s="20"/>
      <c r="B589" s="33">
        <f t="shared" si="113"/>
        <v>561</v>
      </c>
      <c r="C589" s="37" t="s">
        <v>255</v>
      </c>
      <c r="D589" s="72"/>
      <c r="E589" s="72"/>
      <c r="F589" s="34"/>
      <c r="G589" s="46"/>
      <c r="H589" s="41"/>
      <c r="I589" s="34"/>
      <c r="J589" s="6"/>
      <c r="K589">
        <v>561</v>
      </c>
      <c r="L589" s="134" t="str">
        <f t="shared" si="116"/>
        <v/>
      </c>
      <c r="M589" s="135" t="str">
        <f t="shared" si="117"/>
        <v/>
      </c>
      <c r="N589" s="136" t="str" cm="1">
        <f t="array" ref="N589">_xlfn.IFS(AND(F589="",E589=""),"",AND(E589&lt;&gt;"",F589&lt;&gt;""),E589&amp;" "&amp;F589,E589="",F589,F589="",E589)</f>
        <v/>
      </c>
      <c r="O589" s="137">
        <f t="shared" si="118"/>
        <v>0</v>
      </c>
      <c r="P589" s="138" t="str">
        <f t="shared" si="119"/>
        <v/>
      </c>
      <c r="Q589" s="119" t="str">
        <f t="shared" si="120"/>
        <v/>
      </c>
      <c r="R589" s="122"/>
      <c r="S589" s="120" t="str">
        <f t="shared" si="121"/>
        <v/>
      </c>
      <c r="T589" s="121" t="str" cm="1">
        <f t="array" ref="T589">IF(COUNTIF(重複除外文字列,F589),"",IF(COUNTIFS($C$26:$C$1029,$C589,$F$26:$F$1029,$F589)&gt;1,MATCH($C589&amp;$F589,$C$26:$C$1027&amp;$F$26:$F$1029,0),""))</f>
        <v/>
      </c>
      <c r="AP589">
        <f t="shared" si="122"/>
        <v>0</v>
      </c>
      <c r="AQ589">
        <f t="shared" si="123"/>
        <v>0</v>
      </c>
      <c r="AR589">
        <f t="shared" si="124"/>
        <v>0</v>
      </c>
      <c r="AS589">
        <f t="shared" si="125"/>
        <v>0</v>
      </c>
      <c r="AU589" s="76"/>
      <c r="AV589" s="77">
        <f t="shared" si="114"/>
        <v>0</v>
      </c>
      <c r="AW589" s="77">
        <f t="shared" si="115"/>
        <v>0</v>
      </c>
      <c r="AX589" s="76"/>
    </row>
    <row r="590" spans="1:50" hidden="1" outlineLevel="1" x14ac:dyDescent="0.3">
      <c r="A590" s="20"/>
      <c r="B590" s="33">
        <f t="shared" ref="B590:B653" si="126">B589+1</f>
        <v>562</v>
      </c>
      <c r="C590" s="37" t="s">
        <v>255</v>
      </c>
      <c r="D590" s="72"/>
      <c r="E590" s="72"/>
      <c r="F590" s="34"/>
      <c r="G590" s="46"/>
      <c r="H590" s="41"/>
      <c r="I590" s="34"/>
      <c r="J590" s="6"/>
      <c r="K590">
        <v>562</v>
      </c>
      <c r="L590" s="134" t="str">
        <f t="shared" si="116"/>
        <v/>
      </c>
      <c r="M590" s="135" t="str">
        <f t="shared" si="117"/>
        <v/>
      </c>
      <c r="N590" s="136" t="str" cm="1">
        <f t="array" ref="N590">_xlfn.IFS(AND(F590="",E590=""),"",AND(E590&lt;&gt;"",F590&lt;&gt;""),E590&amp;" "&amp;F590,E590="",F590,F590="",E590)</f>
        <v/>
      </c>
      <c r="O590" s="137">
        <f t="shared" si="118"/>
        <v>0</v>
      </c>
      <c r="P590" s="138" t="str">
        <f t="shared" si="119"/>
        <v/>
      </c>
      <c r="Q590" s="119" t="str">
        <f t="shared" si="120"/>
        <v/>
      </c>
      <c r="R590" s="122"/>
      <c r="S590" s="120" t="str">
        <f t="shared" si="121"/>
        <v/>
      </c>
      <c r="T590" s="121" t="str" cm="1">
        <f t="array" ref="T590">IF(COUNTIF(重複除外文字列,F590),"",IF(COUNTIFS($C$26:$C$1029,$C590,$F$26:$F$1029,$F590)&gt;1,MATCH($C590&amp;$F590,$C$26:$C$1027&amp;$F$26:$F$1029,0),""))</f>
        <v/>
      </c>
      <c r="AP590">
        <f t="shared" si="122"/>
        <v>0</v>
      </c>
      <c r="AQ590">
        <f t="shared" si="123"/>
        <v>0</v>
      </c>
      <c r="AR590">
        <f t="shared" si="124"/>
        <v>0</v>
      </c>
      <c r="AS590">
        <f t="shared" si="125"/>
        <v>0</v>
      </c>
      <c r="AU590" s="76"/>
      <c r="AV590" s="77">
        <f t="shared" si="114"/>
        <v>0</v>
      </c>
      <c r="AW590" s="77">
        <f t="shared" si="115"/>
        <v>0</v>
      </c>
      <c r="AX590" s="76"/>
    </row>
    <row r="591" spans="1:50" hidden="1" outlineLevel="1" x14ac:dyDescent="0.3">
      <c r="A591" s="20"/>
      <c r="B591" s="33">
        <f t="shared" si="126"/>
        <v>563</v>
      </c>
      <c r="C591" s="37" t="s">
        <v>255</v>
      </c>
      <c r="D591" s="72"/>
      <c r="E591" s="72"/>
      <c r="F591" s="34"/>
      <c r="G591" s="46"/>
      <c r="H591" s="41"/>
      <c r="I591" s="34"/>
      <c r="J591" s="6"/>
      <c r="K591">
        <v>563</v>
      </c>
      <c r="L591" s="134" t="str">
        <f t="shared" si="116"/>
        <v/>
      </c>
      <c r="M591" s="135" t="str">
        <f t="shared" si="117"/>
        <v/>
      </c>
      <c r="N591" s="136" t="str" cm="1">
        <f t="array" ref="N591">_xlfn.IFS(AND(F591="",E591=""),"",AND(E591&lt;&gt;"",F591&lt;&gt;""),E591&amp;" "&amp;F591,E591="",F591,F591="",E591)</f>
        <v/>
      </c>
      <c r="O591" s="137">
        <f t="shared" si="118"/>
        <v>0</v>
      </c>
      <c r="P591" s="138" t="str">
        <f t="shared" si="119"/>
        <v/>
      </c>
      <c r="Q591" s="119" t="str">
        <f t="shared" si="120"/>
        <v/>
      </c>
      <c r="R591" s="122"/>
      <c r="S591" s="120" t="str">
        <f t="shared" si="121"/>
        <v/>
      </c>
      <c r="T591" s="121" t="str" cm="1">
        <f t="array" ref="T591">IF(COUNTIF(重複除外文字列,F591),"",IF(COUNTIFS($C$26:$C$1029,$C591,$F$26:$F$1029,$F591)&gt;1,MATCH($C591&amp;$F591,$C$26:$C$1027&amp;$F$26:$F$1029,0),""))</f>
        <v/>
      </c>
      <c r="AP591">
        <f t="shared" si="122"/>
        <v>0</v>
      </c>
      <c r="AQ591">
        <f t="shared" si="123"/>
        <v>0</v>
      </c>
      <c r="AR591">
        <f t="shared" si="124"/>
        <v>0</v>
      </c>
      <c r="AS591">
        <f t="shared" si="125"/>
        <v>0</v>
      </c>
      <c r="AU591" s="76"/>
      <c r="AV591" s="77">
        <f t="shared" si="114"/>
        <v>0</v>
      </c>
      <c r="AW591" s="77">
        <f t="shared" si="115"/>
        <v>0</v>
      </c>
      <c r="AX591" s="76"/>
    </row>
    <row r="592" spans="1:50" hidden="1" outlineLevel="1" x14ac:dyDescent="0.3">
      <c r="A592" s="20"/>
      <c r="B592" s="33">
        <f t="shared" si="126"/>
        <v>564</v>
      </c>
      <c r="C592" s="37" t="s">
        <v>255</v>
      </c>
      <c r="D592" s="72"/>
      <c r="E592" s="72"/>
      <c r="F592" s="34"/>
      <c r="G592" s="46"/>
      <c r="H592" s="41"/>
      <c r="I592" s="34"/>
      <c r="J592" s="6"/>
      <c r="K592">
        <v>564</v>
      </c>
      <c r="L592" s="134" t="str">
        <f t="shared" si="116"/>
        <v/>
      </c>
      <c r="M592" s="135" t="str">
        <f t="shared" si="117"/>
        <v/>
      </c>
      <c r="N592" s="136" t="str" cm="1">
        <f t="array" ref="N592">_xlfn.IFS(AND(F592="",E592=""),"",AND(E592&lt;&gt;"",F592&lt;&gt;""),E592&amp;" "&amp;F592,E592="",F592,F592="",E592)</f>
        <v/>
      </c>
      <c r="O592" s="137">
        <f t="shared" si="118"/>
        <v>0</v>
      </c>
      <c r="P592" s="138" t="str">
        <f t="shared" si="119"/>
        <v/>
      </c>
      <c r="Q592" s="119" t="str">
        <f t="shared" si="120"/>
        <v/>
      </c>
      <c r="R592" s="122"/>
      <c r="S592" s="120" t="str">
        <f t="shared" si="121"/>
        <v/>
      </c>
      <c r="T592" s="121" t="str" cm="1">
        <f t="array" ref="T592">IF(COUNTIF(重複除外文字列,F592),"",IF(COUNTIFS($C$26:$C$1029,$C592,$F$26:$F$1029,$F592)&gt;1,MATCH($C592&amp;$F592,$C$26:$C$1027&amp;$F$26:$F$1029,0),""))</f>
        <v/>
      </c>
      <c r="AP592">
        <f t="shared" si="122"/>
        <v>0</v>
      </c>
      <c r="AQ592">
        <f t="shared" si="123"/>
        <v>0</v>
      </c>
      <c r="AR592">
        <f t="shared" si="124"/>
        <v>0</v>
      </c>
      <c r="AS592">
        <f t="shared" si="125"/>
        <v>0</v>
      </c>
      <c r="AU592" s="76"/>
      <c r="AV592" s="77">
        <f t="shared" si="114"/>
        <v>0</v>
      </c>
      <c r="AW592" s="77">
        <f t="shared" si="115"/>
        <v>0</v>
      </c>
      <c r="AX592" s="76"/>
    </row>
    <row r="593" spans="1:50" hidden="1" outlineLevel="1" x14ac:dyDescent="0.3">
      <c r="A593" s="20"/>
      <c r="B593" s="33">
        <f t="shared" si="126"/>
        <v>565</v>
      </c>
      <c r="C593" s="37" t="s">
        <v>255</v>
      </c>
      <c r="D593" s="72"/>
      <c r="E593" s="72"/>
      <c r="F593" s="34"/>
      <c r="G593" s="46"/>
      <c r="H593" s="41"/>
      <c r="I593" s="34"/>
      <c r="J593" s="6"/>
      <c r="K593">
        <v>565</v>
      </c>
      <c r="L593" s="134" t="str">
        <f t="shared" si="116"/>
        <v/>
      </c>
      <c r="M593" s="135" t="str">
        <f t="shared" si="117"/>
        <v/>
      </c>
      <c r="N593" s="136" t="str" cm="1">
        <f t="array" ref="N593">_xlfn.IFS(AND(F593="",E593=""),"",AND(E593&lt;&gt;"",F593&lt;&gt;""),E593&amp;" "&amp;F593,E593="",F593,F593="",E593)</f>
        <v/>
      </c>
      <c r="O593" s="137">
        <f t="shared" si="118"/>
        <v>0</v>
      </c>
      <c r="P593" s="138" t="str">
        <f t="shared" si="119"/>
        <v/>
      </c>
      <c r="Q593" s="119" t="str">
        <f t="shared" si="120"/>
        <v/>
      </c>
      <c r="R593" s="122"/>
      <c r="S593" s="120" t="str">
        <f t="shared" si="121"/>
        <v/>
      </c>
      <c r="T593" s="121" t="str" cm="1">
        <f t="array" ref="T593">IF(COUNTIF(重複除外文字列,F593),"",IF(COUNTIFS($C$26:$C$1029,$C593,$F$26:$F$1029,$F593)&gt;1,MATCH($C593&amp;$F593,$C$26:$C$1027&amp;$F$26:$F$1029,0),""))</f>
        <v/>
      </c>
      <c r="AP593">
        <f t="shared" si="122"/>
        <v>0</v>
      </c>
      <c r="AQ593">
        <f t="shared" si="123"/>
        <v>0</v>
      </c>
      <c r="AR593">
        <f t="shared" si="124"/>
        <v>0</v>
      </c>
      <c r="AS593">
        <f t="shared" si="125"/>
        <v>0</v>
      </c>
      <c r="AU593" s="76"/>
      <c r="AV593" s="77">
        <f t="shared" si="114"/>
        <v>0</v>
      </c>
      <c r="AW593" s="77">
        <f t="shared" si="115"/>
        <v>0</v>
      </c>
      <c r="AX593" s="76"/>
    </row>
    <row r="594" spans="1:50" hidden="1" outlineLevel="1" x14ac:dyDescent="0.3">
      <c r="A594" s="20"/>
      <c r="B594" s="33">
        <f t="shared" si="126"/>
        <v>566</v>
      </c>
      <c r="C594" s="37" t="s">
        <v>255</v>
      </c>
      <c r="D594" s="72"/>
      <c r="E594" s="72"/>
      <c r="F594" s="34"/>
      <c r="G594" s="46"/>
      <c r="H594" s="41"/>
      <c r="I594" s="34"/>
      <c r="J594" s="6"/>
      <c r="K594">
        <v>566</v>
      </c>
      <c r="L594" s="134" t="str">
        <f t="shared" si="116"/>
        <v/>
      </c>
      <c r="M594" s="135" t="str">
        <f t="shared" si="117"/>
        <v/>
      </c>
      <c r="N594" s="136" t="str" cm="1">
        <f t="array" ref="N594">_xlfn.IFS(AND(F594="",E594=""),"",AND(E594&lt;&gt;"",F594&lt;&gt;""),E594&amp;" "&amp;F594,E594="",F594,F594="",E594)</f>
        <v/>
      </c>
      <c r="O594" s="137">
        <f t="shared" si="118"/>
        <v>0</v>
      </c>
      <c r="P594" s="138" t="str">
        <f t="shared" si="119"/>
        <v/>
      </c>
      <c r="Q594" s="119" t="str">
        <f t="shared" si="120"/>
        <v/>
      </c>
      <c r="R594" s="122"/>
      <c r="S594" s="120" t="str">
        <f t="shared" si="121"/>
        <v/>
      </c>
      <c r="T594" s="121" t="str" cm="1">
        <f t="array" ref="T594">IF(COUNTIF(重複除外文字列,F594),"",IF(COUNTIFS($C$26:$C$1029,$C594,$F$26:$F$1029,$F594)&gt;1,MATCH($C594&amp;$F594,$C$26:$C$1027&amp;$F$26:$F$1029,0),""))</f>
        <v/>
      </c>
      <c r="AP594">
        <f t="shared" si="122"/>
        <v>0</v>
      </c>
      <c r="AQ594">
        <f t="shared" si="123"/>
        <v>0</v>
      </c>
      <c r="AR594">
        <f t="shared" si="124"/>
        <v>0</v>
      </c>
      <c r="AS594">
        <f t="shared" si="125"/>
        <v>0</v>
      </c>
      <c r="AU594" s="76"/>
      <c r="AV594" s="77">
        <f t="shared" si="114"/>
        <v>0</v>
      </c>
      <c r="AW594" s="77">
        <f t="shared" si="115"/>
        <v>0</v>
      </c>
      <c r="AX594" s="76"/>
    </row>
    <row r="595" spans="1:50" hidden="1" outlineLevel="1" x14ac:dyDescent="0.3">
      <c r="A595" s="20"/>
      <c r="B595" s="33">
        <f t="shared" si="126"/>
        <v>567</v>
      </c>
      <c r="C595" s="37" t="s">
        <v>255</v>
      </c>
      <c r="D595" s="72"/>
      <c r="E595" s="72"/>
      <c r="F595" s="34"/>
      <c r="G595" s="46"/>
      <c r="H595" s="41"/>
      <c r="I595" s="34"/>
      <c r="J595" s="6"/>
      <c r="K595">
        <v>567</v>
      </c>
      <c r="L595" s="134" t="str">
        <f t="shared" si="116"/>
        <v/>
      </c>
      <c r="M595" s="135" t="str">
        <f t="shared" si="117"/>
        <v/>
      </c>
      <c r="N595" s="136" t="str" cm="1">
        <f t="array" ref="N595">_xlfn.IFS(AND(F595="",E595=""),"",AND(E595&lt;&gt;"",F595&lt;&gt;""),E595&amp;" "&amp;F595,E595="",F595,F595="",E595)</f>
        <v/>
      </c>
      <c r="O595" s="137">
        <f t="shared" si="118"/>
        <v>0</v>
      </c>
      <c r="P595" s="138" t="str">
        <f t="shared" si="119"/>
        <v/>
      </c>
      <c r="Q595" s="119" t="str">
        <f t="shared" si="120"/>
        <v/>
      </c>
      <c r="R595" s="122"/>
      <c r="S595" s="120" t="str">
        <f t="shared" si="121"/>
        <v/>
      </c>
      <c r="T595" s="121" t="str" cm="1">
        <f t="array" ref="T595">IF(COUNTIF(重複除外文字列,F595),"",IF(COUNTIFS($C$26:$C$1029,$C595,$F$26:$F$1029,$F595)&gt;1,MATCH($C595&amp;$F595,$C$26:$C$1027&amp;$F$26:$F$1029,0),""))</f>
        <v/>
      </c>
      <c r="AP595">
        <f t="shared" si="122"/>
        <v>0</v>
      </c>
      <c r="AQ595">
        <f t="shared" si="123"/>
        <v>0</v>
      </c>
      <c r="AR595">
        <f t="shared" si="124"/>
        <v>0</v>
      </c>
      <c r="AS595">
        <f t="shared" si="125"/>
        <v>0</v>
      </c>
      <c r="AU595" s="76"/>
      <c r="AV595" s="77">
        <f t="shared" si="114"/>
        <v>0</v>
      </c>
      <c r="AW595" s="77">
        <f t="shared" si="115"/>
        <v>0</v>
      </c>
      <c r="AX595" s="76"/>
    </row>
    <row r="596" spans="1:50" hidden="1" outlineLevel="1" x14ac:dyDescent="0.3">
      <c r="A596" s="20"/>
      <c r="B596" s="33">
        <f t="shared" si="126"/>
        <v>568</v>
      </c>
      <c r="C596" s="37" t="s">
        <v>255</v>
      </c>
      <c r="D596" s="72"/>
      <c r="E596" s="72"/>
      <c r="F596" s="34"/>
      <c r="G596" s="46"/>
      <c r="H596" s="41"/>
      <c r="I596" s="34"/>
      <c r="J596" s="6"/>
      <c r="K596">
        <v>568</v>
      </c>
      <c r="L596" s="134" t="str">
        <f t="shared" si="116"/>
        <v/>
      </c>
      <c r="M596" s="135" t="str">
        <f t="shared" si="117"/>
        <v/>
      </c>
      <c r="N596" s="136" t="str" cm="1">
        <f t="array" ref="N596">_xlfn.IFS(AND(F596="",E596=""),"",AND(E596&lt;&gt;"",F596&lt;&gt;""),E596&amp;" "&amp;F596,E596="",F596,F596="",E596)</f>
        <v/>
      </c>
      <c r="O596" s="137">
        <f t="shared" si="118"/>
        <v>0</v>
      </c>
      <c r="P596" s="138" t="str">
        <f t="shared" si="119"/>
        <v/>
      </c>
      <c r="Q596" s="119" t="str">
        <f t="shared" si="120"/>
        <v/>
      </c>
      <c r="R596" s="122"/>
      <c r="S596" s="120" t="str">
        <f t="shared" si="121"/>
        <v/>
      </c>
      <c r="T596" s="121" t="str" cm="1">
        <f t="array" ref="T596">IF(COUNTIF(重複除外文字列,F596),"",IF(COUNTIFS($C$26:$C$1029,$C596,$F$26:$F$1029,$F596)&gt;1,MATCH($C596&amp;$F596,$C$26:$C$1027&amp;$F$26:$F$1029,0),""))</f>
        <v/>
      </c>
      <c r="AP596">
        <f t="shared" si="122"/>
        <v>0</v>
      </c>
      <c r="AQ596">
        <f t="shared" si="123"/>
        <v>0</v>
      </c>
      <c r="AR596">
        <f t="shared" si="124"/>
        <v>0</v>
      </c>
      <c r="AS596">
        <f t="shared" si="125"/>
        <v>0</v>
      </c>
      <c r="AU596" s="76"/>
      <c r="AV596" s="77">
        <f t="shared" si="114"/>
        <v>0</v>
      </c>
      <c r="AW596" s="77">
        <f t="shared" si="115"/>
        <v>0</v>
      </c>
      <c r="AX596" s="76"/>
    </row>
    <row r="597" spans="1:50" hidden="1" outlineLevel="1" x14ac:dyDescent="0.3">
      <c r="A597" s="20"/>
      <c r="B597" s="33">
        <f t="shared" si="126"/>
        <v>569</v>
      </c>
      <c r="C597" s="37" t="s">
        <v>255</v>
      </c>
      <c r="D597" s="72"/>
      <c r="E597" s="72"/>
      <c r="F597" s="34"/>
      <c r="G597" s="46"/>
      <c r="H597" s="41"/>
      <c r="I597" s="34"/>
      <c r="J597" s="6"/>
      <c r="K597">
        <v>569</v>
      </c>
      <c r="L597" s="134" t="str">
        <f t="shared" si="116"/>
        <v/>
      </c>
      <c r="M597" s="135" t="str">
        <f t="shared" si="117"/>
        <v/>
      </c>
      <c r="N597" s="136" t="str" cm="1">
        <f t="array" ref="N597">_xlfn.IFS(AND(F597="",E597=""),"",AND(E597&lt;&gt;"",F597&lt;&gt;""),E597&amp;" "&amp;F597,E597="",F597,F597="",E597)</f>
        <v/>
      </c>
      <c r="O597" s="137">
        <f t="shared" si="118"/>
        <v>0</v>
      </c>
      <c r="P597" s="138" t="str">
        <f t="shared" si="119"/>
        <v/>
      </c>
      <c r="Q597" s="119" t="str">
        <f t="shared" si="120"/>
        <v/>
      </c>
      <c r="R597" s="122"/>
      <c r="S597" s="120" t="str">
        <f t="shared" si="121"/>
        <v/>
      </c>
      <c r="T597" s="121" t="str" cm="1">
        <f t="array" ref="T597">IF(COUNTIF(重複除外文字列,F597),"",IF(COUNTIFS($C$26:$C$1029,$C597,$F$26:$F$1029,$F597)&gt;1,MATCH($C597&amp;$F597,$C$26:$C$1027&amp;$F$26:$F$1029,0),""))</f>
        <v/>
      </c>
      <c r="AP597">
        <f t="shared" si="122"/>
        <v>0</v>
      </c>
      <c r="AQ597">
        <f t="shared" si="123"/>
        <v>0</v>
      </c>
      <c r="AR597">
        <f t="shared" si="124"/>
        <v>0</v>
      </c>
      <c r="AS597">
        <f t="shared" si="125"/>
        <v>0</v>
      </c>
      <c r="AU597" s="76"/>
      <c r="AV597" s="77">
        <f t="shared" si="114"/>
        <v>0</v>
      </c>
      <c r="AW597" s="77">
        <f t="shared" si="115"/>
        <v>0</v>
      </c>
      <c r="AX597" s="76"/>
    </row>
    <row r="598" spans="1:50" hidden="1" outlineLevel="1" x14ac:dyDescent="0.3">
      <c r="A598" s="20"/>
      <c r="B598" s="33">
        <f t="shared" si="126"/>
        <v>570</v>
      </c>
      <c r="C598" s="37" t="s">
        <v>255</v>
      </c>
      <c r="D598" s="72"/>
      <c r="E598" s="72"/>
      <c r="F598" s="34"/>
      <c r="G598" s="46"/>
      <c r="H598" s="41"/>
      <c r="I598" s="34"/>
      <c r="J598" s="6"/>
      <c r="K598">
        <v>570</v>
      </c>
      <c r="L598" s="134" t="str">
        <f t="shared" si="116"/>
        <v/>
      </c>
      <c r="M598" s="135" t="str">
        <f t="shared" si="117"/>
        <v/>
      </c>
      <c r="N598" s="136" t="str" cm="1">
        <f t="array" ref="N598">_xlfn.IFS(AND(F598="",E598=""),"",AND(E598&lt;&gt;"",F598&lt;&gt;""),E598&amp;" "&amp;F598,E598="",F598,F598="",E598)</f>
        <v/>
      </c>
      <c r="O598" s="137">
        <f t="shared" si="118"/>
        <v>0</v>
      </c>
      <c r="P598" s="138" t="str">
        <f t="shared" si="119"/>
        <v/>
      </c>
      <c r="Q598" s="119" t="str">
        <f t="shared" si="120"/>
        <v/>
      </c>
      <c r="R598" s="122"/>
      <c r="S598" s="120" t="str">
        <f t="shared" si="121"/>
        <v/>
      </c>
      <c r="T598" s="121" t="str" cm="1">
        <f t="array" ref="T598">IF(COUNTIF(重複除外文字列,F598),"",IF(COUNTIFS($C$26:$C$1029,$C598,$F$26:$F$1029,$F598)&gt;1,MATCH($C598&amp;$F598,$C$26:$C$1027&amp;$F$26:$F$1029,0),""))</f>
        <v/>
      </c>
      <c r="AP598">
        <f t="shared" si="122"/>
        <v>0</v>
      </c>
      <c r="AQ598">
        <f t="shared" si="123"/>
        <v>0</v>
      </c>
      <c r="AR598">
        <f t="shared" si="124"/>
        <v>0</v>
      </c>
      <c r="AS598">
        <f t="shared" si="125"/>
        <v>0</v>
      </c>
      <c r="AU598" s="76"/>
      <c r="AV598" s="77">
        <f t="shared" si="114"/>
        <v>0</v>
      </c>
      <c r="AW598" s="77">
        <f t="shared" si="115"/>
        <v>0</v>
      </c>
      <c r="AX598" s="76"/>
    </row>
    <row r="599" spans="1:50" hidden="1" outlineLevel="1" x14ac:dyDescent="0.3">
      <c r="A599" s="20"/>
      <c r="B599" s="33">
        <f t="shared" si="126"/>
        <v>571</v>
      </c>
      <c r="C599" s="37" t="s">
        <v>255</v>
      </c>
      <c r="D599" s="72"/>
      <c r="E599" s="72"/>
      <c r="F599" s="34"/>
      <c r="G599" s="46"/>
      <c r="H599" s="41"/>
      <c r="I599" s="34"/>
      <c r="J599" s="6"/>
      <c r="K599">
        <v>571</v>
      </c>
      <c r="L599" s="134" t="str">
        <f t="shared" si="116"/>
        <v/>
      </c>
      <c r="M599" s="135" t="str">
        <f t="shared" si="117"/>
        <v/>
      </c>
      <c r="N599" s="136" t="str" cm="1">
        <f t="array" ref="N599">_xlfn.IFS(AND(F599="",E599=""),"",AND(E599&lt;&gt;"",F599&lt;&gt;""),E599&amp;" "&amp;F599,E599="",F599,F599="",E599)</f>
        <v/>
      </c>
      <c r="O599" s="137">
        <f t="shared" si="118"/>
        <v>0</v>
      </c>
      <c r="P599" s="138" t="str">
        <f t="shared" si="119"/>
        <v/>
      </c>
      <c r="Q599" s="119" t="str">
        <f t="shared" si="120"/>
        <v/>
      </c>
      <c r="R599" s="122"/>
      <c r="S599" s="120" t="str">
        <f t="shared" si="121"/>
        <v/>
      </c>
      <c r="T599" s="121" t="str" cm="1">
        <f t="array" ref="T599">IF(COUNTIF(重複除外文字列,F599),"",IF(COUNTIFS($C$26:$C$1029,$C599,$F$26:$F$1029,$F599)&gt;1,MATCH($C599&amp;$F599,$C$26:$C$1027&amp;$F$26:$F$1029,0),""))</f>
        <v/>
      </c>
      <c r="AP599">
        <f t="shared" si="122"/>
        <v>0</v>
      </c>
      <c r="AQ599">
        <f t="shared" si="123"/>
        <v>0</v>
      </c>
      <c r="AR599">
        <f t="shared" si="124"/>
        <v>0</v>
      </c>
      <c r="AS599">
        <f t="shared" si="125"/>
        <v>0</v>
      </c>
      <c r="AU599" s="76"/>
      <c r="AV599" s="77">
        <f t="shared" si="114"/>
        <v>0</v>
      </c>
      <c r="AW599" s="77">
        <f t="shared" si="115"/>
        <v>0</v>
      </c>
      <c r="AX599" s="76"/>
    </row>
    <row r="600" spans="1:50" hidden="1" outlineLevel="1" x14ac:dyDescent="0.3">
      <c r="A600" s="20"/>
      <c r="B600" s="33">
        <f t="shared" si="126"/>
        <v>572</v>
      </c>
      <c r="C600" s="37" t="s">
        <v>255</v>
      </c>
      <c r="D600" s="72"/>
      <c r="E600" s="72"/>
      <c r="F600" s="34"/>
      <c r="G600" s="46"/>
      <c r="H600" s="41"/>
      <c r="I600" s="34"/>
      <c r="J600" s="6"/>
      <c r="K600">
        <v>572</v>
      </c>
      <c r="L600" s="134" t="str">
        <f t="shared" si="116"/>
        <v/>
      </c>
      <c r="M600" s="135" t="str">
        <f t="shared" si="117"/>
        <v/>
      </c>
      <c r="N600" s="136" t="str" cm="1">
        <f t="array" ref="N600">_xlfn.IFS(AND(F600="",E600=""),"",AND(E600&lt;&gt;"",F600&lt;&gt;""),E600&amp;" "&amp;F600,E600="",F600,F600="",E600)</f>
        <v/>
      </c>
      <c r="O600" s="137">
        <f t="shared" si="118"/>
        <v>0</v>
      </c>
      <c r="P600" s="138" t="str">
        <f t="shared" si="119"/>
        <v/>
      </c>
      <c r="Q600" s="119" t="str">
        <f t="shared" si="120"/>
        <v/>
      </c>
      <c r="R600" s="122"/>
      <c r="S600" s="120" t="str">
        <f t="shared" si="121"/>
        <v/>
      </c>
      <c r="T600" s="121" t="str" cm="1">
        <f t="array" ref="T600">IF(COUNTIF(重複除外文字列,F600),"",IF(COUNTIFS($C$26:$C$1029,$C600,$F$26:$F$1029,$F600)&gt;1,MATCH($C600&amp;$F600,$C$26:$C$1027&amp;$F$26:$F$1029,0),""))</f>
        <v/>
      </c>
      <c r="AP600">
        <f t="shared" si="122"/>
        <v>0</v>
      </c>
      <c r="AQ600">
        <f t="shared" si="123"/>
        <v>0</v>
      </c>
      <c r="AR600">
        <f t="shared" si="124"/>
        <v>0</v>
      </c>
      <c r="AS600">
        <f t="shared" si="125"/>
        <v>0</v>
      </c>
      <c r="AU600" s="76"/>
      <c r="AV600" s="77">
        <f t="shared" si="114"/>
        <v>0</v>
      </c>
      <c r="AW600" s="77">
        <f t="shared" si="115"/>
        <v>0</v>
      </c>
      <c r="AX600" s="76"/>
    </row>
    <row r="601" spans="1:50" hidden="1" outlineLevel="1" x14ac:dyDescent="0.3">
      <c r="A601" s="20"/>
      <c r="B601" s="33">
        <f t="shared" si="126"/>
        <v>573</v>
      </c>
      <c r="C601" s="37" t="s">
        <v>255</v>
      </c>
      <c r="D601" s="72"/>
      <c r="E601" s="72"/>
      <c r="F601" s="34"/>
      <c r="G601" s="46"/>
      <c r="H601" s="41"/>
      <c r="I601" s="34"/>
      <c r="J601" s="6"/>
      <c r="K601">
        <v>573</v>
      </c>
      <c r="L601" s="134" t="str">
        <f t="shared" si="116"/>
        <v/>
      </c>
      <c r="M601" s="135" t="str">
        <f t="shared" si="117"/>
        <v/>
      </c>
      <c r="N601" s="136" t="str" cm="1">
        <f t="array" ref="N601">_xlfn.IFS(AND(F601="",E601=""),"",AND(E601&lt;&gt;"",F601&lt;&gt;""),E601&amp;" "&amp;F601,E601="",F601,F601="",E601)</f>
        <v/>
      </c>
      <c r="O601" s="137">
        <f t="shared" si="118"/>
        <v>0</v>
      </c>
      <c r="P601" s="138" t="str">
        <f t="shared" si="119"/>
        <v/>
      </c>
      <c r="Q601" s="119" t="str">
        <f t="shared" si="120"/>
        <v/>
      </c>
      <c r="R601" s="122"/>
      <c r="S601" s="120" t="str">
        <f t="shared" si="121"/>
        <v/>
      </c>
      <c r="T601" s="121" t="str" cm="1">
        <f t="array" ref="T601">IF(COUNTIF(重複除外文字列,F601),"",IF(COUNTIFS($C$26:$C$1029,$C601,$F$26:$F$1029,$F601)&gt;1,MATCH($C601&amp;$F601,$C$26:$C$1027&amp;$F$26:$F$1029,0),""))</f>
        <v/>
      </c>
      <c r="AP601">
        <f t="shared" si="122"/>
        <v>0</v>
      </c>
      <c r="AQ601">
        <f t="shared" si="123"/>
        <v>0</v>
      </c>
      <c r="AR601">
        <f t="shared" si="124"/>
        <v>0</v>
      </c>
      <c r="AS601">
        <f t="shared" si="125"/>
        <v>0</v>
      </c>
      <c r="AU601" s="76"/>
      <c r="AV601" s="77">
        <f t="shared" si="114"/>
        <v>0</v>
      </c>
      <c r="AW601" s="77">
        <f t="shared" si="115"/>
        <v>0</v>
      </c>
      <c r="AX601" s="76"/>
    </row>
    <row r="602" spans="1:50" hidden="1" outlineLevel="1" x14ac:dyDescent="0.3">
      <c r="A602" s="20"/>
      <c r="B602" s="33">
        <f t="shared" si="126"/>
        <v>574</v>
      </c>
      <c r="C602" s="37" t="s">
        <v>255</v>
      </c>
      <c r="D602" s="72"/>
      <c r="E602" s="72"/>
      <c r="F602" s="34"/>
      <c r="G602" s="46"/>
      <c r="H602" s="41"/>
      <c r="I602" s="34"/>
      <c r="J602" s="6"/>
      <c r="K602">
        <v>574</v>
      </c>
      <c r="L602" s="134" t="str">
        <f t="shared" si="116"/>
        <v/>
      </c>
      <c r="M602" s="135" t="str">
        <f t="shared" si="117"/>
        <v/>
      </c>
      <c r="N602" s="136" t="str" cm="1">
        <f t="array" ref="N602">_xlfn.IFS(AND(F602="",E602=""),"",AND(E602&lt;&gt;"",F602&lt;&gt;""),E602&amp;" "&amp;F602,E602="",F602,F602="",E602)</f>
        <v/>
      </c>
      <c r="O602" s="137">
        <f t="shared" si="118"/>
        <v>0</v>
      </c>
      <c r="P602" s="138" t="str">
        <f t="shared" si="119"/>
        <v/>
      </c>
      <c r="Q602" s="119" t="str">
        <f t="shared" si="120"/>
        <v/>
      </c>
      <c r="R602" s="122"/>
      <c r="S602" s="120" t="str">
        <f t="shared" si="121"/>
        <v/>
      </c>
      <c r="T602" s="121" t="str" cm="1">
        <f t="array" ref="T602">IF(COUNTIF(重複除外文字列,F602),"",IF(COUNTIFS($C$26:$C$1029,$C602,$F$26:$F$1029,$F602)&gt;1,MATCH($C602&amp;$F602,$C$26:$C$1027&amp;$F$26:$F$1029,0),""))</f>
        <v/>
      </c>
      <c r="AP602">
        <f t="shared" si="122"/>
        <v>0</v>
      </c>
      <c r="AQ602">
        <f t="shared" si="123"/>
        <v>0</v>
      </c>
      <c r="AR602">
        <f t="shared" si="124"/>
        <v>0</v>
      </c>
      <c r="AS602">
        <f t="shared" si="125"/>
        <v>0</v>
      </c>
      <c r="AU602" s="76"/>
      <c r="AV602" s="77">
        <f t="shared" ref="AV602:AV665" si="127">IFERROR(IF(C602=$AG$7,$AJ$7,VLOOKUP(C602,$AG$14:$AJ$33,4)),0)</f>
        <v>0</v>
      </c>
      <c r="AW602" s="77">
        <f t="shared" ref="AW602:AW665" si="128">IFERROR(H602/G602/AV602,0)</f>
        <v>0</v>
      </c>
      <c r="AX602" s="76"/>
    </row>
    <row r="603" spans="1:50" hidden="1" outlineLevel="1" x14ac:dyDescent="0.3">
      <c r="A603" s="20"/>
      <c r="B603" s="33">
        <f t="shared" si="126"/>
        <v>575</v>
      </c>
      <c r="C603" s="37" t="s">
        <v>255</v>
      </c>
      <c r="D603" s="72"/>
      <c r="E603" s="72"/>
      <c r="F603" s="34"/>
      <c r="G603" s="46"/>
      <c r="H603" s="41"/>
      <c r="I603" s="34"/>
      <c r="J603" s="6"/>
      <c r="K603">
        <v>575</v>
      </c>
      <c r="L603" s="134" t="str">
        <f t="shared" ref="L603:L666" si="129">IF($C603="","",$C603)</f>
        <v/>
      </c>
      <c r="M603" s="135" t="str">
        <f t="shared" ref="M603:M666" si="130">IF($D603="","",$D603)</f>
        <v/>
      </c>
      <c r="N603" s="136" t="str" cm="1">
        <f t="array" ref="N603">_xlfn.IFS(AND(F603="",E603=""),"",AND(E603&lt;&gt;"",F603&lt;&gt;""),E603&amp;" "&amp;F603,E603="",F603,F603="",E603)</f>
        <v/>
      </c>
      <c r="O603" s="137">
        <f t="shared" ref="O603:O666" si="131">$G603</f>
        <v>0</v>
      </c>
      <c r="P603" s="138" t="str">
        <f t="shared" ref="P603:P666" si="132">IF(ISERROR($H603/$G603)=TRUE,"",$H603/$G603)</f>
        <v/>
      </c>
      <c r="Q603" s="119" t="str">
        <f t="shared" ref="Q603:Q666" si="133">IF($P603="","",IF($H603&lt;15000,"対象外","未確認"))</f>
        <v/>
      </c>
      <c r="R603" s="122"/>
      <c r="S603" s="120" t="str">
        <f t="shared" ref="S603:S666" si="134">IF(R603="","","No."&amp;$B603&amp;"："&amp;R603)</f>
        <v/>
      </c>
      <c r="T603" s="121" t="str" cm="1">
        <f t="array" ref="T603">IF(COUNTIF(重複除外文字列,F603),"",IF(COUNTIFS($C$26:$C$1029,$C603,$F$26:$F$1029,$F603)&gt;1,MATCH($C603&amp;$F603,$C$26:$C$1027&amp;$F$26:$F$1029,0),""))</f>
        <v/>
      </c>
      <c r="AP603">
        <f t="shared" ref="AP603:AP666" si="135">IF($C603="",IF(OR($D603&lt;&gt;"",$G603&lt;&gt;0,$H603&lt;&gt;0)=TRUE,1,0),0)</f>
        <v>0</v>
      </c>
      <c r="AQ603">
        <f t="shared" ref="AQ603:AQ666" si="136">IF($D603="",IF(OR($C603&lt;&gt;"",$G603&lt;&gt;0,$H603&lt;&gt;0)=TRUE,1,0),0)</f>
        <v>0</v>
      </c>
      <c r="AR603">
        <f t="shared" ref="AR603:AR666" si="137">IF($G603=0,IF(OR($C603&lt;&gt;"",$D603&lt;&gt;0,$H603&lt;&gt;0)=TRUE,1,0),0)</f>
        <v>0</v>
      </c>
      <c r="AS603">
        <f t="shared" ref="AS603:AS666" si="138">IF($H603=0,IF(OR($C603&lt;&gt;"",$D603&lt;&gt;"",$G603&lt;&gt;0)=TRUE,1,0),0)</f>
        <v>0</v>
      </c>
      <c r="AU603" s="76"/>
      <c r="AV603" s="77">
        <f t="shared" si="127"/>
        <v>0</v>
      </c>
      <c r="AW603" s="77">
        <f t="shared" si="128"/>
        <v>0</v>
      </c>
      <c r="AX603" s="76"/>
    </row>
    <row r="604" spans="1:50" hidden="1" outlineLevel="1" x14ac:dyDescent="0.3">
      <c r="A604" s="20"/>
      <c r="B604" s="33">
        <f t="shared" si="126"/>
        <v>576</v>
      </c>
      <c r="C604" s="37" t="s">
        <v>255</v>
      </c>
      <c r="D604" s="72"/>
      <c r="E604" s="72"/>
      <c r="F604" s="34"/>
      <c r="G604" s="46"/>
      <c r="H604" s="41"/>
      <c r="I604" s="34"/>
      <c r="J604" s="6"/>
      <c r="K604">
        <v>576</v>
      </c>
      <c r="L604" s="134" t="str">
        <f t="shared" si="129"/>
        <v/>
      </c>
      <c r="M604" s="135" t="str">
        <f t="shared" si="130"/>
        <v/>
      </c>
      <c r="N604" s="136" t="str" cm="1">
        <f t="array" ref="N604">_xlfn.IFS(AND(F604="",E604=""),"",AND(E604&lt;&gt;"",F604&lt;&gt;""),E604&amp;" "&amp;F604,E604="",F604,F604="",E604)</f>
        <v/>
      </c>
      <c r="O604" s="137">
        <f t="shared" si="131"/>
        <v>0</v>
      </c>
      <c r="P604" s="138" t="str">
        <f t="shared" si="132"/>
        <v/>
      </c>
      <c r="Q604" s="119" t="str">
        <f t="shared" si="133"/>
        <v/>
      </c>
      <c r="R604" s="122"/>
      <c r="S604" s="120" t="str">
        <f t="shared" si="134"/>
        <v/>
      </c>
      <c r="T604" s="121" t="str" cm="1">
        <f t="array" ref="T604">IF(COUNTIF(重複除外文字列,F604),"",IF(COUNTIFS($C$26:$C$1029,$C604,$F$26:$F$1029,$F604)&gt;1,MATCH($C604&amp;$F604,$C$26:$C$1027&amp;$F$26:$F$1029,0),""))</f>
        <v/>
      </c>
      <c r="AP604">
        <f t="shared" si="135"/>
        <v>0</v>
      </c>
      <c r="AQ604">
        <f t="shared" si="136"/>
        <v>0</v>
      </c>
      <c r="AR604">
        <f t="shared" si="137"/>
        <v>0</v>
      </c>
      <c r="AS604">
        <f t="shared" si="138"/>
        <v>0</v>
      </c>
      <c r="AU604" s="76"/>
      <c r="AV604" s="77">
        <f t="shared" si="127"/>
        <v>0</v>
      </c>
      <c r="AW604" s="77">
        <f t="shared" si="128"/>
        <v>0</v>
      </c>
      <c r="AX604" s="76"/>
    </row>
    <row r="605" spans="1:50" hidden="1" outlineLevel="1" x14ac:dyDescent="0.3">
      <c r="A605" s="20"/>
      <c r="B605" s="33">
        <f t="shared" si="126"/>
        <v>577</v>
      </c>
      <c r="C605" s="37" t="s">
        <v>255</v>
      </c>
      <c r="D605" s="72"/>
      <c r="E605" s="72"/>
      <c r="F605" s="34"/>
      <c r="G605" s="46"/>
      <c r="H605" s="41"/>
      <c r="I605" s="34"/>
      <c r="J605" s="6"/>
      <c r="K605">
        <v>577</v>
      </c>
      <c r="L605" s="134" t="str">
        <f t="shared" si="129"/>
        <v/>
      </c>
      <c r="M605" s="135" t="str">
        <f t="shared" si="130"/>
        <v/>
      </c>
      <c r="N605" s="136" t="str" cm="1">
        <f t="array" ref="N605">_xlfn.IFS(AND(F605="",E605=""),"",AND(E605&lt;&gt;"",F605&lt;&gt;""),E605&amp;" "&amp;F605,E605="",F605,F605="",E605)</f>
        <v/>
      </c>
      <c r="O605" s="137">
        <f t="shared" si="131"/>
        <v>0</v>
      </c>
      <c r="P605" s="138" t="str">
        <f t="shared" si="132"/>
        <v/>
      </c>
      <c r="Q605" s="119" t="str">
        <f t="shared" si="133"/>
        <v/>
      </c>
      <c r="R605" s="122"/>
      <c r="S605" s="120" t="str">
        <f t="shared" si="134"/>
        <v/>
      </c>
      <c r="T605" s="121" t="str" cm="1">
        <f t="array" ref="T605">IF(COUNTIF(重複除外文字列,F605),"",IF(COUNTIFS($C$26:$C$1029,$C605,$F$26:$F$1029,$F605)&gt;1,MATCH($C605&amp;$F605,$C$26:$C$1027&amp;$F$26:$F$1029,0),""))</f>
        <v/>
      </c>
      <c r="AP605">
        <f t="shared" si="135"/>
        <v>0</v>
      </c>
      <c r="AQ605">
        <f t="shared" si="136"/>
        <v>0</v>
      </c>
      <c r="AR605">
        <f t="shared" si="137"/>
        <v>0</v>
      </c>
      <c r="AS605">
        <f t="shared" si="138"/>
        <v>0</v>
      </c>
      <c r="AU605" s="76"/>
      <c r="AV605" s="77">
        <f t="shared" si="127"/>
        <v>0</v>
      </c>
      <c r="AW605" s="77">
        <f t="shared" si="128"/>
        <v>0</v>
      </c>
      <c r="AX605" s="76"/>
    </row>
    <row r="606" spans="1:50" hidden="1" outlineLevel="1" x14ac:dyDescent="0.3">
      <c r="A606" s="20"/>
      <c r="B606" s="33">
        <f t="shared" si="126"/>
        <v>578</v>
      </c>
      <c r="C606" s="37" t="s">
        <v>255</v>
      </c>
      <c r="D606" s="72"/>
      <c r="E606" s="72"/>
      <c r="F606" s="34"/>
      <c r="G606" s="46"/>
      <c r="H606" s="41"/>
      <c r="I606" s="34"/>
      <c r="J606" s="6"/>
      <c r="K606">
        <v>578</v>
      </c>
      <c r="L606" s="134" t="str">
        <f t="shared" si="129"/>
        <v/>
      </c>
      <c r="M606" s="135" t="str">
        <f t="shared" si="130"/>
        <v/>
      </c>
      <c r="N606" s="136" t="str" cm="1">
        <f t="array" ref="N606">_xlfn.IFS(AND(F606="",E606=""),"",AND(E606&lt;&gt;"",F606&lt;&gt;""),E606&amp;" "&amp;F606,E606="",F606,F606="",E606)</f>
        <v/>
      </c>
      <c r="O606" s="137">
        <f t="shared" si="131"/>
        <v>0</v>
      </c>
      <c r="P606" s="138" t="str">
        <f t="shared" si="132"/>
        <v/>
      </c>
      <c r="Q606" s="119" t="str">
        <f t="shared" si="133"/>
        <v/>
      </c>
      <c r="R606" s="122"/>
      <c r="S606" s="120" t="str">
        <f t="shared" si="134"/>
        <v/>
      </c>
      <c r="T606" s="121" t="str" cm="1">
        <f t="array" ref="T606">IF(COUNTIF(重複除外文字列,F606),"",IF(COUNTIFS($C$26:$C$1029,$C606,$F$26:$F$1029,$F606)&gt;1,MATCH($C606&amp;$F606,$C$26:$C$1027&amp;$F$26:$F$1029,0),""))</f>
        <v/>
      </c>
      <c r="AP606">
        <f t="shared" si="135"/>
        <v>0</v>
      </c>
      <c r="AQ606">
        <f t="shared" si="136"/>
        <v>0</v>
      </c>
      <c r="AR606">
        <f t="shared" si="137"/>
        <v>0</v>
      </c>
      <c r="AS606">
        <f t="shared" si="138"/>
        <v>0</v>
      </c>
      <c r="AU606" s="76"/>
      <c r="AV606" s="77">
        <f t="shared" si="127"/>
        <v>0</v>
      </c>
      <c r="AW606" s="77">
        <f t="shared" si="128"/>
        <v>0</v>
      </c>
      <c r="AX606" s="76"/>
    </row>
    <row r="607" spans="1:50" hidden="1" outlineLevel="1" x14ac:dyDescent="0.3">
      <c r="A607" s="20"/>
      <c r="B607" s="33">
        <f t="shared" si="126"/>
        <v>579</v>
      </c>
      <c r="C607" s="37" t="s">
        <v>255</v>
      </c>
      <c r="D607" s="72"/>
      <c r="E607" s="72"/>
      <c r="F607" s="34"/>
      <c r="G607" s="46"/>
      <c r="H607" s="41"/>
      <c r="I607" s="34"/>
      <c r="J607" s="6"/>
      <c r="K607">
        <v>579</v>
      </c>
      <c r="L607" s="134" t="str">
        <f t="shared" si="129"/>
        <v/>
      </c>
      <c r="M607" s="135" t="str">
        <f t="shared" si="130"/>
        <v/>
      </c>
      <c r="N607" s="136" t="str" cm="1">
        <f t="array" ref="N607">_xlfn.IFS(AND(F607="",E607=""),"",AND(E607&lt;&gt;"",F607&lt;&gt;""),E607&amp;" "&amp;F607,E607="",F607,F607="",E607)</f>
        <v/>
      </c>
      <c r="O607" s="137">
        <f t="shared" si="131"/>
        <v>0</v>
      </c>
      <c r="P607" s="138" t="str">
        <f t="shared" si="132"/>
        <v/>
      </c>
      <c r="Q607" s="119" t="str">
        <f t="shared" si="133"/>
        <v/>
      </c>
      <c r="R607" s="122"/>
      <c r="S607" s="120" t="str">
        <f t="shared" si="134"/>
        <v/>
      </c>
      <c r="T607" s="121" t="str" cm="1">
        <f t="array" ref="T607">IF(COUNTIF(重複除外文字列,F607),"",IF(COUNTIFS($C$26:$C$1029,$C607,$F$26:$F$1029,$F607)&gt;1,MATCH($C607&amp;$F607,$C$26:$C$1027&amp;$F$26:$F$1029,0),""))</f>
        <v/>
      </c>
      <c r="AP607">
        <f t="shared" si="135"/>
        <v>0</v>
      </c>
      <c r="AQ607">
        <f t="shared" si="136"/>
        <v>0</v>
      </c>
      <c r="AR607">
        <f t="shared" si="137"/>
        <v>0</v>
      </c>
      <c r="AS607">
        <f t="shared" si="138"/>
        <v>0</v>
      </c>
      <c r="AU607" s="76"/>
      <c r="AV607" s="77">
        <f t="shared" si="127"/>
        <v>0</v>
      </c>
      <c r="AW607" s="77">
        <f t="shared" si="128"/>
        <v>0</v>
      </c>
      <c r="AX607" s="76"/>
    </row>
    <row r="608" spans="1:50" hidden="1" outlineLevel="1" x14ac:dyDescent="0.3">
      <c r="A608" s="20"/>
      <c r="B608" s="33">
        <f t="shared" si="126"/>
        <v>580</v>
      </c>
      <c r="C608" s="37" t="s">
        <v>255</v>
      </c>
      <c r="D608" s="72"/>
      <c r="E608" s="72"/>
      <c r="F608" s="34"/>
      <c r="G608" s="46"/>
      <c r="H608" s="41"/>
      <c r="I608" s="34"/>
      <c r="J608" s="6"/>
      <c r="K608">
        <v>580</v>
      </c>
      <c r="L608" s="134" t="str">
        <f t="shared" si="129"/>
        <v/>
      </c>
      <c r="M608" s="135" t="str">
        <f t="shared" si="130"/>
        <v/>
      </c>
      <c r="N608" s="136" t="str" cm="1">
        <f t="array" ref="N608">_xlfn.IFS(AND(F608="",E608=""),"",AND(E608&lt;&gt;"",F608&lt;&gt;""),E608&amp;" "&amp;F608,E608="",F608,F608="",E608)</f>
        <v/>
      </c>
      <c r="O608" s="137">
        <f t="shared" si="131"/>
        <v>0</v>
      </c>
      <c r="P608" s="138" t="str">
        <f t="shared" si="132"/>
        <v/>
      </c>
      <c r="Q608" s="119" t="str">
        <f t="shared" si="133"/>
        <v/>
      </c>
      <c r="R608" s="122"/>
      <c r="S608" s="120" t="str">
        <f t="shared" si="134"/>
        <v/>
      </c>
      <c r="T608" s="121" t="str" cm="1">
        <f t="array" ref="T608">IF(COUNTIF(重複除外文字列,F608),"",IF(COUNTIFS($C$26:$C$1029,$C608,$F$26:$F$1029,$F608)&gt;1,MATCH($C608&amp;$F608,$C$26:$C$1027&amp;$F$26:$F$1029,0),""))</f>
        <v/>
      </c>
      <c r="AP608">
        <f t="shared" si="135"/>
        <v>0</v>
      </c>
      <c r="AQ608">
        <f t="shared" si="136"/>
        <v>0</v>
      </c>
      <c r="AR608">
        <f t="shared" si="137"/>
        <v>0</v>
      </c>
      <c r="AS608">
        <f t="shared" si="138"/>
        <v>0</v>
      </c>
      <c r="AU608" s="76"/>
      <c r="AV608" s="77">
        <f t="shared" si="127"/>
        <v>0</v>
      </c>
      <c r="AW608" s="77">
        <f t="shared" si="128"/>
        <v>0</v>
      </c>
      <c r="AX608" s="76"/>
    </row>
    <row r="609" spans="1:50" hidden="1" outlineLevel="1" x14ac:dyDescent="0.3">
      <c r="A609" s="20"/>
      <c r="B609" s="33">
        <f t="shared" si="126"/>
        <v>581</v>
      </c>
      <c r="C609" s="37" t="s">
        <v>255</v>
      </c>
      <c r="D609" s="72"/>
      <c r="E609" s="72"/>
      <c r="F609" s="34"/>
      <c r="G609" s="46"/>
      <c r="H609" s="41"/>
      <c r="I609" s="34"/>
      <c r="J609" s="6"/>
      <c r="K609">
        <v>581</v>
      </c>
      <c r="L609" s="134" t="str">
        <f t="shared" si="129"/>
        <v/>
      </c>
      <c r="M609" s="135" t="str">
        <f t="shared" si="130"/>
        <v/>
      </c>
      <c r="N609" s="136" t="str" cm="1">
        <f t="array" ref="N609">_xlfn.IFS(AND(F609="",E609=""),"",AND(E609&lt;&gt;"",F609&lt;&gt;""),E609&amp;" "&amp;F609,E609="",F609,F609="",E609)</f>
        <v/>
      </c>
      <c r="O609" s="137">
        <f t="shared" si="131"/>
        <v>0</v>
      </c>
      <c r="P609" s="138" t="str">
        <f t="shared" si="132"/>
        <v/>
      </c>
      <c r="Q609" s="119" t="str">
        <f t="shared" si="133"/>
        <v/>
      </c>
      <c r="R609" s="122"/>
      <c r="S609" s="120" t="str">
        <f t="shared" si="134"/>
        <v/>
      </c>
      <c r="T609" s="121" t="str" cm="1">
        <f t="array" ref="T609">IF(COUNTIF(重複除外文字列,F609),"",IF(COUNTIFS($C$26:$C$1029,$C609,$F$26:$F$1029,$F609)&gt;1,MATCH($C609&amp;$F609,$C$26:$C$1027&amp;$F$26:$F$1029,0),""))</f>
        <v/>
      </c>
      <c r="AP609">
        <f t="shared" si="135"/>
        <v>0</v>
      </c>
      <c r="AQ609">
        <f t="shared" si="136"/>
        <v>0</v>
      </c>
      <c r="AR609">
        <f t="shared" si="137"/>
        <v>0</v>
      </c>
      <c r="AS609">
        <f t="shared" si="138"/>
        <v>0</v>
      </c>
      <c r="AU609" s="76"/>
      <c r="AV609" s="77">
        <f t="shared" si="127"/>
        <v>0</v>
      </c>
      <c r="AW609" s="77">
        <f t="shared" si="128"/>
        <v>0</v>
      </c>
      <c r="AX609" s="76"/>
    </row>
    <row r="610" spans="1:50" hidden="1" outlineLevel="1" x14ac:dyDescent="0.3">
      <c r="A610" s="20"/>
      <c r="B610" s="33">
        <f t="shared" si="126"/>
        <v>582</v>
      </c>
      <c r="C610" s="37" t="s">
        <v>255</v>
      </c>
      <c r="D610" s="72"/>
      <c r="E610" s="72"/>
      <c r="F610" s="34"/>
      <c r="G610" s="46"/>
      <c r="H610" s="41"/>
      <c r="I610" s="34"/>
      <c r="J610" s="6"/>
      <c r="K610">
        <v>582</v>
      </c>
      <c r="L610" s="134" t="str">
        <f t="shared" si="129"/>
        <v/>
      </c>
      <c r="M610" s="135" t="str">
        <f t="shared" si="130"/>
        <v/>
      </c>
      <c r="N610" s="136" t="str" cm="1">
        <f t="array" ref="N610">_xlfn.IFS(AND(F610="",E610=""),"",AND(E610&lt;&gt;"",F610&lt;&gt;""),E610&amp;" "&amp;F610,E610="",F610,F610="",E610)</f>
        <v/>
      </c>
      <c r="O610" s="137">
        <f t="shared" si="131"/>
        <v>0</v>
      </c>
      <c r="P610" s="138" t="str">
        <f t="shared" si="132"/>
        <v/>
      </c>
      <c r="Q610" s="119" t="str">
        <f t="shared" si="133"/>
        <v/>
      </c>
      <c r="R610" s="122"/>
      <c r="S610" s="120" t="str">
        <f t="shared" si="134"/>
        <v/>
      </c>
      <c r="T610" s="121" t="str" cm="1">
        <f t="array" ref="T610">IF(COUNTIF(重複除外文字列,F610),"",IF(COUNTIFS($C$26:$C$1029,$C610,$F$26:$F$1029,$F610)&gt;1,MATCH($C610&amp;$F610,$C$26:$C$1027&amp;$F$26:$F$1029,0),""))</f>
        <v/>
      </c>
      <c r="AP610">
        <f t="shared" si="135"/>
        <v>0</v>
      </c>
      <c r="AQ610">
        <f t="shared" si="136"/>
        <v>0</v>
      </c>
      <c r="AR610">
        <f t="shared" si="137"/>
        <v>0</v>
      </c>
      <c r="AS610">
        <f t="shared" si="138"/>
        <v>0</v>
      </c>
      <c r="AU610" s="76"/>
      <c r="AV610" s="77">
        <f t="shared" si="127"/>
        <v>0</v>
      </c>
      <c r="AW610" s="77">
        <f t="shared" si="128"/>
        <v>0</v>
      </c>
      <c r="AX610" s="76"/>
    </row>
    <row r="611" spans="1:50" hidden="1" outlineLevel="1" x14ac:dyDescent="0.3">
      <c r="A611" s="20"/>
      <c r="B611" s="33">
        <f t="shared" si="126"/>
        <v>583</v>
      </c>
      <c r="C611" s="37" t="s">
        <v>255</v>
      </c>
      <c r="D611" s="72"/>
      <c r="E611" s="72"/>
      <c r="F611" s="34"/>
      <c r="G611" s="46"/>
      <c r="H611" s="41"/>
      <c r="I611" s="34"/>
      <c r="J611" s="6"/>
      <c r="K611">
        <v>583</v>
      </c>
      <c r="L611" s="134" t="str">
        <f t="shared" si="129"/>
        <v/>
      </c>
      <c r="M611" s="135" t="str">
        <f t="shared" si="130"/>
        <v/>
      </c>
      <c r="N611" s="136" t="str" cm="1">
        <f t="array" ref="N611">_xlfn.IFS(AND(F611="",E611=""),"",AND(E611&lt;&gt;"",F611&lt;&gt;""),E611&amp;" "&amp;F611,E611="",F611,F611="",E611)</f>
        <v/>
      </c>
      <c r="O611" s="137">
        <f t="shared" si="131"/>
        <v>0</v>
      </c>
      <c r="P611" s="138" t="str">
        <f t="shared" si="132"/>
        <v/>
      </c>
      <c r="Q611" s="119" t="str">
        <f t="shared" si="133"/>
        <v/>
      </c>
      <c r="R611" s="122"/>
      <c r="S611" s="120" t="str">
        <f t="shared" si="134"/>
        <v/>
      </c>
      <c r="T611" s="121" t="str" cm="1">
        <f t="array" ref="T611">IF(COUNTIF(重複除外文字列,F611),"",IF(COUNTIFS($C$26:$C$1029,$C611,$F$26:$F$1029,$F611)&gt;1,MATCH($C611&amp;$F611,$C$26:$C$1027&amp;$F$26:$F$1029,0),""))</f>
        <v/>
      </c>
      <c r="AP611">
        <f t="shared" si="135"/>
        <v>0</v>
      </c>
      <c r="AQ611">
        <f t="shared" si="136"/>
        <v>0</v>
      </c>
      <c r="AR611">
        <f t="shared" si="137"/>
        <v>0</v>
      </c>
      <c r="AS611">
        <f t="shared" si="138"/>
        <v>0</v>
      </c>
      <c r="AU611" s="76"/>
      <c r="AV611" s="77">
        <f t="shared" si="127"/>
        <v>0</v>
      </c>
      <c r="AW611" s="77">
        <f t="shared" si="128"/>
        <v>0</v>
      </c>
      <c r="AX611" s="76"/>
    </row>
    <row r="612" spans="1:50" hidden="1" outlineLevel="1" x14ac:dyDescent="0.3">
      <c r="A612" s="20"/>
      <c r="B612" s="33">
        <f t="shared" si="126"/>
        <v>584</v>
      </c>
      <c r="C612" s="37" t="s">
        <v>255</v>
      </c>
      <c r="D612" s="72"/>
      <c r="E612" s="72"/>
      <c r="F612" s="34"/>
      <c r="G612" s="46"/>
      <c r="H612" s="41"/>
      <c r="I612" s="34"/>
      <c r="J612" s="6"/>
      <c r="K612">
        <v>584</v>
      </c>
      <c r="L612" s="134" t="str">
        <f t="shared" si="129"/>
        <v/>
      </c>
      <c r="M612" s="135" t="str">
        <f t="shared" si="130"/>
        <v/>
      </c>
      <c r="N612" s="136" t="str" cm="1">
        <f t="array" ref="N612">_xlfn.IFS(AND(F612="",E612=""),"",AND(E612&lt;&gt;"",F612&lt;&gt;""),E612&amp;" "&amp;F612,E612="",F612,F612="",E612)</f>
        <v/>
      </c>
      <c r="O612" s="137">
        <f t="shared" si="131"/>
        <v>0</v>
      </c>
      <c r="P612" s="138" t="str">
        <f t="shared" si="132"/>
        <v/>
      </c>
      <c r="Q612" s="119" t="str">
        <f t="shared" si="133"/>
        <v/>
      </c>
      <c r="R612" s="122"/>
      <c r="S612" s="120" t="str">
        <f t="shared" si="134"/>
        <v/>
      </c>
      <c r="T612" s="121" t="str" cm="1">
        <f t="array" ref="T612">IF(COUNTIF(重複除外文字列,F612),"",IF(COUNTIFS($C$26:$C$1029,$C612,$F$26:$F$1029,$F612)&gt;1,MATCH($C612&amp;$F612,$C$26:$C$1027&amp;$F$26:$F$1029,0),""))</f>
        <v/>
      </c>
      <c r="AP612">
        <f t="shared" si="135"/>
        <v>0</v>
      </c>
      <c r="AQ612">
        <f t="shared" si="136"/>
        <v>0</v>
      </c>
      <c r="AR612">
        <f t="shared" si="137"/>
        <v>0</v>
      </c>
      <c r="AS612">
        <f t="shared" si="138"/>
        <v>0</v>
      </c>
      <c r="AU612" s="76"/>
      <c r="AV612" s="77">
        <f t="shared" si="127"/>
        <v>0</v>
      </c>
      <c r="AW612" s="77">
        <f t="shared" si="128"/>
        <v>0</v>
      </c>
      <c r="AX612" s="76"/>
    </row>
    <row r="613" spans="1:50" hidden="1" outlineLevel="1" x14ac:dyDescent="0.3">
      <c r="A613" s="20"/>
      <c r="B613" s="33">
        <f t="shared" si="126"/>
        <v>585</v>
      </c>
      <c r="C613" s="37" t="s">
        <v>255</v>
      </c>
      <c r="D613" s="72"/>
      <c r="E613" s="72"/>
      <c r="F613" s="34"/>
      <c r="G613" s="46"/>
      <c r="H613" s="41"/>
      <c r="I613" s="34"/>
      <c r="J613" s="6"/>
      <c r="K613">
        <v>585</v>
      </c>
      <c r="L613" s="134" t="str">
        <f t="shared" si="129"/>
        <v/>
      </c>
      <c r="M613" s="135" t="str">
        <f t="shared" si="130"/>
        <v/>
      </c>
      <c r="N613" s="136" t="str" cm="1">
        <f t="array" ref="N613">_xlfn.IFS(AND(F613="",E613=""),"",AND(E613&lt;&gt;"",F613&lt;&gt;""),E613&amp;" "&amp;F613,E613="",F613,F613="",E613)</f>
        <v/>
      </c>
      <c r="O613" s="137">
        <f t="shared" si="131"/>
        <v>0</v>
      </c>
      <c r="P613" s="138" t="str">
        <f t="shared" si="132"/>
        <v/>
      </c>
      <c r="Q613" s="119" t="str">
        <f t="shared" si="133"/>
        <v/>
      </c>
      <c r="R613" s="122"/>
      <c r="S613" s="120" t="str">
        <f t="shared" si="134"/>
        <v/>
      </c>
      <c r="T613" s="121" t="str" cm="1">
        <f t="array" ref="T613">IF(COUNTIF(重複除外文字列,F613),"",IF(COUNTIFS($C$26:$C$1029,$C613,$F$26:$F$1029,$F613)&gt;1,MATCH($C613&amp;$F613,$C$26:$C$1027&amp;$F$26:$F$1029,0),""))</f>
        <v/>
      </c>
      <c r="AP613">
        <f t="shared" si="135"/>
        <v>0</v>
      </c>
      <c r="AQ613">
        <f t="shared" si="136"/>
        <v>0</v>
      </c>
      <c r="AR613">
        <f t="shared" si="137"/>
        <v>0</v>
      </c>
      <c r="AS613">
        <f t="shared" si="138"/>
        <v>0</v>
      </c>
      <c r="AU613" s="76"/>
      <c r="AV613" s="77">
        <f t="shared" si="127"/>
        <v>0</v>
      </c>
      <c r="AW613" s="77">
        <f t="shared" si="128"/>
        <v>0</v>
      </c>
      <c r="AX613" s="76"/>
    </row>
    <row r="614" spans="1:50" hidden="1" outlineLevel="1" x14ac:dyDescent="0.3">
      <c r="A614" s="20"/>
      <c r="B614" s="33">
        <f t="shared" si="126"/>
        <v>586</v>
      </c>
      <c r="C614" s="37" t="s">
        <v>255</v>
      </c>
      <c r="D614" s="72"/>
      <c r="E614" s="72"/>
      <c r="F614" s="34"/>
      <c r="G614" s="46"/>
      <c r="H614" s="41"/>
      <c r="I614" s="34"/>
      <c r="J614" s="6"/>
      <c r="K614">
        <v>586</v>
      </c>
      <c r="L614" s="134" t="str">
        <f t="shared" si="129"/>
        <v/>
      </c>
      <c r="M614" s="135" t="str">
        <f t="shared" si="130"/>
        <v/>
      </c>
      <c r="N614" s="136" t="str" cm="1">
        <f t="array" ref="N614">_xlfn.IFS(AND(F614="",E614=""),"",AND(E614&lt;&gt;"",F614&lt;&gt;""),E614&amp;" "&amp;F614,E614="",F614,F614="",E614)</f>
        <v/>
      </c>
      <c r="O614" s="137">
        <f t="shared" si="131"/>
        <v>0</v>
      </c>
      <c r="P614" s="138" t="str">
        <f t="shared" si="132"/>
        <v/>
      </c>
      <c r="Q614" s="119" t="str">
        <f t="shared" si="133"/>
        <v/>
      </c>
      <c r="R614" s="122"/>
      <c r="S614" s="120" t="str">
        <f t="shared" si="134"/>
        <v/>
      </c>
      <c r="T614" s="121" t="str" cm="1">
        <f t="array" ref="T614">IF(COUNTIF(重複除外文字列,F614),"",IF(COUNTIFS($C$26:$C$1029,$C614,$F$26:$F$1029,$F614)&gt;1,MATCH($C614&amp;$F614,$C$26:$C$1027&amp;$F$26:$F$1029,0),""))</f>
        <v/>
      </c>
      <c r="AP614">
        <f t="shared" si="135"/>
        <v>0</v>
      </c>
      <c r="AQ614">
        <f t="shared" si="136"/>
        <v>0</v>
      </c>
      <c r="AR614">
        <f t="shared" si="137"/>
        <v>0</v>
      </c>
      <c r="AS614">
        <f t="shared" si="138"/>
        <v>0</v>
      </c>
      <c r="AU614" s="76"/>
      <c r="AV614" s="77">
        <f t="shared" si="127"/>
        <v>0</v>
      </c>
      <c r="AW614" s="77">
        <f t="shared" si="128"/>
        <v>0</v>
      </c>
      <c r="AX614" s="76"/>
    </row>
    <row r="615" spans="1:50" hidden="1" outlineLevel="1" x14ac:dyDescent="0.3">
      <c r="A615" s="20"/>
      <c r="B615" s="33">
        <f t="shared" si="126"/>
        <v>587</v>
      </c>
      <c r="C615" s="37" t="s">
        <v>255</v>
      </c>
      <c r="D615" s="72"/>
      <c r="E615" s="72"/>
      <c r="F615" s="34"/>
      <c r="G615" s="46"/>
      <c r="H615" s="41"/>
      <c r="I615" s="34"/>
      <c r="J615" s="6"/>
      <c r="K615">
        <v>587</v>
      </c>
      <c r="L615" s="134" t="str">
        <f t="shared" si="129"/>
        <v/>
      </c>
      <c r="M615" s="135" t="str">
        <f t="shared" si="130"/>
        <v/>
      </c>
      <c r="N615" s="136" t="str" cm="1">
        <f t="array" ref="N615">_xlfn.IFS(AND(F615="",E615=""),"",AND(E615&lt;&gt;"",F615&lt;&gt;""),E615&amp;" "&amp;F615,E615="",F615,F615="",E615)</f>
        <v/>
      </c>
      <c r="O615" s="137">
        <f t="shared" si="131"/>
        <v>0</v>
      </c>
      <c r="P615" s="138" t="str">
        <f t="shared" si="132"/>
        <v/>
      </c>
      <c r="Q615" s="119" t="str">
        <f t="shared" si="133"/>
        <v/>
      </c>
      <c r="R615" s="122"/>
      <c r="S615" s="120" t="str">
        <f t="shared" si="134"/>
        <v/>
      </c>
      <c r="T615" s="121" t="str" cm="1">
        <f t="array" ref="T615">IF(COUNTIF(重複除外文字列,F615),"",IF(COUNTIFS($C$26:$C$1029,$C615,$F$26:$F$1029,$F615)&gt;1,MATCH($C615&amp;$F615,$C$26:$C$1027&amp;$F$26:$F$1029,0),""))</f>
        <v/>
      </c>
      <c r="AP615">
        <f t="shared" si="135"/>
        <v>0</v>
      </c>
      <c r="AQ615">
        <f t="shared" si="136"/>
        <v>0</v>
      </c>
      <c r="AR615">
        <f t="shared" si="137"/>
        <v>0</v>
      </c>
      <c r="AS615">
        <f t="shared" si="138"/>
        <v>0</v>
      </c>
      <c r="AU615" s="76"/>
      <c r="AV615" s="77">
        <f t="shared" si="127"/>
        <v>0</v>
      </c>
      <c r="AW615" s="77">
        <f t="shared" si="128"/>
        <v>0</v>
      </c>
      <c r="AX615" s="76"/>
    </row>
    <row r="616" spans="1:50" hidden="1" outlineLevel="1" x14ac:dyDescent="0.3">
      <c r="A616" s="20"/>
      <c r="B616" s="33">
        <f t="shared" si="126"/>
        <v>588</v>
      </c>
      <c r="C616" s="37" t="s">
        <v>255</v>
      </c>
      <c r="D616" s="72"/>
      <c r="E616" s="72"/>
      <c r="F616" s="34"/>
      <c r="G616" s="46"/>
      <c r="H616" s="41"/>
      <c r="I616" s="34"/>
      <c r="J616" s="6"/>
      <c r="K616">
        <v>588</v>
      </c>
      <c r="L616" s="134" t="str">
        <f t="shared" si="129"/>
        <v/>
      </c>
      <c r="M616" s="135" t="str">
        <f t="shared" si="130"/>
        <v/>
      </c>
      <c r="N616" s="136" t="str" cm="1">
        <f t="array" ref="N616">_xlfn.IFS(AND(F616="",E616=""),"",AND(E616&lt;&gt;"",F616&lt;&gt;""),E616&amp;" "&amp;F616,E616="",F616,F616="",E616)</f>
        <v/>
      </c>
      <c r="O616" s="137">
        <f t="shared" si="131"/>
        <v>0</v>
      </c>
      <c r="P616" s="138" t="str">
        <f t="shared" si="132"/>
        <v/>
      </c>
      <c r="Q616" s="119" t="str">
        <f t="shared" si="133"/>
        <v/>
      </c>
      <c r="R616" s="122"/>
      <c r="S616" s="120" t="str">
        <f t="shared" si="134"/>
        <v/>
      </c>
      <c r="T616" s="121" t="str" cm="1">
        <f t="array" ref="T616">IF(COUNTIF(重複除外文字列,F616),"",IF(COUNTIFS($C$26:$C$1029,$C616,$F$26:$F$1029,$F616)&gt;1,MATCH($C616&amp;$F616,$C$26:$C$1027&amp;$F$26:$F$1029,0),""))</f>
        <v/>
      </c>
      <c r="AP616">
        <f t="shared" si="135"/>
        <v>0</v>
      </c>
      <c r="AQ616">
        <f t="shared" si="136"/>
        <v>0</v>
      </c>
      <c r="AR616">
        <f t="shared" si="137"/>
        <v>0</v>
      </c>
      <c r="AS616">
        <f t="shared" si="138"/>
        <v>0</v>
      </c>
      <c r="AU616" s="76"/>
      <c r="AV616" s="77">
        <f t="shared" si="127"/>
        <v>0</v>
      </c>
      <c r="AW616" s="77">
        <f t="shared" si="128"/>
        <v>0</v>
      </c>
      <c r="AX616" s="76"/>
    </row>
    <row r="617" spans="1:50" hidden="1" outlineLevel="1" x14ac:dyDescent="0.3">
      <c r="A617" s="20"/>
      <c r="B617" s="33">
        <f t="shared" si="126"/>
        <v>589</v>
      </c>
      <c r="C617" s="37" t="s">
        <v>255</v>
      </c>
      <c r="D617" s="72"/>
      <c r="E617" s="72"/>
      <c r="F617" s="34"/>
      <c r="G617" s="46"/>
      <c r="H617" s="41"/>
      <c r="I617" s="34"/>
      <c r="J617" s="6"/>
      <c r="K617">
        <v>589</v>
      </c>
      <c r="L617" s="134" t="str">
        <f t="shared" si="129"/>
        <v/>
      </c>
      <c r="M617" s="135" t="str">
        <f t="shared" si="130"/>
        <v/>
      </c>
      <c r="N617" s="136" t="str" cm="1">
        <f t="array" ref="N617">_xlfn.IFS(AND(F617="",E617=""),"",AND(E617&lt;&gt;"",F617&lt;&gt;""),E617&amp;" "&amp;F617,E617="",F617,F617="",E617)</f>
        <v/>
      </c>
      <c r="O617" s="137">
        <f t="shared" si="131"/>
        <v>0</v>
      </c>
      <c r="P617" s="138" t="str">
        <f t="shared" si="132"/>
        <v/>
      </c>
      <c r="Q617" s="119" t="str">
        <f t="shared" si="133"/>
        <v/>
      </c>
      <c r="R617" s="122"/>
      <c r="S617" s="120" t="str">
        <f t="shared" si="134"/>
        <v/>
      </c>
      <c r="T617" s="121" t="str" cm="1">
        <f t="array" ref="T617">IF(COUNTIF(重複除外文字列,F617),"",IF(COUNTIFS($C$26:$C$1029,$C617,$F$26:$F$1029,$F617)&gt;1,MATCH($C617&amp;$F617,$C$26:$C$1027&amp;$F$26:$F$1029,0),""))</f>
        <v/>
      </c>
      <c r="AP617">
        <f t="shared" si="135"/>
        <v>0</v>
      </c>
      <c r="AQ617">
        <f t="shared" si="136"/>
        <v>0</v>
      </c>
      <c r="AR617">
        <f t="shared" si="137"/>
        <v>0</v>
      </c>
      <c r="AS617">
        <f t="shared" si="138"/>
        <v>0</v>
      </c>
      <c r="AU617" s="76"/>
      <c r="AV617" s="77">
        <f t="shared" si="127"/>
        <v>0</v>
      </c>
      <c r="AW617" s="77">
        <f t="shared" si="128"/>
        <v>0</v>
      </c>
      <c r="AX617" s="76"/>
    </row>
    <row r="618" spans="1:50" hidden="1" outlineLevel="1" x14ac:dyDescent="0.3">
      <c r="A618" s="20"/>
      <c r="B618" s="33">
        <f t="shared" si="126"/>
        <v>590</v>
      </c>
      <c r="C618" s="37" t="s">
        <v>255</v>
      </c>
      <c r="D618" s="72"/>
      <c r="E618" s="72"/>
      <c r="F618" s="34"/>
      <c r="G618" s="46"/>
      <c r="H618" s="41"/>
      <c r="I618" s="34"/>
      <c r="J618" s="6"/>
      <c r="K618">
        <v>590</v>
      </c>
      <c r="L618" s="134" t="str">
        <f t="shared" si="129"/>
        <v/>
      </c>
      <c r="M618" s="135" t="str">
        <f t="shared" si="130"/>
        <v/>
      </c>
      <c r="N618" s="136" t="str" cm="1">
        <f t="array" ref="N618">_xlfn.IFS(AND(F618="",E618=""),"",AND(E618&lt;&gt;"",F618&lt;&gt;""),E618&amp;" "&amp;F618,E618="",F618,F618="",E618)</f>
        <v/>
      </c>
      <c r="O618" s="137">
        <f t="shared" si="131"/>
        <v>0</v>
      </c>
      <c r="P618" s="138" t="str">
        <f t="shared" si="132"/>
        <v/>
      </c>
      <c r="Q618" s="119" t="str">
        <f t="shared" si="133"/>
        <v/>
      </c>
      <c r="R618" s="122"/>
      <c r="S618" s="120" t="str">
        <f t="shared" si="134"/>
        <v/>
      </c>
      <c r="T618" s="121" t="str" cm="1">
        <f t="array" ref="T618">IF(COUNTIF(重複除外文字列,F618),"",IF(COUNTIFS($C$26:$C$1029,$C618,$F$26:$F$1029,$F618)&gt;1,MATCH($C618&amp;$F618,$C$26:$C$1027&amp;$F$26:$F$1029,0),""))</f>
        <v/>
      </c>
      <c r="AP618">
        <f t="shared" si="135"/>
        <v>0</v>
      </c>
      <c r="AQ618">
        <f t="shared" si="136"/>
        <v>0</v>
      </c>
      <c r="AR618">
        <f t="shared" si="137"/>
        <v>0</v>
      </c>
      <c r="AS618">
        <f t="shared" si="138"/>
        <v>0</v>
      </c>
      <c r="AU618" s="76"/>
      <c r="AV618" s="77">
        <f t="shared" si="127"/>
        <v>0</v>
      </c>
      <c r="AW618" s="77">
        <f t="shared" si="128"/>
        <v>0</v>
      </c>
      <c r="AX618" s="76"/>
    </row>
    <row r="619" spans="1:50" hidden="1" outlineLevel="1" x14ac:dyDescent="0.3">
      <c r="A619" s="20"/>
      <c r="B619" s="33">
        <f t="shared" si="126"/>
        <v>591</v>
      </c>
      <c r="C619" s="37" t="s">
        <v>255</v>
      </c>
      <c r="D619" s="72"/>
      <c r="E619" s="72"/>
      <c r="F619" s="34"/>
      <c r="G619" s="46"/>
      <c r="H619" s="41"/>
      <c r="I619" s="34"/>
      <c r="J619" s="6"/>
      <c r="K619">
        <v>591</v>
      </c>
      <c r="L619" s="134" t="str">
        <f t="shared" si="129"/>
        <v/>
      </c>
      <c r="M619" s="135" t="str">
        <f t="shared" si="130"/>
        <v/>
      </c>
      <c r="N619" s="136" t="str" cm="1">
        <f t="array" ref="N619">_xlfn.IFS(AND(F619="",E619=""),"",AND(E619&lt;&gt;"",F619&lt;&gt;""),E619&amp;" "&amp;F619,E619="",F619,F619="",E619)</f>
        <v/>
      </c>
      <c r="O619" s="137">
        <f t="shared" si="131"/>
        <v>0</v>
      </c>
      <c r="P619" s="138" t="str">
        <f t="shared" si="132"/>
        <v/>
      </c>
      <c r="Q619" s="119" t="str">
        <f t="shared" si="133"/>
        <v/>
      </c>
      <c r="R619" s="122"/>
      <c r="S619" s="120" t="str">
        <f t="shared" si="134"/>
        <v/>
      </c>
      <c r="T619" s="121" t="str" cm="1">
        <f t="array" ref="T619">IF(COUNTIF(重複除外文字列,F619),"",IF(COUNTIFS($C$26:$C$1029,$C619,$F$26:$F$1029,$F619)&gt;1,MATCH($C619&amp;$F619,$C$26:$C$1027&amp;$F$26:$F$1029,0),""))</f>
        <v/>
      </c>
      <c r="AP619">
        <f t="shared" si="135"/>
        <v>0</v>
      </c>
      <c r="AQ619">
        <f t="shared" si="136"/>
        <v>0</v>
      </c>
      <c r="AR619">
        <f t="shared" si="137"/>
        <v>0</v>
      </c>
      <c r="AS619">
        <f t="shared" si="138"/>
        <v>0</v>
      </c>
      <c r="AU619" s="76"/>
      <c r="AV619" s="77">
        <f t="shared" si="127"/>
        <v>0</v>
      </c>
      <c r="AW619" s="77">
        <f t="shared" si="128"/>
        <v>0</v>
      </c>
      <c r="AX619" s="76"/>
    </row>
    <row r="620" spans="1:50" hidden="1" outlineLevel="1" x14ac:dyDescent="0.3">
      <c r="A620" s="20"/>
      <c r="B620" s="33">
        <f t="shared" si="126"/>
        <v>592</v>
      </c>
      <c r="C620" s="37" t="s">
        <v>255</v>
      </c>
      <c r="D620" s="72"/>
      <c r="E620" s="72"/>
      <c r="F620" s="34"/>
      <c r="G620" s="46"/>
      <c r="H620" s="41"/>
      <c r="I620" s="34"/>
      <c r="J620" s="6"/>
      <c r="K620">
        <v>592</v>
      </c>
      <c r="L620" s="134" t="str">
        <f t="shared" si="129"/>
        <v/>
      </c>
      <c r="M620" s="135" t="str">
        <f t="shared" si="130"/>
        <v/>
      </c>
      <c r="N620" s="136" t="str" cm="1">
        <f t="array" ref="N620">_xlfn.IFS(AND(F620="",E620=""),"",AND(E620&lt;&gt;"",F620&lt;&gt;""),E620&amp;" "&amp;F620,E620="",F620,F620="",E620)</f>
        <v/>
      </c>
      <c r="O620" s="137">
        <f t="shared" si="131"/>
        <v>0</v>
      </c>
      <c r="P620" s="138" t="str">
        <f t="shared" si="132"/>
        <v/>
      </c>
      <c r="Q620" s="119" t="str">
        <f t="shared" si="133"/>
        <v/>
      </c>
      <c r="R620" s="122"/>
      <c r="S620" s="120" t="str">
        <f t="shared" si="134"/>
        <v/>
      </c>
      <c r="T620" s="121" t="str" cm="1">
        <f t="array" ref="T620">IF(COUNTIF(重複除外文字列,F620),"",IF(COUNTIFS($C$26:$C$1029,$C620,$F$26:$F$1029,$F620)&gt;1,MATCH($C620&amp;$F620,$C$26:$C$1027&amp;$F$26:$F$1029,0),""))</f>
        <v/>
      </c>
      <c r="AP620">
        <f t="shared" si="135"/>
        <v>0</v>
      </c>
      <c r="AQ620">
        <f t="shared" si="136"/>
        <v>0</v>
      </c>
      <c r="AR620">
        <f t="shared" si="137"/>
        <v>0</v>
      </c>
      <c r="AS620">
        <f t="shared" si="138"/>
        <v>0</v>
      </c>
      <c r="AU620" s="76"/>
      <c r="AV620" s="77">
        <f t="shared" si="127"/>
        <v>0</v>
      </c>
      <c r="AW620" s="77">
        <f t="shared" si="128"/>
        <v>0</v>
      </c>
      <c r="AX620" s="76"/>
    </row>
    <row r="621" spans="1:50" hidden="1" outlineLevel="1" x14ac:dyDescent="0.3">
      <c r="A621" s="20"/>
      <c r="B621" s="33">
        <f t="shared" si="126"/>
        <v>593</v>
      </c>
      <c r="C621" s="37" t="s">
        <v>255</v>
      </c>
      <c r="D621" s="72"/>
      <c r="E621" s="72"/>
      <c r="F621" s="34"/>
      <c r="G621" s="46"/>
      <c r="H621" s="41"/>
      <c r="I621" s="34"/>
      <c r="J621" s="6"/>
      <c r="K621">
        <v>593</v>
      </c>
      <c r="L621" s="134" t="str">
        <f t="shared" si="129"/>
        <v/>
      </c>
      <c r="M621" s="135" t="str">
        <f t="shared" si="130"/>
        <v/>
      </c>
      <c r="N621" s="136" t="str" cm="1">
        <f t="array" ref="N621">_xlfn.IFS(AND(F621="",E621=""),"",AND(E621&lt;&gt;"",F621&lt;&gt;""),E621&amp;" "&amp;F621,E621="",F621,F621="",E621)</f>
        <v/>
      </c>
      <c r="O621" s="137">
        <f t="shared" si="131"/>
        <v>0</v>
      </c>
      <c r="P621" s="138" t="str">
        <f t="shared" si="132"/>
        <v/>
      </c>
      <c r="Q621" s="119" t="str">
        <f t="shared" si="133"/>
        <v/>
      </c>
      <c r="R621" s="122"/>
      <c r="S621" s="120" t="str">
        <f t="shared" si="134"/>
        <v/>
      </c>
      <c r="T621" s="121" t="str" cm="1">
        <f t="array" ref="T621">IF(COUNTIF(重複除外文字列,F621),"",IF(COUNTIFS($C$26:$C$1029,$C621,$F$26:$F$1029,$F621)&gt;1,MATCH($C621&amp;$F621,$C$26:$C$1027&amp;$F$26:$F$1029,0),""))</f>
        <v/>
      </c>
      <c r="AP621">
        <f t="shared" si="135"/>
        <v>0</v>
      </c>
      <c r="AQ621">
        <f t="shared" si="136"/>
        <v>0</v>
      </c>
      <c r="AR621">
        <f t="shared" si="137"/>
        <v>0</v>
      </c>
      <c r="AS621">
        <f t="shared" si="138"/>
        <v>0</v>
      </c>
      <c r="AU621" s="76"/>
      <c r="AV621" s="77">
        <f t="shared" si="127"/>
        <v>0</v>
      </c>
      <c r="AW621" s="77">
        <f t="shared" si="128"/>
        <v>0</v>
      </c>
      <c r="AX621" s="76"/>
    </row>
    <row r="622" spans="1:50" hidden="1" outlineLevel="1" x14ac:dyDescent="0.3">
      <c r="A622" s="20"/>
      <c r="B622" s="33">
        <f t="shared" si="126"/>
        <v>594</v>
      </c>
      <c r="C622" s="37" t="s">
        <v>255</v>
      </c>
      <c r="D622" s="72"/>
      <c r="E622" s="72"/>
      <c r="F622" s="34"/>
      <c r="G622" s="46"/>
      <c r="H622" s="41"/>
      <c r="I622" s="34"/>
      <c r="J622" s="6"/>
      <c r="K622">
        <v>594</v>
      </c>
      <c r="L622" s="134" t="str">
        <f t="shared" si="129"/>
        <v/>
      </c>
      <c r="M622" s="135" t="str">
        <f t="shared" si="130"/>
        <v/>
      </c>
      <c r="N622" s="136" t="str" cm="1">
        <f t="array" ref="N622">_xlfn.IFS(AND(F622="",E622=""),"",AND(E622&lt;&gt;"",F622&lt;&gt;""),E622&amp;" "&amp;F622,E622="",F622,F622="",E622)</f>
        <v/>
      </c>
      <c r="O622" s="137">
        <f t="shared" si="131"/>
        <v>0</v>
      </c>
      <c r="P622" s="138" t="str">
        <f t="shared" si="132"/>
        <v/>
      </c>
      <c r="Q622" s="119" t="str">
        <f t="shared" si="133"/>
        <v/>
      </c>
      <c r="R622" s="122"/>
      <c r="S622" s="120" t="str">
        <f t="shared" si="134"/>
        <v/>
      </c>
      <c r="T622" s="121" t="str" cm="1">
        <f t="array" ref="T622">IF(COUNTIF(重複除外文字列,F622),"",IF(COUNTIFS($C$26:$C$1029,$C622,$F$26:$F$1029,$F622)&gt;1,MATCH($C622&amp;$F622,$C$26:$C$1027&amp;$F$26:$F$1029,0),""))</f>
        <v/>
      </c>
      <c r="AP622">
        <f t="shared" si="135"/>
        <v>0</v>
      </c>
      <c r="AQ622">
        <f t="shared" si="136"/>
        <v>0</v>
      </c>
      <c r="AR622">
        <f t="shared" si="137"/>
        <v>0</v>
      </c>
      <c r="AS622">
        <f t="shared" si="138"/>
        <v>0</v>
      </c>
      <c r="AU622" s="76"/>
      <c r="AV622" s="77">
        <f t="shared" si="127"/>
        <v>0</v>
      </c>
      <c r="AW622" s="77">
        <f t="shared" si="128"/>
        <v>0</v>
      </c>
      <c r="AX622" s="76"/>
    </row>
    <row r="623" spans="1:50" hidden="1" outlineLevel="1" x14ac:dyDescent="0.3">
      <c r="A623" s="20"/>
      <c r="B623" s="33">
        <f t="shared" si="126"/>
        <v>595</v>
      </c>
      <c r="C623" s="37" t="s">
        <v>255</v>
      </c>
      <c r="D623" s="72"/>
      <c r="E623" s="72"/>
      <c r="F623" s="34"/>
      <c r="G623" s="46"/>
      <c r="H623" s="41"/>
      <c r="I623" s="34"/>
      <c r="J623" s="6"/>
      <c r="K623">
        <v>595</v>
      </c>
      <c r="L623" s="134" t="str">
        <f t="shared" si="129"/>
        <v/>
      </c>
      <c r="M623" s="135" t="str">
        <f t="shared" si="130"/>
        <v/>
      </c>
      <c r="N623" s="136" t="str" cm="1">
        <f t="array" ref="N623">_xlfn.IFS(AND(F623="",E623=""),"",AND(E623&lt;&gt;"",F623&lt;&gt;""),E623&amp;" "&amp;F623,E623="",F623,F623="",E623)</f>
        <v/>
      </c>
      <c r="O623" s="137">
        <f t="shared" si="131"/>
        <v>0</v>
      </c>
      <c r="P623" s="138" t="str">
        <f t="shared" si="132"/>
        <v/>
      </c>
      <c r="Q623" s="119" t="str">
        <f t="shared" si="133"/>
        <v/>
      </c>
      <c r="R623" s="122"/>
      <c r="S623" s="120" t="str">
        <f t="shared" si="134"/>
        <v/>
      </c>
      <c r="T623" s="121" t="str" cm="1">
        <f t="array" ref="T623">IF(COUNTIF(重複除外文字列,F623),"",IF(COUNTIFS($C$26:$C$1029,$C623,$F$26:$F$1029,$F623)&gt;1,MATCH($C623&amp;$F623,$C$26:$C$1027&amp;$F$26:$F$1029,0),""))</f>
        <v/>
      </c>
      <c r="AP623">
        <f t="shared" si="135"/>
        <v>0</v>
      </c>
      <c r="AQ623">
        <f t="shared" si="136"/>
        <v>0</v>
      </c>
      <c r="AR623">
        <f t="shared" si="137"/>
        <v>0</v>
      </c>
      <c r="AS623">
        <f t="shared" si="138"/>
        <v>0</v>
      </c>
      <c r="AU623" s="76"/>
      <c r="AV623" s="77">
        <f t="shared" si="127"/>
        <v>0</v>
      </c>
      <c r="AW623" s="77">
        <f t="shared" si="128"/>
        <v>0</v>
      </c>
      <c r="AX623" s="76"/>
    </row>
    <row r="624" spans="1:50" hidden="1" outlineLevel="1" x14ac:dyDescent="0.3">
      <c r="A624" s="20"/>
      <c r="B624" s="33">
        <f t="shared" si="126"/>
        <v>596</v>
      </c>
      <c r="C624" s="37" t="s">
        <v>255</v>
      </c>
      <c r="D624" s="72"/>
      <c r="E624" s="72"/>
      <c r="F624" s="34"/>
      <c r="G624" s="46"/>
      <c r="H624" s="41"/>
      <c r="I624" s="34"/>
      <c r="J624" s="6"/>
      <c r="K624">
        <v>596</v>
      </c>
      <c r="L624" s="134" t="str">
        <f t="shared" si="129"/>
        <v/>
      </c>
      <c r="M624" s="135" t="str">
        <f t="shared" si="130"/>
        <v/>
      </c>
      <c r="N624" s="136" t="str" cm="1">
        <f t="array" ref="N624">_xlfn.IFS(AND(F624="",E624=""),"",AND(E624&lt;&gt;"",F624&lt;&gt;""),E624&amp;" "&amp;F624,E624="",F624,F624="",E624)</f>
        <v/>
      </c>
      <c r="O624" s="137">
        <f t="shared" si="131"/>
        <v>0</v>
      </c>
      <c r="P624" s="138" t="str">
        <f t="shared" si="132"/>
        <v/>
      </c>
      <c r="Q624" s="119" t="str">
        <f t="shared" si="133"/>
        <v/>
      </c>
      <c r="R624" s="122"/>
      <c r="S624" s="120" t="str">
        <f t="shared" si="134"/>
        <v/>
      </c>
      <c r="T624" s="121" t="str" cm="1">
        <f t="array" ref="T624">IF(COUNTIF(重複除外文字列,F624),"",IF(COUNTIFS($C$26:$C$1029,$C624,$F$26:$F$1029,$F624)&gt;1,MATCH($C624&amp;$F624,$C$26:$C$1027&amp;$F$26:$F$1029,0),""))</f>
        <v/>
      </c>
      <c r="AP624">
        <f t="shared" si="135"/>
        <v>0</v>
      </c>
      <c r="AQ624">
        <f t="shared" si="136"/>
        <v>0</v>
      </c>
      <c r="AR624">
        <f t="shared" si="137"/>
        <v>0</v>
      </c>
      <c r="AS624">
        <f t="shared" si="138"/>
        <v>0</v>
      </c>
      <c r="AU624" s="76"/>
      <c r="AV624" s="77">
        <f t="shared" si="127"/>
        <v>0</v>
      </c>
      <c r="AW624" s="77">
        <f t="shared" si="128"/>
        <v>0</v>
      </c>
      <c r="AX624" s="76"/>
    </row>
    <row r="625" spans="1:50" hidden="1" outlineLevel="1" x14ac:dyDescent="0.3">
      <c r="A625" s="20"/>
      <c r="B625" s="33">
        <f t="shared" si="126"/>
        <v>597</v>
      </c>
      <c r="C625" s="37" t="s">
        <v>255</v>
      </c>
      <c r="D625" s="72"/>
      <c r="E625" s="72"/>
      <c r="F625" s="34"/>
      <c r="G625" s="46"/>
      <c r="H625" s="41"/>
      <c r="I625" s="34"/>
      <c r="J625" s="6"/>
      <c r="K625">
        <v>597</v>
      </c>
      <c r="L625" s="134" t="str">
        <f t="shared" si="129"/>
        <v/>
      </c>
      <c r="M625" s="135" t="str">
        <f t="shared" si="130"/>
        <v/>
      </c>
      <c r="N625" s="136" t="str" cm="1">
        <f t="array" ref="N625">_xlfn.IFS(AND(F625="",E625=""),"",AND(E625&lt;&gt;"",F625&lt;&gt;""),E625&amp;" "&amp;F625,E625="",F625,F625="",E625)</f>
        <v/>
      </c>
      <c r="O625" s="137">
        <f t="shared" si="131"/>
        <v>0</v>
      </c>
      <c r="P625" s="138" t="str">
        <f t="shared" si="132"/>
        <v/>
      </c>
      <c r="Q625" s="119" t="str">
        <f t="shared" si="133"/>
        <v/>
      </c>
      <c r="R625" s="122"/>
      <c r="S625" s="120" t="str">
        <f t="shared" si="134"/>
        <v/>
      </c>
      <c r="T625" s="121" t="str" cm="1">
        <f t="array" ref="T625">IF(COUNTIF(重複除外文字列,F625),"",IF(COUNTIFS($C$26:$C$1029,$C625,$F$26:$F$1029,$F625)&gt;1,MATCH($C625&amp;$F625,$C$26:$C$1027&amp;$F$26:$F$1029,0),""))</f>
        <v/>
      </c>
      <c r="AP625">
        <f t="shared" si="135"/>
        <v>0</v>
      </c>
      <c r="AQ625">
        <f t="shared" si="136"/>
        <v>0</v>
      </c>
      <c r="AR625">
        <f t="shared" si="137"/>
        <v>0</v>
      </c>
      <c r="AS625">
        <f t="shared" si="138"/>
        <v>0</v>
      </c>
      <c r="AU625" s="76"/>
      <c r="AV625" s="77">
        <f t="shared" si="127"/>
        <v>0</v>
      </c>
      <c r="AW625" s="77">
        <f t="shared" si="128"/>
        <v>0</v>
      </c>
      <c r="AX625" s="76"/>
    </row>
    <row r="626" spans="1:50" hidden="1" outlineLevel="1" x14ac:dyDescent="0.3">
      <c r="A626" s="20"/>
      <c r="B626" s="33">
        <f t="shared" si="126"/>
        <v>598</v>
      </c>
      <c r="C626" s="37" t="s">
        <v>255</v>
      </c>
      <c r="D626" s="72"/>
      <c r="E626" s="72"/>
      <c r="F626" s="34"/>
      <c r="G626" s="46"/>
      <c r="H626" s="41"/>
      <c r="I626" s="34"/>
      <c r="J626" s="6"/>
      <c r="K626">
        <v>598</v>
      </c>
      <c r="L626" s="134" t="str">
        <f t="shared" si="129"/>
        <v/>
      </c>
      <c r="M626" s="135" t="str">
        <f t="shared" si="130"/>
        <v/>
      </c>
      <c r="N626" s="136" t="str" cm="1">
        <f t="array" ref="N626">_xlfn.IFS(AND(F626="",E626=""),"",AND(E626&lt;&gt;"",F626&lt;&gt;""),E626&amp;" "&amp;F626,E626="",F626,F626="",E626)</f>
        <v/>
      </c>
      <c r="O626" s="137">
        <f t="shared" si="131"/>
        <v>0</v>
      </c>
      <c r="P626" s="138" t="str">
        <f t="shared" si="132"/>
        <v/>
      </c>
      <c r="Q626" s="119" t="str">
        <f t="shared" si="133"/>
        <v/>
      </c>
      <c r="R626" s="122"/>
      <c r="S626" s="120" t="str">
        <f t="shared" si="134"/>
        <v/>
      </c>
      <c r="T626" s="121" t="str" cm="1">
        <f t="array" ref="T626">IF(COUNTIF(重複除外文字列,F626),"",IF(COUNTIFS($C$26:$C$1029,$C626,$F$26:$F$1029,$F626)&gt;1,MATCH($C626&amp;$F626,$C$26:$C$1027&amp;$F$26:$F$1029,0),""))</f>
        <v/>
      </c>
      <c r="AP626">
        <f t="shared" si="135"/>
        <v>0</v>
      </c>
      <c r="AQ626">
        <f t="shared" si="136"/>
        <v>0</v>
      </c>
      <c r="AR626">
        <f t="shared" si="137"/>
        <v>0</v>
      </c>
      <c r="AS626">
        <f t="shared" si="138"/>
        <v>0</v>
      </c>
      <c r="AU626" s="76"/>
      <c r="AV626" s="77">
        <f t="shared" si="127"/>
        <v>0</v>
      </c>
      <c r="AW626" s="77">
        <f t="shared" si="128"/>
        <v>0</v>
      </c>
      <c r="AX626" s="76"/>
    </row>
    <row r="627" spans="1:50" hidden="1" outlineLevel="1" x14ac:dyDescent="0.3">
      <c r="A627" s="20"/>
      <c r="B627" s="33">
        <f t="shared" si="126"/>
        <v>599</v>
      </c>
      <c r="C627" s="37" t="s">
        <v>255</v>
      </c>
      <c r="D627" s="72"/>
      <c r="E627" s="72"/>
      <c r="F627" s="34"/>
      <c r="G627" s="46"/>
      <c r="H627" s="41"/>
      <c r="I627" s="34"/>
      <c r="J627" s="6"/>
      <c r="K627">
        <v>599</v>
      </c>
      <c r="L627" s="134" t="str">
        <f t="shared" si="129"/>
        <v/>
      </c>
      <c r="M627" s="135" t="str">
        <f t="shared" si="130"/>
        <v/>
      </c>
      <c r="N627" s="136" t="str" cm="1">
        <f t="array" ref="N627">_xlfn.IFS(AND(F627="",E627=""),"",AND(E627&lt;&gt;"",F627&lt;&gt;""),E627&amp;" "&amp;F627,E627="",F627,F627="",E627)</f>
        <v/>
      </c>
      <c r="O627" s="137">
        <f t="shared" si="131"/>
        <v>0</v>
      </c>
      <c r="P627" s="138" t="str">
        <f t="shared" si="132"/>
        <v/>
      </c>
      <c r="Q627" s="119" t="str">
        <f t="shared" si="133"/>
        <v/>
      </c>
      <c r="R627" s="122"/>
      <c r="S627" s="120" t="str">
        <f t="shared" si="134"/>
        <v/>
      </c>
      <c r="T627" s="121" t="str" cm="1">
        <f t="array" ref="T627">IF(COUNTIF(重複除外文字列,F627),"",IF(COUNTIFS($C$26:$C$1029,$C627,$F$26:$F$1029,$F627)&gt;1,MATCH($C627&amp;$F627,$C$26:$C$1027&amp;$F$26:$F$1029,0),""))</f>
        <v/>
      </c>
      <c r="AP627">
        <f t="shared" si="135"/>
        <v>0</v>
      </c>
      <c r="AQ627">
        <f t="shared" si="136"/>
        <v>0</v>
      </c>
      <c r="AR627">
        <f t="shared" si="137"/>
        <v>0</v>
      </c>
      <c r="AS627">
        <f t="shared" si="138"/>
        <v>0</v>
      </c>
      <c r="AU627" s="76"/>
      <c r="AV627" s="77">
        <f t="shared" si="127"/>
        <v>0</v>
      </c>
      <c r="AW627" s="77">
        <f t="shared" si="128"/>
        <v>0</v>
      </c>
      <c r="AX627" s="76"/>
    </row>
    <row r="628" spans="1:50" hidden="1" outlineLevel="1" x14ac:dyDescent="0.3">
      <c r="A628" s="20"/>
      <c r="B628" s="33">
        <f t="shared" si="126"/>
        <v>600</v>
      </c>
      <c r="C628" s="37" t="s">
        <v>255</v>
      </c>
      <c r="D628" s="72"/>
      <c r="E628" s="72"/>
      <c r="F628" s="34"/>
      <c r="G628" s="46"/>
      <c r="H628" s="41"/>
      <c r="I628" s="34"/>
      <c r="J628" s="6"/>
      <c r="K628">
        <v>600</v>
      </c>
      <c r="L628" s="134" t="str">
        <f t="shared" si="129"/>
        <v/>
      </c>
      <c r="M628" s="135" t="str">
        <f t="shared" si="130"/>
        <v/>
      </c>
      <c r="N628" s="136" t="str" cm="1">
        <f t="array" ref="N628">_xlfn.IFS(AND(F628="",E628=""),"",AND(E628&lt;&gt;"",F628&lt;&gt;""),E628&amp;" "&amp;F628,E628="",F628,F628="",E628)</f>
        <v/>
      </c>
      <c r="O628" s="137">
        <f t="shared" si="131"/>
        <v>0</v>
      </c>
      <c r="P628" s="138" t="str">
        <f t="shared" si="132"/>
        <v/>
      </c>
      <c r="Q628" s="119" t="str">
        <f t="shared" si="133"/>
        <v/>
      </c>
      <c r="R628" s="122"/>
      <c r="S628" s="120" t="str">
        <f t="shared" si="134"/>
        <v/>
      </c>
      <c r="T628" s="121" t="str" cm="1">
        <f t="array" ref="T628">IF(COUNTIF(重複除外文字列,F628),"",IF(COUNTIFS($C$26:$C$1029,$C628,$F$26:$F$1029,$F628)&gt;1,MATCH($C628&amp;$F628,$C$26:$C$1027&amp;$F$26:$F$1029,0),""))</f>
        <v/>
      </c>
      <c r="AP628">
        <f t="shared" si="135"/>
        <v>0</v>
      </c>
      <c r="AQ628">
        <f t="shared" si="136"/>
        <v>0</v>
      </c>
      <c r="AR628">
        <f t="shared" si="137"/>
        <v>0</v>
      </c>
      <c r="AS628">
        <f t="shared" si="138"/>
        <v>0</v>
      </c>
      <c r="AU628" s="76"/>
      <c r="AV628" s="77">
        <f t="shared" si="127"/>
        <v>0</v>
      </c>
      <c r="AW628" s="77">
        <f t="shared" si="128"/>
        <v>0</v>
      </c>
      <c r="AX628" s="76"/>
    </row>
    <row r="629" spans="1:50" hidden="1" outlineLevel="1" x14ac:dyDescent="0.3">
      <c r="A629" s="20"/>
      <c r="B629" s="33">
        <f t="shared" si="126"/>
        <v>601</v>
      </c>
      <c r="C629" s="37" t="s">
        <v>255</v>
      </c>
      <c r="D629" s="72"/>
      <c r="E629" s="72"/>
      <c r="F629" s="34"/>
      <c r="G629" s="46"/>
      <c r="H629" s="41"/>
      <c r="I629" s="34"/>
      <c r="J629" s="6"/>
      <c r="K629">
        <v>601</v>
      </c>
      <c r="L629" s="134" t="str">
        <f t="shared" si="129"/>
        <v/>
      </c>
      <c r="M629" s="135" t="str">
        <f t="shared" si="130"/>
        <v/>
      </c>
      <c r="N629" s="136" t="str" cm="1">
        <f t="array" ref="N629">_xlfn.IFS(AND(F629="",E629=""),"",AND(E629&lt;&gt;"",F629&lt;&gt;""),E629&amp;" "&amp;F629,E629="",F629,F629="",E629)</f>
        <v/>
      </c>
      <c r="O629" s="137">
        <f t="shared" si="131"/>
        <v>0</v>
      </c>
      <c r="P629" s="138" t="str">
        <f t="shared" si="132"/>
        <v/>
      </c>
      <c r="Q629" s="119" t="str">
        <f t="shared" si="133"/>
        <v/>
      </c>
      <c r="R629" s="122"/>
      <c r="S629" s="120" t="str">
        <f t="shared" si="134"/>
        <v/>
      </c>
      <c r="T629" s="121" t="str" cm="1">
        <f t="array" ref="T629">IF(COUNTIF(重複除外文字列,F629),"",IF(COUNTIFS($C$26:$C$1029,$C629,$F$26:$F$1029,$F629)&gt;1,MATCH($C629&amp;$F629,$C$26:$C$1027&amp;$F$26:$F$1029,0),""))</f>
        <v/>
      </c>
      <c r="AP629">
        <f t="shared" si="135"/>
        <v>0</v>
      </c>
      <c r="AQ629">
        <f t="shared" si="136"/>
        <v>0</v>
      </c>
      <c r="AR629">
        <f t="shared" si="137"/>
        <v>0</v>
      </c>
      <c r="AS629">
        <f t="shared" si="138"/>
        <v>0</v>
      </c>
      <c r="AU629" s="76"/>
      <c r="AV629" s="77">
        <f t="shared" si="127"/>
        <v>0</v>
      </c>
      <c r="AW629" s="77">
        <f t="shared" si="128"/>
        <v>0</v>
      </c>
      <c r="AX629" s="76"/>
    </row>
    <row r="630" spans="1:50" hidden="1" outlineLevel="1" x14ac:dyDescent="0.3">
      <c r="A630" s="20"/>
      <c r="B630" s="33">
        <f t="shared" si="126"/>
        <v>602</v>
      </c>
      <c r="C630" s="37" t="s">
        <v>255</v>
      </c>
      <c r="D630" s="72"/>
      <c r="E630" s="72"/>
      <c r="F630" s="34"/>
      <c r="G630" s="46"/>
      <c r="H630" s="41"/>
      <c r="I630" s="34"/>
      <c r="J630" s="6"/>
      <c r="K630">
        <v>602</v>
      </c>
      <c r="L630" s="134" t="str">
        <f t="shared" si="129"/>
        <v/>
      </c>
      <c r="M630" s="135" t="str">
        <f t="shared" si="130"/>
        <v/>
      </c>
      <c r="N630" s="136" t="str" cm="1">
        <f t="array" ref="N630">_xlfn.IFS(AND(F630="",E630=""),"",AND(E630&lt;&gt;"",F630&lt;&gt;""),E630&amp;" "&amp;F630,E630="",F630,F630="",E630)</f>
        <v/>
      </c>
      <c r="O630" s="137">
        <f t="shared" si="131"/>
        <v>0</v>
      </c>
      <c r="P630" s="138" t="str">
        <f t="shared" si="132"/>
        <v/>
      </c>
      <c r="Q630" s="119" t="str">
        <f t="shared" si="133"/>
        <v/>
      </c>
      <c r="R630" s="122"/>
      <c r="S630" s="120" t="str">
        <f t="shared" si="134"/>
        <v/>
      </c>
      <c r="T630" s="121" t="str" cm="1">
        <f t="array" ref="T630">IF(COUNTIF(重複除外文字列,F630),"",IF(COUNTIFS($C$26:$C$1029,$C630,$F$26:$F$1029,$F630)&gt;1,MATCH($C630&amp;$F630,$C$26:$C$1027&amp;$F$26:$F$1029,0),""))</f>
        <v/>
      </c>
      <c r="AP630">
        <f t="shared" si="135"/>
        <v>0</v>
      </c>
      <c r="AQ630">
        <f t="shared" si="136"/>
        <v>0</v>
      </c>
      <c r="AR630">
        <f t="shared" si="137"/>
        <v>0</v>
      </c>
      <c r="AS630">
        <f t="shared" si="138"/>
        <v>0</v>
      </c>
      <c r="AU630" s="76"/>
      <c r="AV630" s="77">
        <f t="shared" si="127"/>
        <v>0</v>
      </c>
      <c r="AW630" s="77">
        <f t="shared" si="128"/>
        <v>0</v>
      </c>
      <c r="AX630" s="76"/>
    </row>
    <row r="631" spans="1:50" hidden="1" outlineLevel="1" x14ac:dyDescent="0.3">
      <c r="A631" s="20"/>
      <c r="B631" s="33">
        <f t="shared" si="126"/>
        <v>603</v>
      </c>
      <c r="C631" s="37" t="s">
        <v>255</v>
      </c>
      <c r="D631" s="72"/>
      <c r="E631" s="72"/>
      <c r="F631" s="34"/>
      <c r="G631" s="46"/>
      <c r="H631" s="41"/>
      <c r="I631" s="34"/>
      <c r="J631" s="6"/>
      <c r="K631">
        <v>603</v>
      </c>
      <c r="L631" s="134" t="str">
        <f t="shared" si="129"/>
        <v/>
      </c>
      <c r="M631" s="135" t="str">
        <f t="shared" si="130"/>
        <v/>
      </c>
      <c r="N631" s="136" t="str" cm="1">
        <f t="array" ref="N631">_xlfn.IFS(AND(F631="",E631=""),"",AND(E631&lt;&gt;"",F631&lt;&gt;""),E631&amp;" "&amp;F631,E631="",F631,F631="",E631)</f>
        <v/>
      </c>
      <c r="O631" s="137">
        <f t="shared" si="131"/>
        <v>0</v>
      </c>
      <c r="P631" s="138" t="str">
        <f t="shared" si="132"/>
        <v/>
      </c>
      <c r="Q631" s="119" t="str">
        <f t="shared" si="133"/>
        <v/>
      </c>
      <c r="R631" s="122"/>
      <c r="S631" s="120" t="str">
        <f t="shared" si="134"/>
        <v/>
      </c>
      <c r="T631" s="121" t="str" cm="1">
        <f t="array" ref="T631">IF(COUNTIF(重複除外文字列,F631),"",IF(COUNTIFS($C$26:$C$1029,$C631,$F$26:$F$1029,$F631)&gt;1,MATCH($C631&amp;$F631,$C$26:$C$1027&amp;$F$26:$F$1029,0),""))</f>
        <v/>
      </c>
      <c r="AP631">
        <f t="shared" si="135"/>
        <v>0</v>
      </c>
      <c r="AQ631">
        <f t="shared" si="136"/>
        <v>0</v>
      </c>
      <c r="AR631">
        <f t="shared" si="137"/>
        <v>0</v>
      </c>
      <c r="AS631">
        <f t="shared" si="138"/>
        <v>0</v>
      </c>
      <c r="AU631" s="76"/>
      <c r="AV631" s="77">
        <f t="shared" si="127"/>
        <v>0</v>
      </c>
      <c r="AW631" s="77">
        <f t="shared" si="128"/>
        <v>0</v>
      </c>
      <c r="AX631" s="76"/>
    </row>
    <row r="632" spans="1:50" hidden="1" outlineLevel="1" x14ac:dyDescent="0.3">
      <c r="A632" s="20"/>
      <c r="B632" s="33">
        <f t="shared" si="126"/>
        <v>604</v>
      </c>
      <c r="C632" s="37" t="s">
        <v>255</v>
      </c>
      <c r="D632" s="72"/>
      <c r="E632" s="72"/>
      <c r="F632" s="34"/>
      <c r="G632" s="46"/>
      <c r="H632" s="41"/>
      <c r="I632" s="34"/>
      <c r="J632" s="6"/>
      <c r="K632">
        <v>604</v>
      </c>
      <c r="L632" s="134" t="str">
        <f t="shared" si="129"/>
        <v/>
      </c>
      <c r="M632" s="135" t="str">
        <f t="shared" si="130"/>
        <v/>
      </c>
      <c r="N632" s="136" t="str" cm="1">
        <f t="array" ref="N632">_xlfn.IFS(AND(F632="",E632=""),"",AND(E632&lt;&gt;"",F632&lt;&gt;""),E632&amp;" "&amp;F632,E632="",F632,F632="",E632)</f>
        <v/>
      </c>
      <c r="O632" s="137">
        <f t="shared" si="131"/>
        <v>0</v>
      </c>
      <c r="P632" s="138" t="str">
        <f t="shared" si="132"/>
        <v/>
      </c>
      <c r="Q632" s="119" t="str">
        <f t="shared" si="133"/>
        <v/>
      </c>
      <c r="R632" s="122"/>
      <c r="S632" s="120" t="str">
        <f t="shared" si="134"/>
        <v/>
      </c>
      <c r="T632" s="121" t="str" cm="1">
        <f t="array" ref="T632">IF(COUNTIF(重複除外文字列,F632),"",IF(COUNTIFS($C$26:$C$1029,$C632,$F$26:$F$1029,$F632)&gt;1,MATCH($C632&amp;$F632,$C$26:$C$1027&amp;$F$26:$F$1029,0),""))</f>
        <v/>
      </c>
      <c r="AP632">
        <f t="shared" si="135"/>
        <v>0</v>
      </c>
      <c r="AQ632">
        <f t="shared" si="136"/>
        <v>0</v>
      </c>
      <c r="AR632">
        <f t="shared" si="137"/>
        <v>0</v>
      </c>
      <c r="AS632">
        <f t="shared" si="138"/>
        <v>0</v>
      </c>
      <c r="AU632" s="76"/>
      <c r="AV632" s="77">
        <f t="shared" si="127"/>
        <v>0</v>
      </c>
      <c r="AW632" s="77">
        <f t="shared" si="128"/>
        <v>0</v>
      </c>
      <c r="AX632" s="76"/>
    </row>
    <row r="633" spans="1:50" hidden="1" outlineLevel="1" x14ac:dyDescent="0.3">
      <c r="A633" s="20"/>
      <c r="B633" s="33">
        <f t="shared" si="126"/>
        <v>605</v>
      </c>
      <c r="C633" s="37" t="s">
        <v>255</v>
      </c>
      <c r="D633" s="72"/>
      <c r="E633" s="72"/>
      <c r="F633" s="34"/>
      <c r="G633" s="46"/>
      <c r="H633" s="41"/>
      <c r="I633" s="34"/>
      <c r="J633" s="6"/>
      <c r="K633">
        <v>605</v>
      </c>
      <c r="L633" s="134" t="str">
        <f t="shared" si="129"/>
        <v/>
      </c>
      <c r="M633" s="135" t="str">
        <f t="shared" si="130"/>
        <v/>
      </c>
      <c r="N633" s="136" t="str" cm="1">
        <f t="array" ref="N633">_xlfn.IFS(AND(F633="",E633=""),"",AND(E633&lt;&gt;"",F633&lt;&gt;""),E633&amp;" "&amp;F633,E633="",F633,F633="",E633)</f>
        <v/>
      </c>
      <c r="O633" s="137">
        <f t="shared" si="131"/>
        <v>0</v>
      </c>
      <c r="P633" s="138" t="str">
        <f t="shared" si="132"/>
        <v/>
      </c>
      <c r="Q633" s="119" t="str">
        <f t="shared" si="133"/>
        <v/>
      </c>
      <c r="R633" s="122"/>
      <c r="S633" s="120" t="str">
        <f t="shared" si="134"/>
        <v/>
      </c>
      <c r="T633" s="121" t="str" cm="1">
        <f t="array" ref="T633">IF(COUNTIF(重複除外文字列,F633),"",IF(COUNTIFS($C$26:$C$1029,$C633,$F$26:$F$1029,$F633)&gt;1,MATCH($C633&amp;$F633,$C$26:$C$1027&amp;$F$26:$F$1029,0),""))</f>
        <v/>
      </c>
      <c r="AP633">
        <f t="shared" si="135"/>
        <v>0</v>
      </c>
      <c r="AQ633">
        <f t="shared" si="136"/>
        <v>0</v>
      </c>
      <c r="AR633">
        <f t="shared" si="137"/>
        <v>0</v>
      </c>
      <c r="AS633">
        <f t="shared" si="138"/>
        <v>0</v>
      </c>
      <c r="AU633" s="76"/>
      <c r="AV633" s="77">
        <f t="shared" si="127"/>
        <v>0</v>
      </c>
      <c r="AW633" s="77">
        <f t="shared" si="128"/>
        <v>0</v>
      </c>
      <c r="AX633" s="76"/>
    </row>
    <row r="634" spans="1:50" hidden="1" outlineLevel="1" x14ac:dyDescent="0.3">
      <c r="A634" s="20"/>
      <c r="B634" s="33">
        <f t="shared" si="126"/>
        <v>606</v>
      </c>
      <c r="C634" s="37" t="s">
        <v>255</v>
      </c>
      <c r="D634" s="72"/>
      <c r="E634" s="72"/>
      <c r="F634" s="34"/>
      <c r="G634" s="46"/>
      <c r="H634" s="41"/>
      <c r="I634" s="34"/>
      <c r="J634" s="6"/>
      <c r="K634">
        <v>606</v>
      </c>
      <c r="L634" s="134" t="str">
        <f t="shared" si="129"/>
        <v/>
      </c>
      <c r="M634" s="135" t="str">
        <f t="shared" si="130"/>
        <v/>
      </c>
      <c r="N634" s="136" t="str" cm="1">
        <f t="array" ref="N634">_xlfn.IFS(AND(F634="",E634=""),"",AND(E634&lt;&gt;"",F634&lt;&gt;""),E634&amp;" "&amp;F634,E634="",F634,F634="",E634)</f>
        <v/>
      </c>
      <c r="O634" s="137">
        <f t="shared" si="131"/>
        <v>0</v>
      </c>
      <c r="P634" s="138" t="str">
        <f t="shared" si="132"/>
        <v/>
      </c>
      <c r="Q634" s="119" t="str">
        <f t="shared" si="133"/>
        <v/>
      </c>
      <c r="R634" s="122"/>
      <c r="S634" s="120" t="str">
        <f t="shared" si="134"/>
        <v/>
      </c>
      <c r="T634" s="121" t="str" cm="1">
        <f t="array" ref="T634">IF(COUNTIF(重複除外文字列,F634),"",IF(COUNTIFS($C$26:$C$1029,$C634,$F$26:$F$1029,$F634)&gt;1,MATCH($C634&amp;$F634,$C$26:$C$1027&amp;$F$26:$F$1029,0),""))</f>
        <v/>
      </c>
      <c r="AP634">
        <f t="shared" si="135"/>
        <v>0</v>
      </c>
      <c r="AQ634">
        <f t="shared" si="136"/>
        <v>0</v>
      </c>
      <c r="AR634">
        <f t="shared" si="137"/>
        <v>0</v>
      </c>
      <c r="AS634">
        <f t="shared" si="138"/>
        <v>0</v>
      </c>
      <c r="AU634" s="76"/>
      <c r="AV634" s="77">
        <f t="shared" si="127"/>
        <v>0</v>
      </c>
      <c r="AW634" s="77">
        <f t="shared" si="128"/>
        <v>0</v>
      </c>
      <c r="AX634" s="76"/>
    </row>
    <row r="635" spans="1:50" hidden="1" outlineLevel="1" x14ac:dyDescent="0.3">
      <c r="A635" s="20"/>
      <c r="B635" s="33">
        <f t="shared" si="126"/>
        <v>607</v>
      </c>
      <c r="C635" s="37" t="s">
        <v>255</v>
      </c>
      <c r="D635" s="72"/>
      <c r="E635" s="72"/>
      <c r="F635" s="34"/>
      <c r="G635" s="46"/>
      <c r="H635" s="41"/>
      <c r="I635" s="34"/>
      <c r="J635" s="6"/>
      <c r="K635">
        <v>607</v>
      </c>
      <c r="L635" s="134" t="str">
        <f t="shared" si="129"/>
        <v/>
      </c>
      <c r="M635" s="135" t="str">
        <f t="shared" si="130"/>
        <v/>
      </c>
      <c r="N635" s="136" t="str" cm="1">
        <f t="array" ref="N635">_xlfn.IFS(AND(F635="",E635=""),"",AND(E635&lt;&gt;"",F635&lt;&gt;""),E635&amp;" "&amp;F635,E635="",F635,F635="",E635)</f>
        <v/>
      </c>
      <c r="O635" s="137">
        <f t="shared" si="131"/>
        <v>0</v>
      </c>
      <c r="P635" s="138" t="str">
        <f t="shared" si="132"/>
        <v/>
      </c>
      <c r="Q635" s="119" t="str">
        <f t="shared" si="133"/>
        <v/>
      </c>
      <c r="R635" s="122"/>
      <c r="S635" s="120" t="str">
        <f t="shared" si="134"/>
        <v/>
      </c>
      <c r="T635" s="121" t="str" cm="1">
        <f t="array" ref="T635">IF(COUNTIF(重複除外文字列,F635),"",IF(COUNTIFS($C$26:$C$1029,$C635,$F$26:$F$1029,$F635)&gt;1,MATCH($C635&amp;$F635,$C$26:$C$1027&amp;$F$26:$F$1029,0),""))</f>
        <v/>
      </c>
      <c r="AP635">
        <f t="shared" si="135"/>
        <v>0</v>
      </c>
      <c r="AQ635">
        <f t="shared" si="136"/>
        <v>0</v>
      </c>
      <c r="AR635">
        <f t="shared" si="137"/>
        <v>0</v>
      </c>
      <c r="AS635">
        <f t="shared" si="138"/>
        <v>0</v>
      </c>
      <c r="AU635" s="76"/>
      <c r="AV635" s="77">
        <f t="shared" si="127"/>
        <v>0</v>
      </c>
      <c r="AW635" s="77">
        <f t="shared" si="128"/>
        <v>0</v>
      </c>
      <c r="AX635" s="76"/>
    </row>
    <row r="636" spans="1:50" hidden="1" outlineLevel="1" x14ac:dyDescent="0.3">
      <c r="A636" s="20"/>
      <c r="B636" s="33">
        <f t="shared" si="126"/>
        <v>608</v>
      </c>
      <c r="C636" s="37" t="s">
        <v>255</v>
      </c>
      <c r="D636" s="72"/>
      <c r="E636" s="72"/>
      <c r="F636" s="34"/>
      <c r="G636" s="46"/>
      <c r="H636" s="41"/>
      <c r="I636" s="34"/>
      <c r="J636" s="6"/>
      <c r="K636">
        <v>608</v>
      </c>
      <c r="L636" s="134" t="str">
        <f t="shared" si="129"/>
        <v/>
      </c>
      <c r="M636" s="135" t="str">
        <f t="shared" si="130"/>
        <v/>
      </c>
      <c r="N636" s="136" t="str" cm="1">
        <f t="array" ref="N636">_xlfn.IFS(AND(F636="",E636=""),"",AND(E636&lt;&gt;"",F636&lt;&gt;""),E636&amp;" "&amp;F636,E636="",F636,F636="",E636)</f>
        <v/>
      </c>
      <c r="O636" s="137">
        <f t="shared" si="131"/>
        <v>0</v>
      </c>
      <c r="P636" s="138" t="str">
        <f t="shared" si="132"/>
        <v/>
      </c>
      <c r="Q636" s="119" t="str">
        <f t="shared" si="133"/>
        <v/>
      </c>
      <c r="R636" s="122"/>
      <c r="S636" s="120" t="str">
        <f t="shared" si="134"/>
        <v/>
      </c>
      <c r="T636" s="121" t="str" cm="1">
        <f t="array" ref="T636">IF(COUNTIF(重複除外文字列,F636),"",IF(COUNTIFS($C$26:$C$1029,$C636,$F$26:$F$1029,$F636)&gt;1,MATCH($C636&amp;$F636,$C$26:$C$1027&amp;$F$26:$F$1029,0),""))</f>
        <v/>
      </c>
      <c r="AP636">
        <f t="shared" si="135"/>
        <v>0</v>
      </c>
      <c r="AQ636">
        <f t="shared" si="136"/>
        <v>0</v>
      </c>
      <c r="AR636">
        <f t="shared" si="137"/>
        <v>0</v>
      </c>
      <c r="AS636">
        <f t="shared" si="138"/>
        <v>0</v>
      </c>
      <c r="AU636" s="76"/>
      <c r="AV636" s="77">
        <f t="shared" si="127"/>
        <v>0</v>
      </c>
      <c r="AW636" s="77">
        <f t="shared" si="128"/>
        <v>0</v>
      </c>
      <c r="AX636" s="76"/>
    </row>
    <row r="637" spans="1:50" hidden="1" outlineLevel="1" x14ac:dyDescent="0.3">
      <c r="A637" s="20"/>
      <c r="B637" s="33">
        <f t="shared" si="126"/>
        <v>609</v>
      </c>
      <c r="C637" s="37" t="s">
        <v>255</v>
      </c>
      <c r="D637" s="72"/>
      <c r="E637" s="72"/>
      <c r="F637" s="34"/>
      <c r="G637" s="46"/>
      <c r="H637" s="41"/>
      <c r="I637" s="34"/>
      <c r="J637" s="6"/>
      <c r="K637">
        <v>609</v>
      </c>
      <c r="L637" s="134" t="str">
        <f t="shared" si="129"/>
        <v/>
      </c>
      <c r="M637" s="135" t="str">
        <f t="shared" si="130"/>
        <v/>
      </c>
      <c r="N637" s="136" t="str" cm="1">
        <f t="array" ref="N637">_xlfn.IFS(AND(F637="",E637=""),"",AND(E637&lt;&gt;"",F637&lt;&gt;""),E637&amp;" "&amp;F637,E637="",F637,F637="",E637)</f>
        <v/>
      </c>
      <c r="O637" s="137">
        <f t="shared" si="131"/>
        <v>0</v>
      </c>
      <c r="P637" s="138" t="str">
        <f t="shared" si="132"/>
        <v/>
      </c>
      <c r="Q637" s="119" t="str">
        <f t="shared" si="133"/>
        <v/>
      </c>
      <c r="R637" s="122"/>
      <c r="S637" s="120" t="str">
        <f t="shared" si="134"/>
        <v/>
      </c>
      <c r="T637" s="121" t="str" cm="1">
        <f t="array" ref="T637">IF(COUNTIF(重複除外文字列,F637),"",IF(COUNTIFS($C$26:$C$1029,$C637,$F$26:$F$1029,$F637)&gt;1,MATCH($C637&amp;$F637,$C$26:$C$1027&amp;$F$26:$F$1029,0),""))</f>
        <v/>
      </c>
      <c r="AP637">
        <f t="shared" si="135"/>
        <v>0</v>
      </c>
      <c r="AQ637">
        <f t="shared" si="136"/>
        <v>0</v>
      </c>
      <c r="AR637">
        <f t="shared" si="137"/>
        <v>0</v>
      </c>
      <c r="AS637">
        <f t="shared" si="138"/>
        <v>0</v>
      </c>
      <c r="AU637" s="76"/>
      <c r="AV637" s="77">
        <f t="shared" si="127"/>
        <v>0</v>
      </c>
      <c r="AW637" s="77">
        <f t="shared" si="128"/>
        <v>0</v>
      </c>
      <c r="AX637" s="76"/>
    </row>
    <row r="638" spans="1:50" hidden="1" outlineLevel="1" x14ac:dyDescent="0.3">
      <c r="A638" s="20"/>
      <c r="B638" s="33">
        <f t="shared" si="126"/>
        <v>610</v>
      </c>
      <c r="C638" s="37" t="s">
        <v>255</v>
      </c>
      <c r="D638" s="72"/>
      <c r="E638" s="72"/>
      <c r="F638" s="34"/>
      <c r="G638" s="46"/>
      <c r="H638" s="41"/>
      <c r="I638" s="34"/>
      <c r="J638" s="6"/>
      <c r="K638">
        <v>610</v>
      </c>
      <c r="L638" s="134" t="str">
        <f t="shared" si="129"/>
        <v/>
      </c>
      <c r="M638" s="135" t="str">
        <f t="shared" si="130"/>
        <v/>
      </c>
      <c r="N638" s="136" t="str" cm="1">
        <f t="array" ref="N638">_xlfn.IFS(AND(F638="",E638=""),"",AND(E638&lt;&gt;"",F638&lt;&gt;""),E638&amp;" "&amp;F638,E638="",F638,F638="",E638)</f>
        <v/>
      </c>
      <c r="O638" s="137">
        <f t="shared" si="131"/>
        <v>0</v>
      </c>
      <c r="P638" s="138" t="str">
        <f t="shared" si="132"/>
        <v/>
      </c>
      <c r="Q638" s="119" t="str">
        <f t="shared" si="133"/>
        <v/>
      </c>
      <c r="R638" s="122"/>
      <c r="S638" s="120" t="str">
        <f t="shared" si="134"/>
        <v/>
      </c>
      <c r="T638" s="121" t="str" cm="1">
        <f t="array" ref="T638">IF(COUNTIF(重複除外文字列,F638),"",IF(COUNTIFS($C$26:$C$1029,$C638,$F$26:$F$1029,$F638)&gt;1,MATCH($C638&amp;$F638,$C$26:$C$1027&amp;$F$26:$F$1029,0),""))</f>
        <v/>
      </c>
      <c r="AP638">
        <f t="shared" si="135"/>
        <v>0</v>
      </c>
      <c r="AQ638">
        <f t="shared" si="136"/>
        <v>0</v>
      </c>
      <c r="AR638">
        <f t="shared" si="137"/>
        <v>0</v>
      </c>
      <c r="AS638">
        <f t="shared" si="138"/>
        <v>0</v>
      </c>
      <c r="AU638" s="76"/>
      <c r="AV638" s="77">
        <f t="shared" si="127"/>
        <v>0</v>
      </c>
      <c r="AW638" s="77">
        <f t="shared" si="128"/>
        <v>0</v>
      </c>
      <c r="AX638" s="76"/>
    </row>
    <row r="639" spans="1:50" hidden="1" outlineLevel="1" x14ac:dyDescent="0.3">
      <c r="A639" s="20"/>
      <c r="B639" s="33">
        <f t="shared" si="126"/>
        <v>611</v>
      </c>
      <c r="C639" s="37" t="s">
        <v>255</v>
      </c>
      <c r="D639" s="72"/>
      <c r="E639" s="72"/>
      <c r="F639" s="34"/>
      <c r="G639" s="46"/>
      <c r="H639" s="41"/>
      <c r="I639" s="34"/>
      <c r="J639" s="6"/>
      <c r="K639">
        <v>611</v>
      </c>
      <c r="L639" s="134" t="str">
        <f t="shared" si="129"/>
        <v/>
      </c>
      <c r="M639" s="135" t="str">
        <f t="shared" si="130"/>
        <v/>
      </c>
      <c r="N639" s="136" t="str" cm="1">
        <f t="array" ref="N639">_xlfn.IFS(AND(F639="",E639=""),"",AND(E639&lt;&gt;"",F639&lt;&gt;""),E639&amp;" "&amp;F639,E639="",F639,F639="",E639)</f>
        <v/>
      </c>
      <c r="O639" s="137">
        <f t="shared" si="131"/>
        <v>0</v>
      </c>
      <c r="P639" s="138" t="str">
        <f t="shared" si="132"/>
        <v/>
      </c>
      <c r="Q639" s="119" t="str">
        <f t="shared" si="133"/>
        <v/>
      </c>
      <c r="R639" s="122"/>
      <c r="S639" s="120" t="str">
        <f t="shared" si="134"/>
        <v/>
      </c>
      <c r="T639" s="121" t="str" cm="1">
        <f t="array" ref="T639">IF(COUNTIF(重複除外文字列,F639),"",IF(COUNTIFS($C$26:$C$1029,$C639,$F$26:$F$1029,$F639)&gt;1,MATCH($C639&amp;$F639,$C$26:$C$1027&amp;$F$26:$F$1029,0),""))</f>
        <v/>
      </c>
      <c r="AP639">
        <f t="shared" si="135"/>
        <v>0</v>
      </c>
      <c r="AQ639">
        <f t="shared" si="136"/>
        <v>0</v>
      </c>
      <c r="AR639">
        <f t="shared" si="137"/>
        <v>0</v>
      </c>
      <c r="AS639">
        <f t="shared" si="138"/>
        <v>0</v>
      </c>
      <c r="AU639" s="76"/>
      <c r="AV639" s="77">
        <f t="shared" si="127"/>
        <v>0</v>
      </c>
      <c r="AW639" s="77">
        <f t="shared" si="128"/>
        <v>0</v>
      </c>
      <c r="AX639" s="76"/>
    </row>
    <row r="640" spans="1:50" hidden="1" outlineLevel="1" x14ac:dyDescent="0.3">
      <c r="A640" s="20"/>
      <c r="B640" s="33">
        <f t="shared" si="126"/>
        <v>612</v>
      </c>
      <c r="C640" s="37" t="s">
        <v>255</v>
      </c>
      <c r="D640" s="72"/>
      <c r="E640" s="72"/>
      <c r="F640" s="34"/>
      <c r="G640" s="46"/>
      <c r="H640" s="41"/>
      <c r="I640" s="34"/>
      <c r="J640" s="6"/>
      <c r="K640">
        <v>612</v>
      </c>
      <c r="L640" s="134" t="str">
        <f t="shared" si="129"/>
        <v/>
      </c>
      <c r="M640" s="135" t="str">
        <f t="shared" si="130"/>
        <v/>
      </c>
      <c r="N640" s="136" t="str" cm="1">
        <f t="array" ref="N640">_xlfn.IFS(AND(F640="",E640=""),"",AND(E640&lt;&gt;"",F640&lt;&gt;""),E640&amp;" "&amp;F640,E640="",F640,F640="",E640)</f>
        <v/>
      </c>
      <c r="O640" s="137">
        <f t="shared" si="131"/>
        <v>0</v>
      </c>
      <c r="P640" s="138" t="str">
        <f t="shared" si="132"/>
        <v/>
      </c>
      <c r="Q640" s="119" t="str">
        <f t="shared" si="133"/>
        <v/>
      </c>
      <c r="R640" s="122"/>
      <c r="S640" s="120" t="str">
        <f t="shared" si="134"/>
        <v/>
      </c>
      <c r="T640" s="121" t="str" cm="1">
        <f t="array" ref="T640">IF(COUNTIF(重複除外文字列,F640),"",IF(COUNTIFS($C$26:$C$1029,$C640,$F$26:$F$1029,$F640)&gt;1,MATCH($C640&amp;$F640,$C$26:$C$1027&amp;$F$26:$F$1029,0),""))</f>
        <v/>
      </c>
      <c r="AP640">
        <f t="shared" si="135"/>
        <v>0</v>
      </c>
      <c r="AQ640">
        <f t="shared" si="136"/>
        <v>0</v>
      </c>
      <c r="AR640">
        <f t="shared" si="137"/>
        <v>0</v>
      </c>
      <c r="AS640">
        <f t="shared" si="138"/>
        <v>0</v>
      </c>
      <c r="AU640" s="76"/>
      <c r="AV640" s="77">
        <f t="shared" si="127"/>
        <v>0</v>
      </c>
      <c r="AW640" s="77">
        <f t="shared" si="128"/>
        <v>0</v>
      </c>
      <c r="AX640" s="76"/>
    </row>
    <row r="641" spans="1:50" hidden="1" outlineLevel="1" x14ac:dyDescent="0.3">
      <c r="A641" s="20"/>
      <c r="B641" s="33">
        <f t="shared" si="126"/>
        <v>613</v>
      </c>
      <c r="C641" s="37" t="s">
        <v>255</v>
      </c>
      <c r="D641" s="72"/>
      <c r="E641" s="72"/>
      <c r="F641" s="34"/>
      <c r="G641" s="46"/>
      <c r="H641" s="41"/>
      <c r="I641" s="34"/>
      <c r="J641" s="6"/>
      <c r="K641">
        <v>613</v>
      </c>
      <c r="L641" s="134" t="str">
        <f t="shared" si="129"/>
        <v/>
      </c>
      <c r="M641" s="135" t="str">
        <f t="shared" si="130"/>
        <v/>
      </c>
      <c r="N641" s="136" t="str" cm="1">
        <f t="array" ref="N641">_xlfn.IFS(AND(F641="",E641=""),"",AND(E641&lt;&gt;"",F641&lt;&gt;""),E641&amp;" "&amp;F641,E641="",F641,F641="",E641)</f>
        <v/>
      </c>
      <c r="O641" s="137">
        <f t="shared" si="131"/>
        <v>0</v>
      </c>
      <c r="P641" s="138" t="str">
        <f t="shared" si="132"/>
        <v/>
      </c>
      <c r="Q641" s="119" t="str">
        <f t="shared" si="133"/>
        <v/>
      </c>
      <c r="R641" s="122"/>
      <c r="S641" s="120" t="str">
        <f t="shared" si="134"/>
        <v/>
      </c>
      <c r="T641" s="121" t="str" cm="1">
        <f t="array" ref="T641">IF(COUNTIF(重複除外文字列,F641),"",IF(COUNTIFS($C$26:$C$1029,$C641,$F$26:$F$1029,$F641)&gt;1,MATCH($C641&amp;$F641,$C$26:$C$1027&amp;$F$26:$F$1029,0),""))</f>
        <v/>
      </c>
      <c r="AP641">
        <f t="shared" si="135"/>
        <v>0</v>
      </c>
      <c r="AQ641">
        <f t="shared" si="136"/>
        <v>0</v>
      </c>
      <c r="AR641">
        <f t="shared" si="137"/>
        <v>0</v>
      </c>
      <c r="AS641">
        <f t="shared" si="138"/>
        <v>0</v>
      </c>
      <c r="AU641" s="76"/>
      <c r="AV641" s="77">
        <f t="shared" si="127"/>
        <v>0</v>
      </c>
      <c r="AW641" s="77">
        <f t="shared" si="128"/>
        <v>0</v>
      </c>
      <c r="AX641" s="76"/>
    </row>
    <row r="642" spans="1:50" hidden="1" outlineLevel="1" x14ac:dyDescent="0.3">
      <c r="A642" s="20"/>
      <c r="B642" s="33">
        <f t="shared" si="126"/>
        <v>614</v>
      </c>
      <c r="C642" s="37" t="s">
        <v>255</v>
      </c>
      <c r="D642" s="72"/>
      <c r="E642" s="72"/>
      <c r="F642" s="34"/>
      <c r="G642" s="46"/>
      <c r="H642" s="41"/>
      <c r="I642" s="34"/>
      <c r="J642" s="6"/>
      <c r="K642">
        <v>614</v>
      </c>
      <c r="L642" s="134" t="str">
        <f t="shared" si="129"/>
        <v/>
      </c>
      <c r="M642" s="135" t="str">
        <f t="shared" si="130"/>
        <v/>
      </c>
      <c r="N642" s="136" t="str" cm="1">
        <f t="array" ref="N642">_xlfn.IFS(AND(F642="",E642=""),"",AND(E642&lt;&gt;"",F642&lt;&gt;""),E642&amp;" "&amp;F642,E642="",F642,F642="",E642)</f>
        <v/>
      </c>
      <c r="O642" s="137">
        <f t="shared" si="131"/>
        <v>0</v>
      </c>
      <c r="P642" s="138" t="str">
        <f t="shared" si="132"/>
        <v/>
      </c>
      <c r="Q642" s="119" t="str">
        <f t="shared" si="133"/>
        <v/>
      </c>
      <c r="R642" s="122"/>
      <c r="S642" s="120" t="str">
        <f t="shared" si="134"/>
        <v/>
      </c>
      <c r="T642" s="121" t="str" cm="1">
        <f t="array" ref="T642">IF(COUNTIF(重複除外文字列,F642),"",IF(COUNTIFS($C$26:$C$1029,$C642,$F$26:$F$1029,$F642)&gt;1,MATCH($C642&amp;$F642,$C$26:$C$1027&amp;$F$26:$F$1029,0),""))</f>
        <v/>
      </c>
      <c r="AP642">
        <f t="shared" si="135"/>
        <v>0</v>
      </c>
      <c r="AQ642">
        <f t="shared" si="136"/>
        <v>0</v>
      </c>
      <c r="AR642">
        <f t="shared" si="137"/>
        <v>0</v>
      </c>
      <c r="AS642">
        <f t="shared" si="138"/>
        <v>0</v>
      </c>
      <c r="AU642" s="76"/>
      <c r="AV642" s="77">
        <f t="shared" si="127"/>
        <v>0</v>
      </c>
      <c r="AW642" s="77">
        <f t="shared" si="128"/>
        <v>0</v>
      </c>
      <c r="AX642" s="76"/>
    </row>
    <row r="643" spans="1:50" hidden="1" outlineLevel="1" x14ac:dyDescent="0.3">
      <c r="A643" s="20"/>
      <c r="B643" s="33">
        <f t="shared" si="126"/>
        <v>615</v>
      </c>
      <c r="C643" s="37" t="s">
        <v>255</v>
      </c>
      <c r="D643" s="72"/>
      <c r="E643" s="72"/>
      <c r="F643" s="34"/>
      <c r="G643" s="46"/>
      <c r="H643" s="41"/>
      <c r="I643" s="34"/>
      <c r="J643" s="6"/>
      <c r="K643">
        <v>615</v>
      </c>
      <c r="L643" s="134" t="str">
        <f t="shared" si="129"/>
        <v/>
      </c>
      <c r="M643" s="135" t="str">
        <f t="shared" si="130"/>
        <v/>
      </c>
      <c r="N643" s="136" t="str" cm="1">
        <f t="array" ref="N643">_xlfn.IFS(AND(F643="",E643=""),"",AND(E643&lt;&gt;"",F643&lt;&gt;""),E643&amp;" "&amp;F643,E643="",F643,F643="",E643)</f>
        <v/>
      </c>
      <c r="O643" s="137">
        <f t="shared" si="131"/>
        <v>0</v>
      </c>
      <c r="P643" s="138" t="str">
        <f t="shared" si="132"/>
        <v/>
      </c>
      <c r="Q643" s="119" t="str">
        <f t="shared" si="133"/>
        <v/>
      </c>
      <c r="R643" s="122"/>
      <c r="S643" s="120" t="str">
        <f t="shared" si="134"/>
        <v/>
      </c>
      <c r="T643" s="121" t="str" cm="1">
        <f t="array" ref="T643">IF(COUNTIF(重複除外文字列,F643),"",IF(COUNTIFS($C$26:$C$1029,$C643,$F$26:$F$1029,$F643)&gt;1,MATCH($C643&amp;$F643,$C$26:$C$1027&amp;$F$26:$F$1029,0),""))</f>
        <v/>
      </c>
      <c r="AP643">
        <f t="shared" si="135"/>
        <v>0</v>
      </c>
      <c r="AQ643">
        <f t="shared" si="136"/>
        <v>0</v>
      </c>
      <c r="AR643">
        <f t="shared" si="137"/>
        <v>0</v>
      </c>
      <c r="AS643">
        <f t="shared" si="138"/>
        <v>0</v>
      </c>
      <c r="AU643" s="76"/>
      <c r="AV643" s="77">
        <f t="shared" si="127"/>
        <v>0</v>
      </c>
      <c r="AW643" s="77">
        <f t="shared" si="128"/>
        <v>0</v>
      </c>
      <c r="AX643" s="76"/>
    </row>
    <row r="644" spans="1:50" hidden="1" outlineLevel="1" x14ac:dyDescent="0.3">
      <c r="A644" s="20"/>
      <c r="B644" s="33">
        <f t="shared" si="126"/>
        <v>616</v>
      </c>
      <c r="C644" s="37" t="s">
        <v>255</v>
      </c>
      <c r="D644" s="72"/>
      <c r="E644" s="72"/>
      <c r="F644" s="34"/>
      <c r="G644" s="46"/>
      <c r="H644" s="41"/>
      <c r="I644" s="34"/>
      <c r="J644" s="6"/>
      <c r="K644">
        <v>616</v>
      </c>
      <c r="L644" s="134" t="str">
        <f t="shared" si="129"/>
        <v/>
      </c>
      <c r="M644" s="135" t="str">
        <f t="shared" si="130"/>
        <v/>
      </c>
      <c r="N644" s="136" t="str" cm="1">
        <f t="array" ref="N644">_xlfn.IFS(AND(F644="",E644=""),"",AND(E644&lt;&gt;"",F644&lt;&gt;""),E644&amp;" "&amp;F644,E644="",F644,F644="",E644)</f>
        <v/>
      </c>
      <c r="O644" s="137">
        <f t="shared" si="131"/>
        <v>0</v>
      </c>
      <c r="P644" s="138" t="str">
        <f t="shared" si="132"/>
        <v/>
      </c>
      <c r="Q644" s="119" t="str">
        <f t="shared" si="133"/>
        <v/>
      </c>
      <c r="R644" s="122"/>
      <c r="S644" s="120" t="str">
        <f t="shared" si="134"/>
        <v/>
      </c>
      <c r="T644" s="121" t="str" cm="1">
        <f t="array" ref="T644">IF(COUNTIF(重複除外文字列,F644),"",IF(COUNTIFS($C$26:$C$1029,$C644,$F$26:$F$1029,$F644)&gt;1,MATCH($C644&amp;$F644,$C$26:$C$1027&amp;$F$26:$F$1029,0),""))</f>
        <v/>
      </c>
      <c r="AP644">
        <f t="shared" si="135"/>
        <v>0</v>
      </c>
      <c r="AQ644">
        <f t="shared" si="136"/>
        <v>0</v>
      </c>
      <c r="AR644">
        <f t="shared" si="137"/>
        <v>0</v>
      </c>
      <c r="AS644">
        <f t="shared" si="138"/>
        <v>0</v>
      </c>
      <c r="AU644" s="76"/>
      <c r="AV644" s="77">
        <f t="shared" si="127"/>
        <v>0</v>
      </c>
      <c r="AW644" s="77">
        <f t="shared" si="128"/>
        <v>0</v>
      </c>
      <c r="AX644" s="76"/>
    </row>
    <row r="645" spans="1:50" hidden="1" outlineLevel="1" x14ac:dyDescent="0.3">
      <c r="A645" s="20"/>
      <c r="B645" s="33">
        <f t="shared" si="126"/>
        <v>617</v>
      </c>
      <c r="C645" s="37" t="s">
        <v>255</v>
      </c>
      <c r="D645" s="72"/>
      <c r="E645" s="72"/>
      <c r="F645" s="34"/>
      <c r="G645" s="46"/>
      <c r="H645" s="41"/>
      <c r="I645" s="34"/>
      <c r="J645" s="6"/>
      <c r="K645">
        <v>617</v>
      </c>
      <c r="L645" s="134" t="str">
        <f t="shared" si="129"/>
        <v/>
      </c>
      <c r="M645" s="135" t="str">
        <f t="shared" si="130"/>
        <v/>
      </c>
      <c r="N645" s="136" t="str" cm="1">
        <f t="array" ref="N645">_xlfn.IFS(AND(F645="",E645=""),"",AND(E645&lt;&gt;"",F645&lt;&gt;""),E645&amp;" "&amp;F645,E645="",F645,F645="",E645)</f>
        <v/>
      </c>
      <c r="O645" s="137">
        <f t="shared" si="131"/>
        <v>0</v>
      </c>
      <c r="P645" s="138" t="str">
        <f t="shared" si="132"/>
        <v/>
      </c>
      <c r="Q645" s="119" t="str">
        <f t="shared" si="133"/>
        <v/>
      </c>
      <c r="R645" s="122"/>
      <c r="S645" s="120" t="str">
        <f t="shared" si="134"/>
        <v/>
      </c>
      <c r="T645" s="121" t="str" cm="1">
        <f t="array" ref="T645">IF(COUNTIF(重複除外文字列,F645),"",IF(COUNTIFS($C$26:$C$1029,$C645,$F$26:$F$1029,$F645)&gt;1,MATCH($C645&amp;$F645,$C$26:$C$1027&amp;$F$26:$F$1029,0),""))</f>
        <v/>
      </c>
      <c r="AP645">
        <f t="shared" si="135"/>
        <v>0</v>
      </c>
      <c r="AQ645">
        <f t="shared" si="136"/>
        <v>0</v>
      </c>
      <c r="AR645">
        <f t="shared" si="137"/>
        <v>0</v>
      </c>
      <c r="AS645">
        <f t="shared" si="138"/>
        <v>0</v>
      </c>
      <c r="AU645" s="76"/>
      <c r="AV645" s="77">
        <f t="shared" si="127"/>
        <v>0</v>
      </c>
      <c r="AW645" s="77">
        <f t="shared" si="128"/>
        <v>0</v>
      </c>
      <c r="AX645" s="76"/>
    </row>
    <row r="646" spans="1:50" hidden="1" outlineLevel="1" x14ac:dyDescent="0.3">
      <c r="A646" s="20"/>
      <c r="B646" s="33">
        <f t="shared" si="126"/>
        <v>618</v>
      </c>
      <c r="C646" s="37" t="s">
        <v>255</v>
      </c>
      <c r="D646" s="72"/>
      <c r="E646" s="72"/>
      <c r="F646" s="34"/>
      <c r="G646" s="46"/>
      <c r="H646" s="41"/>
      <c r="I646" s="34"/>
      <c r="J646" s="6"/>
      <c r="K646">
        <v>618</v>
      </c>
      <c r="L646" s="134" t="str">
        <f t="shared" si="129"/>
        <v/>
      </c>
      <c r="M646" s="135" t="str">
        <f t="shared" si="130"/>
        <v/>
      </c>
      <c r="N646" s="136" t="str" cm="1">
        <f t="array" ref="N646">_xlfn.IFS(AND(F646="",E646=""),"",AND(E646&lt;&gt;"",F646&lt;&gt;""),E646&amp;" "&amp;F646,E646="",F646,F646="",E646)</f>
        <v/>
      </c>
      <c r="O646" s="137">
        <f t="shared" si="131"/>
        <v>0</v>
      </c>
      <c r="P646" s="138" t="str">
        <f t="shared" si="132"/>
        <v/>
      </c>
      <c r="Q646" s="119" t="str">
        <f t="shared" si="133"/>
        <v/>
      </c>
      <c r="R646" s="122"/>
      <c r="S646" s="120" t="str">
        <f t="shared" si="134"/>
        <v/>
      </c>
      <c r="T646" s="121" t="str" cm="1">
        <f t="array" ref="T646">IF(COUNTIF(重複除外文字列,F646),"",IF(COUNTIFS($C$26:$C$1029,$C646,$F$26:$F$1029,$F646)&gt;1,MATCH($C646&amp;$F646,$C$26:$C$1027&amp;$F$26:$F$1029,0),""))</f>
        <v/>
      </c>
      <c r="AP646">
        <f t="shared" si="135"/>
        <v>0</v>
      </c>
      <c r="AQ646">
        <f t="shared" si="136"/>
        <v>0</v>
      </c>
      <c r="AR646">
        <f t="shared" si="137"/>
        <v>0</v>
      </c>
      <c r="AS646">
        <f t="shared" si="138"/>
        <v>0</v>
      </c>
      <c r="AU646" s="76"/>
      <c r="AV646" s="77">
        <f t="shared" si="127"/>
        <v>0</v>
      </c>
      <c r="AW646" s="77">
        <f t="shared" si="128"/>
        <v>0</v>
      </c>
      <c r="AX646" s="76"/>
    </row>
    <row r="647" spans="1:50" hidden="1" outlineLevel="1" x14ac:dyDescent="0.3">
      <c r="A647" s="20"/>
      <c r="B647" s="33">
        <f t="shared" si="126"/>
        <v>619</v>
      </c>
      <c r="C647" s="37" t="s">
        <v>255</v>
      </c>
      <c r="D647" s="72"/>
      <c r="E647" s="72"/>
      <c r="F647" s="34"/>
      <c r="G647" s="46"/>
      <c r="H647" s="41"/>
      <c r="I647" s="34"/>
      <c r="J647" s="6"/>
      <c r="K647">
        <v>619</v>
      </c>
      <c r="L647" s="134" t="str">
        <f t="shared" si="129"/>
        <v/>
      </c>
      <c r="M647" s="135" t="str">
        <f t="shared" si="130"/>
        <v/>
      </c>
      <c r="N647" s="136" t="str" cm="1">
        <f t="array" ref="N647">_xlfn.IFS(AND(F647="",E647=""),"",AND(E647&lt;&gt;"",F647&lt;&gt;""),E647&amp;" "&amp;F647,E647="",F647,F647="",E647)</f>
        <v/>
      </c>
      <c r="O647" s="137">
        <f t="shared" si="131"/>
        <v>0</v>
      </c>
      <c r="P647" s="138" t="str">
        <f t="shared" si="132"/>
        <v/>
      </c>
      <c r="Q647" s="119" t="str">
        <f t="shared" si="133"/>
        <v/>
      </c>
      <c r="R647" s="122"/>
      <c r="S647" s="120" t="str">
        <f t="shared" si="134"/>
        <v/>
      </c>
      <c r="T647" s="121" t="str" cm="1">
        <f t="array" ref="T647">IF(COUNTIF(重複除外文字列,F647),"",IF(COUNTIFS($C$26:$C$1029,$C647,$F$26:$F$1029,$F647)&gt;1,MATCH($C647&amp;$F647,$C$26:$C$1027&amp;$F$26:$F$1029,0),""))</f>
        <v/>
      </c>
      <c r="AP647">
        <f t="shared" si="135"/>
        <v>0</v>
      </c>
      <c r="AQ647">
        <f t="shared" si="136"/>
        <v>0</v>
      </c>
      <c r="AR647">
        <f t="shared" si="137"/>
        <v>0</v>
      </c>
      <c r="AS647">
        <f t="shared" si="138"/>
        <v>0</v>
      </c>
      <c r="AU647" s="76"/>
      <c r="AV647" s="77">
        <f t="shared" si="127"/>
        <v>0</v>
      </c>
      <c r="AW647" s="77">
        <f t="shared" si="128"/>
        <v>0</v>
      </c>
      <c r="AX647" s="76"/>
    </row>
    <row r="648" spans="1:50" hidden="1" outlineLevel="1" x14ac:dyDescent="0.3">
      <c r="A648" s="20"/>
      <c r="B648" s="33">
        <f t="shared" si="126"/>
        <v>620</v>
      </c>
      <c r="C648" s="37" t="s">
        <v>255</v>
      </c>
      <c r="D648" s="72"/>
      <c r="E648" s="72"/>
      <c r="F648" s="34"/>
      <c r="G648" s="46"/>
      <c r="H648" s="41"/>
      <c r="I648" s="34"/>
      <c r="J648" s="6"/>
      <c r="K648">
        <v>620</v>
      </c>
      <c r="L648" s="134" t="str">
        <f t="shared" si="129"/>
        <v/>
      </c>
      <c r="M648" s="135" t="str">
        <f t="shared" si="130"/>
        <v/>
      </c>
      <c r="N648" s="136" t="str" cm="1">
        <f t="array" ref="N648">_xlfn.IFS(AND(F648="",E648=""),"",AND(E648&lt;&gt;"",F648&lt;&gt;""),E648&amp;" "&amp;F648,E648="",F648,F648="",E648)</f>
        <v/>
      </c>
      <c r="O648" s="137">
        <f t="shared" si="131"/>
        <v>0</v>
      </c>
      <c r="P648" s="138" t="str">
        <f t="shared" si="132"/>
        <v/>
      </c>
      <c r="Q648" s="119" t="str">
        <f t="shared" si="133"/>
        <v/>
      </c>
      <c r="R648" s="122"/>
      <c r="S648" s="120" t="str">
        <f t="shared" si="134"/>
        <v/>
      </c>
      <c r="T648" s="121" t="str" cm="1">
        <f t="array" ref="T648">IF(COUNTIF(重複除外文字列,F648),"",IF(COUNTIFS($C$26:$C$1029,$C648,$F$26:$F$1029,$F648)&gt;1,MATCH($C648&amp;$F648,$C$26:$C$1027&amp;$F$26:$F$1029,0),""))</f>
        <v/>
      </c>
      <c r="AP648">
        <f t="shared" si="135"/>
        <v>0</v>
      </c>
      <c r="AQ648">
        <f t="shared" si="136"/>
        <v>0</v>
      </c>
      <c r="AR648">
        <f t="shared" si="137"/>
        <v>0</v>
      </c>
      <c r="AS648">
        <f t="shared" si="138"/>
        <v>0</v>
      </c>
      <c r="AU648" s="76"/>
      <c r="AV648" s="77">
        <f t="shared" si="127"/>
        <v>0</v>
      </c>
      <c r="AW648" s="77">
        <f t="shared" si="128"/>
        <v>0</v>
      </c>
      <c r="AX648" s="76"/>
    </row>
    <row r="649" spans="1:50" hidden="1" outlineLevel="1" x14ac:dyDescent="0.3">
      <c r="A649" s="20"/>
      <c r="B649" s="33">
        <f t="shared" si="126"/>
        <v>621</v>
      </c>
      <c r="C649" s="37" t="s">
        <v>255</v>
      </c>
      <c r="D649" s="72"/>
      <c r="E649" s="72"/>
      <c r="F649" s="34"/>
      <c r="G649" s="46"/>
      <c r="H649" s="41"/>
      <c r="I649" s="34"/>
      <c r="J649" s="6"/>
      <c r="K649">
        <v>621</v>
      </c>
      <c r="L649" s="134" t="str">
        <f t="shared" si="129"/>
        <v/>
      </c>
      <c r="M649" s="135" t="str">
        <f t="shared" si="130"/>
        <v/>
      </c>
      <c r="N649" s="136" t="str" cm="1">
        <f t="array" ref="N649">_xlfn.IFS(AND(F649="",E649=""),"",AND(E649&lt;&gt;"",F649&lt;&gt;""),E649&amp;" "&amp;F649,E649="",F649,F649="",E649)</f>
        <v/>
      </c>
      <c r="O649" s="137">
        <f t="shared" si="131"/>
        <v>0</v>
      </c>
      <c r="P649" s="138" t="str">
        <f t="shared" si="132"/>
        <v/>
      </c>
      <c r="Q649" s="119" t="str">
        <f t="shared" si="133"/>
        <v/>
      </c>
      <c r="R649" s="122"/>
      <c r="S649" s="120" t="str">
        <f t="shared" si="134"/>
        <v/>
      </c>
      <c r="T649" s="121" t="str" cm="1">
        <f t="array" ref="T649">IF(COUNTIF(重複除外文字列,F649),"",IF(COUNTIFS($C$26:$C$1029,$C649,$F$26:$F$1029,$F649)&gt;1,MATCH($C649&amp;$F649,$C$26:$C$1027&amp;$F$26:$F$1029,0),""))</f>
        <v/>
      </c>
      <c r="AP649">
        <f t="shared" si="135"/>
        <v>0</v>
      </c>
      <c r="AQ649">
        <f t="shared" si="136"/>
        <v>0</v>
      </c>
      <c r="AR649">
        <f t="shared" si="137"/>
        <v>0</v>
      </c>
      <c r="AS649">
        <f t="shared" si="138"/>
        <v>0</v>
      </c>
      <c r="AU649" s="76"/>
      <c r="AV649" s="77">
        <f t="shared" si="127"/>
        <v>0</v>
      </c>
      <c r="AW649" s="77">
        <f t="shared" si="128"/>
        <v>0</v>
      </c>
      <c r="AX649" s="76"/>
    </row>
    <row r="650" spans="1:50" hidden="1" outlineLevel="1" x14ac:dyDescent="0.3">
      <c r="A650" s="20"/>
      <c r="B650" s="33">
        <f t="shared" si="126"/>
        <v>622</v>
      </c>
      <c r="C650" s="37" t="s">
        <v>255</v>
      </c>
      <c r="D650" s="72"/>
      <c r="E650" s="72"/>
      <c r="F650" s="34"/>
      <c r="G650" s="46"/>
      <c r="H650" s="41"/>
      <c r="I650" s="34"/>
      <c r="J650" s="6"/>
      <c r="K650">
        <v>622</v>
      </c>
      <c r="L650" s="134" t="str">
        <f t="shared" si="129"/>
        <v/>
      </c>
      <c r="M650" s="135" t="str">
        <f t="shared" si="130"/>
        <v/>
      </c>
      <c r="N650" s="136" t="str" cm="1">
        <f t="array" ref="N650">_xlfn.IFS(AND(F650="",E650=""),"",AND(E650&lt;&gt;"",F650&lt;&gt;""),E650&amp;" "&amp;F650,E650="",F650,F650="",E650)</f>
        <v/>
      </c>
      <c r="O650" s="137">
        <f t="shared" si="131"/>
        <v>0</v>
      </c>
      <c r="P650" s="138" t="str">
        <f t="shared" si="132"/>
        <v/>
      </c>
      <c r="Q650" s="119" t="str">
        <f t="shared" si="133"/>
        <v/>
      </c>
      <c r="R650" s="122"/>
      <c r="S650" s="120" t="str">
        <f t="shared" si="134"/>
        <v/>
      </c>
      <c r="T650" s="121" t="str" cm="1">
        <f t="array" ref="T650">IF(COUNTIF(重複除外文字列,F650),"",IF(COUNTIFS($C$26:$C$1029,$C650,$F$26:$F$1029,$F650)&gt;1,MATCH($C650&amp;$F650,$C$26:$C$1027&amp;$F$26:$F$1029,0),""))</f>
        <v/>
      </c>
      <c r="AP650">
        <f t="shared" si="135"/>
        <v>0</v>
      </c>
      <c r="AQ650">
        <f t="shared" si="136"/>
        <v>0</v>
      </c>
      <c r="AR650">
        <f t="shared" si="137"/>
        <v>0</v>
      </c>
      <c r="AS650">
        <f t="shared" si="138"/>
        <v>0</v>
      </c>
      <c r="AU650" s="76"/>
      <c r="AV650" s="77">
        <f t="shared" si="127"/>
        <v>0</v>
      </c>
      <c r="AW650" s="77">
        <f t="shared" si="128"/>
        <v>0</v>
      </c>
      <c r="AX650" s="76"/>
    </row>
    <row r="651" spans="1:50" hidden="1" outlineLevel="1" x14ac:dyDescent="0.3">
      <c r="A651" s="20"/>
      <c r="B651" s="33">
        <f t="shared" si="126"/>
        <v>623</v>
      </c>
      <c r="C651" s="37" t="s">
        <v>255</v>
      </c>
      <c r="D651" s="72"/>
      <c r="E651" s="72"/>
      <c r="F651" s="34"/>
      <c r="G651" s="46"/>
      <c r="H651" s="41"/>
      <c r="I651" s="34"/>
      <c r="J651" s="6"/>
      <c r="K651">
        <v>623</v>
      </c>
      <c r="L651" s="134" t="str">
        <f t="shared" si="129"/>
        <v/>
      </c>
      <c r="M651" s="135" t="str">
        <f t="shared" si="130"/>
        <v/>
      </c>
      <c r="N651" s="136" t="str" cm="1">
        <f t="array" ref="N651">_xlfn.IFS(AND(F651="",E651=""),"",AND(E651&lt;&gt;"",F651&lt;&gt;""),E651&amp;" "&amp;F651,E651="",F651,F651="",E651)</f>
        <v/>
      </c>
      <c r="O651" s="137">
        <f t="shared" si="131"/>
        <v>0</v>
      </c>
      <c r="P651" s="138" t="str">
        <f t="shared" si="132"/>
        <v/>
      </c>
      <c r="Q651" s="119" t="str">
        <f t="shared" si="133"/>
        <v/>
      </c>
      <c r="R651" s="122"/>
      <c r="S651" s="120" t="str">
        <f t="shared" si="134"/>
        <v/>
      </c>
      <c r="T651" s="121" t="str" cm="1">
        <f t="array" ref="T651">IF(COUNTIF(重複除外文字列,F651),"",IF(COUNTIFS($C$26:$C$1029,$C651,$F$26:$F$1029,$F651)&gt;1,MATCH($C651&amp;$F651,$C$26:$C$1027&amp;$F$26:$F$1029,0),""))</f>
        <v/>
      </c>
      <c r="AP651">
        <f t="shared" si="135"/>
        <v>0</v>
      </c>
      <c r="AQ651">
        <f t="shared" si="136"/>
        <v>0</v>
      </c>
      <c r="AR651">
        <f t="shared" si="137"/>
        <v>0</v>
      </c>
      <c r="AS651">
        <f t="shared" si="138"/>
        <v>0</v>
      </c>
      <c r="AU651" s="76"/>
      <c r="AV651" s="77">
        <f t="shared" si="127"/>
        <v>0</v>
      </c>
      <c r="AW651" s="77">
        <f t="shared" si="128"/>
        <v>0</v>
      </c>
      <c r="AX651" s="76"/>
    </row>
    <row r="652" spans="1:50" hidden="1" outlineLevel="1" x14ac:dyDescent="0.3">
      <c r="A652" s="20"/>
      <c r="B652" s="33">
        <f t="shared" si="126"/>
        <v>624</v>
      </c>
      <c r="C652" s="37" t="s">
        <v>255</v>
      </c>
      <c r="D652" s="72"/>
      <c r="E652" s="72"/>
      <c r="F652" s="34"/>
      <c r="G652" s="46"/>
      <c r="H652" s="41"/>
      <c r="I652" s="34"/>
      <c r="J652" s="6"/>
      <c r="K652">
        <v>624</v>
      </c>
      <c r="L652" s="134" t="str">
        <f t="shared" si="129"/>
        <v/>
      </c>
      <c r="M652" s="135" t="str">
        <f t="shared" si="130"/>
        <v/>
      </c>
      <c r="N652" s="136" t="str" cm="1">
        <f t="array" ref="N652">_xlfn.IFS(AND(F652="",E652=""),"",AND(E652&lt;&gt;"",F652&lt;&gt;""),E652&amp;" "&amp;F652,E652="",F652,F652="",E652)</f>
        <v/>
      </c>
      <c r="O652" s="137">
        <f t="shared" si="131"/>
        <v>0</v>
      </c>
      <c r="P652" s="138" t="str">
        <f t="shared" si="132"/>
        <v/>
      </c>
      <c r="Q652" s="119" t="str">
        <f t="shared" si="133"/>
        <v/>
      </c>
      <c r="R652" s="122"/>
      <c r="S652" s="120" t="str">
        <f t="shared" si="134"/>
        <v/>
      </c>
      <c r="T652" s="121" t="str" cm="1">
        <f t="array" ref="T652">IF(COUNTIF(重複除外文字列,F652),"",IF(COUNTIFS($C$26:$C$1029,$C652,$F$26:$F$1029,$F652)&gt;1,MATCH($C652&amp;$F652,$C$26:$C$1027&amp;$F$26:$F$1029,0),""))</f>
        <v/>
      </c>
      <c r="AP652">
        <f t="shared" si="135"/>
        <v>0</v>
      </c>
      <c r="AQ652">
        <f t="shared" si="136"/>
        <v>0</v>
      </c>
      <c r="AR652">
        <f t="shared" si="137"/>
        <v>0</v>
      </c>
      <c r="AS652">
        <f t="shared" si="138"/>
        <v>0</v>
      </c>
      <c r="AU652" s="76"/>
      <c r="AV652" s="77">
        <f t="shared" si="127"/>
        <v>0</v>
      </c>
      <c r="AW652" s="77">
        <f t="shared" si="128"/>
        <v>0</v>
      </c>
      <c r="AX652" s="76"/>
    </row>
    <row r="653" spans="1:50" hidden="1" outlineLevel="1" x14ac:dyDescent="0.3">
      <c r="A653" s="20"/>
      <c r="B653" s="33">
        <f t="shared" si="126"/>
        <v>625</v>
      </c>
      <c r="C653" s="37" t="s">
        <v>255</v>
      </c>
      <c r="D653" s="72"/>
      <c r="E653" s="72"/>
      <c r="F653" s="34"/>
      <c r="G653" s="46"/>
      <c r="H653" s="41"/>
      <c r="I653" s="34"/>
      <c r="J653" s="6"/>
      <c r="K653">
        <v>625</v>
      </c>
      <c r="L653" s="134" t="str">
        <f t="shared" si="129"/>
        <v/>
      </c>
      <c r="M653" s="135" t="str">
        <f t="shared" si="130"/>
        <v/>
      </c>
      <c r="N653" s="136" t="str" cm="1">
        <f t="array" ref="N653">_xlfn.IFS(AND(F653="",E653=""),"",AND(E653&lt;&gt;"",F653&lt;&gt;""),E653&amp;" "&amp;F653,E653="",F653,F653="",E653)</f>
        <v/>
      </c>
      <c r="O653" s="137">
        <f t="shared" si="131"/>
        <v>0</v>
      </c>
      <c r="P653" s="138" t="str">
        <f t="shared" si="132"/>
        <v/>
      </c>
      <c r="Q653" s="119" t="str">
        <f t="shared" si="133"/>
        <v/>
      </c>
      <c r="R653" s="122"/>
      <c r="S653" s="120" t="str">
        <f t="shared" si="134"/>
        <v/>
      </c>
      <c r="T653" s="121" t="str" cm="1">
        <f t="array" ref="T653">IF(COUNTIF(重複除外文字列,F653),"",IF(COUNTIFS($C$26:$C$1029,$C653,$F$26:$F$1029,$F653)&gt;1,MATCH($C653&amp;$F653,$C$26:$C$1027&amp;$F$26:$F$1029,0),""))</f>
        <v/>
      </c>
      <c r="AP653">
        <f t="shared" si="135"/>
        <v>0</v>
      </c>
      <c r="AQ653">
        <f t="shared" si="136"/>
        <v>0</v>
      </c>
      <c r="AR653">
        <f t="shared" si="137"/>
        <v>0</v>
      </c>
      <c r="AS653">
        <f t="shared" si="138"/>
        <v>0</v>
      </c>
      <c r="AU653" s="76"/>
      <c r="AV653" s="77">
        <f t="shared" si="127"/>
        <v>0</v>
      </c>
      <c r="AW653" s="77">
        <f t="shared" si="128"/>
        <v>0</v>
      </c>
      <c r="AX653" s="76"/>
    </row>
    <row r="654" spans="1:50" hidden="1" outlineLevel="1" x14ac:dyDescent="0.3">
      <c r="A654" s="20"/>
      <c r="B654" s="33">
        <f t="shared" ref="B654:B717" si="139">B653+1</f>
        <v>626</v>
      </c>
      <c r="C654" s="37" t="s">
        <v>255</v>
      </c>
      <c r="D654" s="72"/>
      <c r="E654" s="72"/>
      <c r="F654" s="34"/>
      <c r="G654" s="46"/>
      <c r="H654" s="41"/>
      <c r="I654" s="34"/>
      <c r="J654" s="6"/>
      <c r="K654">
        <v>626</v>
      </c>
      <c r="L654" s="134" t="str">
        <f t="shared" si="129"/>
        <v/>
      </c>
      <c r="M654" s="135" t="str">
        <f t="shared" si="130"/>
        <v/>
      </c>
      <c r="N654" s="136" t="str" cm="1">
        <f t="array" ref="N654">_xlfn.IFS(AND(F654="",E654=""),"",AND(E654&lt;&gt;"",F654&lt;&gt;""),E654&amp;" "&amp;F654,E654="",F654,F654="",E654)</f>
        <v/>
      </c>
      <c r="O654" s="137">
        <f t="shared" si="131"/>
        <v>0</v>
      </c>
      <c r="P654" s="138" t="str">
        <f t="shared" si="132"/>
        <v/>
      </c>
      <c r="Q654" s="119" t="str">
        <f t="shared" si="133"/>
        <v/>
      </c>
      <c r="R654" s="122"/>
      <c r="S654" s="120" t="str">
        <f t="shared" si="134"/>
        <v/>
      </c>
      <c r="T654" s="121" t="str" cm="1">
        <f t="array" ref="T654">IF(COUNTIF(重複除外文字列,F654),"",IF(COUNTIFS($C$26:$C$1029,$C654,$F$26:$F$1029,$F654)&gt;1,MATCH($C654&amp;$F654,$C$26:$C$1027&amp;$F$26:$F$1029,0),""))</f>
        <v/>
      </c>
      <c r="AP654">
        <f t="shared" si="135"/>
        <v>0</v>
      </c>
      <c r="AQ654">
        <f t="shared" si="136"/>
        <v>0</v>
      </c>
      <c r="AR654">
        <f t="shared" si="137"/>
        <v>0</v>
      </c>
      <c r="AS654">
        <f t="shared" si="138"/>
        <v>0</v>
      </c>
      <c r="AU654" s="76"/>
      <c r="AV654" s="77">
        <f t="shared" si="127"/>
        <v>0</v>
      </c>
      <c r="AW654" s="77">
        <f t="shared" si="128"/>
        <v>0</v>
      </c>
      <c r="AX654" s="76"/>
    </row>
    <row r="655" spans="1:50" hidden="1" outlineLevel="1" x14ac:dyDescent="0.3">
      <c r="A655" s="20"/>
      <c r="B655" s="33">
        <f t="shared" si="139"/>
        <v>627</v>
      </c>
      <c r="C655" s="37" t="s">
        <v>255</v>
      </c>
      <c r="D655" s="72"/>
      <c r="E655" s="72"/>
      <c r="F655" s="34"/>
      <c r="G655" s="46"/>
      <c r="H655" s="41"/>
      <c r="I655" s="34"/>
      <c r="J655" s="6"/>
      <c r="K655">
        <v>627</v>
      </c>
      <c r="L655" s="134" t="str">
        <f t="shared" si="129"/>
        <v/>
      </c>
      <c r="M655" s="135" t="str">
        <f t="shared" si="130"/>
        <v/>
      </c>
      <c r="N655" s="136" t="str" cm="1">
        <f t="array" ref="N655">_xlfn.IFS(AND(F655="",E655=""),"",AND(E655&lt;&gt;"",F655&lt;&gt;""),E655&amp;" "&amp;F655,E655="",F655,F655="",E655)</f>
        <v/>
      </c>
      <c r="O655" s="137">
        <f t="shared" si="131"/>
        <v>0</v>
      </c>
      <c r="P655" s="138" t="str">
        <f t="shared" si="132"/>
        <v/>
      </c>
      <c r="Q655" s="119" t="str">
        <f t="shared" si="133"/>
        <v/>
      </c>
      <c r="R655" s="122"/>
      <c r="S655" s="120" t="str">
        <f t="shared" si="134"/>
        <v/>
      </c>
      <c r="T655" s="121" t="str" cm="1">
        <f t="array" ref="T655">IF(COUNTIF(重複除外文字列,F655),"",IF(COUNTIFS($C$26:$C$1029,$C655,$F$26:$F$1029,$F655)&gt;1,MATCH($C655&amp;$F655,$C$26:$C$1027&amp;$F$26:$F$1029,0),""))</f>
        <v/>
      </c>
      <c r="AP655">
        <f t="shared" si="135"/>
        <v>0</v>
      </c>
      <c r="AQ655">
        <f t="shared" si="136"/>
        <v>0</v>
      </c>
      <c r="AR655">
        <f t="shared" si="137"/>
        <v>0</v>
      </c>
      <c r="AS655">
        <f t="shared" si="138"/>
        <v>0</v>
      </c>
      <c r="AU655" s="76"/>
      <c r="AV655" s="77">
        <f t="shared" si="127"/>
        <v>0</v>
      </c>
      <c r="AW655" s="77">
        <f t="shared" si="128"/>
        <v>0</v>
      </c>
      <c r="AX655" s="76"/>
    </row>
    <row r="656" spans="1:50" hidden="1" outlineLevel="1" x14ac:dyDescent="0.3">
      <c r="A656" s="20"/>
      <c r="B656" s="33">
        <f t="shared" si="139"/>
        <v>628</v>
      </c>
      <c r="C656" s="37" t="s">
        <v>255</v>
      </c>
      <c r="D656" s="72"/>
      <c r="E656" s="72"/>
      <c r="F656" s="34"/>
      <c r="G656" s="46"/>
      <c r="H656" s="41"/>
      <c r="I656" s="34"/>
      <c r="J656" s="6"/>
      <c r="K656">
        <v>628</v>
      </c>
      <c r="L656" s="134" t="str">
        <f t="shared" si="129"/>
        <v/>
      </c>
      <c r="M656" s="135" t="str">
        <f t="shared" si="130"/>
        <v/>
      </c>
      <c r="N656" s="136" t="str" cm="1">
        <f t="array" ref="N656">_xlfn.IFS(AND(F656="",E656=""),"",AND(E656&lt;&gt;"",F656&lt;&gt;""),E656&amp;" "&amp;F656,E656="",F656,F656="",E656)</f>
        <v/>
      </c>
      <c r="O656" s="137">
        <f t="shared" si="131"/>
        <v>0</v>
      </c>
      <c r="P656" s="138" t="str">
        <f t="shared" si="132"/>
        <v/>
      </c>
      <c r="Q656" s="119" t="str">
        <f t="shared" si="133"/>
        <v/>
      </c>
      <c r="R656" s="122"/>
      <c r="S656" s="120" t="str">
        <f t="shared" si="134"/>
        <v/>
      </c>
      <c r="T656" s="121" t="str" cm="1">
        <f t="array" ref="T656">IF(COUNTIF(重複除外文字列,F656),"",IF(COUNTIFS($C$26:$C$1029,$C656,$F$26:$F$1029,$F656)&gt;1,MATCH($C656&amp;$F656,$C$26:$C$1027&amp;$F$26:$F$1029,0),""))</f>
        <v/>
      </c>
      <c r="AP656">
        <f t="shared" si="135"/>
        <v>0</v>
      </c>
      <c r="AQ656">
        <f t="shared" si="136"/>
        <v>0</v>
      </c>
      <c r="AR656">
        <f t="shared" si="137"/>
        <v>0</v>
      </c>
      <c r="AS656">
        <f t="shared" si="138"/>
        <v>0</v>
      </c>
      <c r="AU656" s="76"/>
      <c r="AV656" s="77">
        <f t="shared" si="127"/>
        <v>0</v>
      </c>
      <c r="AW656" s="77">
        <f t="shared" si="128"/>
        <v>0</v>
      </c>
      <c r="AX656" s="76"/>
    </row>
    <row r="657" spans="1:50" hidden="1" outlineLevel="1" x14ac:dyDescent="0.3">
      <c r="A657" s="20"/>
      <c r="B657" s="33">
        <f t="shared" si="139"/>
        <v>629</v>
      </c>
      <c r="C657" s="37" t="s">
        <v>255</v>
      </c>
      <c r="D657" s="72"/>
      <c r="E657" s="72"/>
      <c r="F657" s="34"/>
      <c r="G657" s="46"/>
      <c r="H657" s="41"/>
      <c r="I657" s="34"/>
      <c r="J657" s="6"/>
      <c r="K657">
        <v>629</v>
      </c>
      <c r="L657" s="134" t="str">
        <f t="shared" si="129"/>
        <v/>
      </c>
      <c r="M657" s="135" t="str">
        <f t="shared" si="130"/>
        <v/>
      </c>
      <c r="N657" s="136" t="str" cm="1">
        <f t="array" ref="N657">_xlfn.IFS(AND(F657="",E657=""),"",AND(E657&lt;&gt;"",F657&lt;&gt;""),E657&amp;" "&amp;F657,E657="",F657,F657="",E657)</f>
        <v/>
      </c>
      <c r="O657" s="137">
        <f t="shared" si="131"/>
        <v>0</v>
      </c>
      <c r="P657" s="138" t="str">
        <f t="shared" si="132"/>
        <v/>
      </c>
      <c r="Q657" s="119" t="str">
        <f t="shared" si="133"/>
        <v/>
      </c>
      <c r="R657" s="122"/>
      <c r="S657" s="120" t="str">
        <f t="shared" si="134"/>
        <v/>
      </c>
      <c r="T657" s="121" t="str" cm="1">
        <f t="array" ref="T657">IF(COUNTIF(重複除外文字列,F657),"",IF(COUNTIFS($C$26:$C$1029,$C657,$F$26:$F$1029,$F657)&gt;1,MATCH($C657&amp;$F657,$C$26:$C$1027&amp;$F$26:$F$1029,0),""))</f>
        <v/>
      </c>
      <c r="AP657">
        <f t="shared" si="135"/>
        <v>0</v>
      </c>
      <c r="AQ657">
        <f t="shared" si="136"/>
        <v>0</v>
      </c>
      <c r="AR657">
        <f t="shared" si="137"/>
        <v>0</v>
      </c>
      <c r="AS657">
        <f t="shared" si="138"/>
        <v>0</v>
      </c>
      <c r="AU657" s="76"/>
      <c r="AV657" s="77">
        <f t="shared" si="127"/>
        <v>0</v>
      </c>
      <c r="AW657" s="77">
        <f t="shared" si="128"/>
        <v>0</v>
      </c>
      <c r="AX657" s="76"/>
    </row>
    <row r="658" spans="1:50" hidden="1" outlineLevel="1" x14ac:dyDescent="0.3">
      <c r="A658" s="20"/>
      <c r="B658" s="33">
        <f t="shared" si="139"/>
        <v>630</v>
      </c>
      <c r="C658" s="37" t="s">
        <v>255</v>
      </c>
      <c r="D658" s="72"/>
      <c r="E658" s="72"/>
      <c r="F658" s="34"/>
      <c r="G658" s="46"/>
      <c r="H658" s="41"/>
      <c r="I658" s="34"/>
      <c r="J658" s="6"/>
      <c r="K658">
        <v>630</v>
      </c>
      <c r="L658" s="134" t="str">
        <f t="shared" si="129"/>
        <v/>
      </c>
      <c r="M658" s="135" t="str">
        <f t="shared" si="130"/>
        <v/>
      </c>
      <c r="N658" s="136" t="str" cm="1">
        <f t="array" ref="N658">_xlfn.IFS(AND(F658="",E658=""),"",AND(E658&lt;&gt;"",F658&lt;&gt;""),E658&amp;" "&amp;F658,E658="",F658,F658="",E658)</f>
        <v/>
      </c>
      <c r="O658" s="137">
        <f t="shared" si="131"/>
        <v>0</v>
      </c>
      <c r="P658" s="138" t="str">
        <f t="shared" si="132"/>
        <v/>
      </c>
      <c r="Q658" s="119" t="str">
        <f t="shared" si="133"/>
        <v/>
      </c>
      <c r="R658" s="122"/>
      <c r="S658" s="120" t="str">
        <f t="shared" si="134"/>
        <v/>
      </c>
      <c r="T658" s="121" t="str" cm="1">
        <f t="array" ref="T658">IF(COUNTIF(重複除外文字列,F658),"",IF(COUNTIFS($C$26:$C$1029,$C658,$F$26:$F$1029,$F658)&gt;1,MATCH($C658&amp;$F658,$C$26:$C$1027&amp;$F$26:$F$1029,0),""))</f>
        <v/>
      </c>
      <c r="AP658">
        <f t="shared" si="135"/>
        <v>0</v>
      </c>
      <c r="AQ658">
        <f t="shared" si="136"/>
        <v>0</v>
      </c>
      <c r="AR658">
        <f t="shared" si="137"/>
        <v>0</v>
      </c>
      <c r="AS658">
        <f t="shared" si="138"/>
        <v>0</v>
      </c>
      <c r="AU658" s="76"/>
      <c r="AV658" s="77">
        <f t="shared" si="127"/>
        <v>0</v>
      </c>
      <c r="AW658" s="77">
        <f t="shared" si="128"/>
        <v>0</v>
      </c>
      <c r="AX658" s="76"/>
    </row>
    <row r="659" spans="1:50" hidden="1" outlineLevel="1" x14ac:dyDescent="0.3">
      <c r="A659" s="20"/>
      <c r="B659" s="33">
        <f t="shared" si="139"/>
        <v>631</v>
      </c>
      <c r="C659" s="37" t="s">
        <v>255</v>
      </c>
      <c r="D659" s="72"/>
      <c r="E659" s="72"/>
      <c r="F659" s="34"/>
      <c r="G659" s="46"/>
      <c r="H659" s="41"/>
      <c r="I659" s="34"/>
      <c r="J659" s="6"/>
      <c r="K659">
        <v>631</v>
      </c>
      <c r="L659" s="134" t="str">
        <f t="shared" si="129"/>
        <v/>
      </c>
      <c r="M659" s="135" t="str">
        <f t="shared" si="130"/>
        <v/>
      </c>
      <c r="N659" s="136" t="str" cm="1">
        <f t="array" ref="N659">_xlfn.IFS(AND(F659="",E659=""),"",AND(E659&lt;&gt;"",F659&lt;&gt;""),E659&amp;" "&amp;F659,E659="",F659,F659="",E659)</f>
        <v/>
      </c>
      <c r="O659" s="137">
        <f t="shared" si="131"/>
        <v>0</v>
      </c>
      <c r="P659" s="138" t="str">
        <f t="shared" si="132"/>
        <v/>
      </c>
      <c r="Q659" s="119" t="str">
        <f t="shared" si="133"/>
        <v/>
      </c>
      <c r="R659" s="122"/>
      <c r="S659" s="120" t="str">
        <f t="shared" si="134"/>
        <v/>
      </c>
      <c r="T659" s="121" t="str" cm="1">
        <f t="array" ref="T659">IF(COUNTIF(重複除外文字列,F659),"",IF(COUNTIFS($C$26:$C$1029,$C659,$F$26:$F$1029,$F659)&gt;1,MATCH($C659&amp;$F659,$C$26:$C$1027&amp;$F$26:$F$1029,0),""))</f>
        <v/>
      </c>
      <c r="AP659">
        <f t="shared" si="135"/>
        <v>0</v>
      </c>
      <c r="AQ659">
        <f t="shared" si="136"/>
        <v>0</v>
      </c>
      <c r="AR659">
        <f t="shared" si="137"/>
        <v>0</v>
      </c>
      <c r="AS659">
        <f t="shared" si="138"/>
        <v>0</v>
      </c>
      <c r="AU659" s="76"/>
      <c r="AV659" s="77">
        <f t="shared" si="127"/>
        <v>0</v>
      </c>
      <c r="AW659" s="77">
        <f t="shared" si="128"/>
        <v>0</v>
      </c>
      <c r="AX659" s="76"/>
    </row>
    <row r="660" spans="1:50" hidden="1" outlineLevel="1" x14ac:dyDescent="0.3">
      <c r="A660" s="20"/>
      <c r="B660" s="33">
        <f t="shared" si="139"/>
        <v>632</v>
      </c>
      <c r="C660" s="37" t="s">
        <v>255</v>
      </c>
      <c r="D660" s="72"/>
      <c r="E660" s="72"/>
      <c r="F660" s="34"/>
      <c r="G660" s="46"/>
      <c r="H660" s="41"/>
      <c r="I660" s="34"/>
      <c r="J660" s="6"/>
      <c r="K660">
        <v>632</v>
      </c>
      <c r="L660" s="134" t="str">
        <f t="shared" si="129"/>
        <v/>
      </c>
      <c r="M660" s="135" t="str">
        <f t="shared" si="130"/>
        <v/>
      </c>
      <c r="N660" s="136" t="str" cm="1">
        <f t="array" ref="N660">_xlfn.IFS(AND(F660="",E660=""),"",AND(E660&lt;&gt;"",F660&lt;&gt;""),E660&amp;" "&amp;F660,E660="",F660,F660="",E660)</f>
        <v/>
      </c>
      <c r="O660" s="137">
        <f t="shared" si="131"/>
        <v>0</v>
      </c>
      <c r="P660" s="138" t="str">
        <f t="shared" si="132"/>
        <v/>
      </c>
      <c r="Q660" s="119" t="str">
        <f t="shared" si="133"/>
        <v/>
      </c>
      <c r="R660" s="122"/>
      <c r="S660" s="120" t="str">
        <f t="shared" si="134"/>
        <v/>
      </c>
      <c r="T660" s="121" t="str" cm="1">
        <f t="array" ref="T660">IF(COUNTIF(重複除外文字列,F660),"",IF(COUNTIFS($C$26:$C$1029,$C660,$F$26:$F$1029,$F660)&gt;1,MATCH($C660&amp;$F660,$C$26:$C$1027&amp;$F$26:$F$1029,0),""))</f>
        <v/>
      </c>
      <c r="AP660">
        <f t="shared" si="135"/>
        <v>0</v>
      </c>
      <c r="AQ660">
        <f t="shared" si="136"/>
        <v>0</v>
      </c>
      <c r="AR660">
        <f t="shared" si="137"/>
        <v>0</v>
      </c>
      <c r="AS660">
        <f t="shared" si="138"/>
        <v>0</v>
      </c>
      <c r="AU660" s="76"/>
      <c r="AV660" s="77">
        <f t="shared" si="127"/>
        <v>0</v>
      </c>
      <c r="AW660" s="77">
        <f t="shared" si="128"/>
        <v>0</v>
      </c>
      <c r="AX660" s="76"/>
    </row>
    <row r="661" spans="1:50" hidden="1" outlineLevel="1" x14ac:dyDescent="0.3">
      <c r="A661" s="20"/>
      <c r="B661" s="33">
        <f t="shared" si="139"/>
        <v>633</v>
      </c>
      <c r="C661" s="37" t="s">
        <v>255</v>
      </c>
      <c r="D661" s="72"/>
      <c r="E661" s="72"/>
      <c r="F661" s="34"/>
      <c r="G661" s="46"/>
      <c r="H661" s="41"/>
      <c r="I661" s="34"/>
      <c r="J661" s="6"/>
      <c r="K661">
        <v>633</v>
      </c>
      <c r="L661" s="134" t="str">
        <f t="shared" si="129"/>
        <v/>
      </c>
      <c r="M661" s="135" t="str">
        <f t="shared" si="130"/>
        <v/>
      </c>
      <c r="N661" s="136" t="str" cm="1">
        <f t="array" ref="N661">_xlfn.IFS(AND(F661="",E661=""),"",AND(E661&lt;&gt;"",F661&lt;&gt;""),E661&amp;" "&amp;F661,E661="",F661,F661="",E661)</f>
        <v/>
      </c>
      <c r="O661" s="137">
        <f t="shared" si="131"/>
        <v>0</v>
      </c>
      <c r="P661" s="138" t="str">
        <f t="shared" si="132"/>
        <v/>
      </c>
      <c r="Q661" s="119" t="str">
        <f t="shared" si="133"/>
        <v/>
      </c>
      <c r="R661" s="122"/>
      <c r="S661" s="120" t="str">
        <f t="shared" si="134"/>
        <v/>
      </c>
      <c r="T661" s="121" t="str" cm="1">
        <f t="array" ref="T661">IF(COUNTIF(重複除外文字列,F661),"",IF(COUNTIFS($C$26:$C$1029,$C661,$F$26:$F$1029,$F661)&gt;1,MATCH($C661&amp;$F661,$C$26:$C$1027&amp;$F$26:$F$1029,0),""))</f>
        <v/>
      </c>
      <c r="AP661">
        <f t="shared" si="135"/>
        <v>0</v>
      </c>
      <c r="AQ661">
        <f t="shared" si="136"/>
        <v>0</v>
      </c>
      <c r="AR661">
        <f t="shared" si="137"/>
        <v>0</v>
      </c>
      <c r="AS661">
        <f t="shared" si="138"/>
        <v>0</v>
      </c>
      <c r="AU661" s="76"/>
      <c r="AV661" s="77">
        <f t="shared" si="127"/>
        <v>0</v>
      </c>
      <c r="AW661" s="77">
        <f t="shared" si="128"/>
        <v>0</v>
      </c>
      <c r="AX661" s="76"/>
    </row>
    <row r="662" spans="1:50" hidden="1" outlineLevel="1" x14ac:dyDescent="0.3">
      <c r="A662" s="20"/>
      <c r="B662" s="33">
        <f t="shared" si="139"/>
        <v>634</v>
      </c>
      <c r="C662" s="37" t="s">
        <v>255</v>
      </c>
      <c r="D662" s="72"/>
      <c r="E662" s="72"/>
      <c r="F662" s="34"/>
      <c r="G662" s="46"/>
      <c r="H662" s="41"/>
      <c r="I662" s="34"/>
      <c r="J662" s="6"/>
      <c r="K662">
        <v>634</v>
      </c>
      <c r="L662" s="134" t="str">
        <f t="shared" si="129"/>
        <v/>
      </c>
      <c r="M662" s="135" t="str">
        <f t="shared" si="130"/>
        <v/>
      </c>
      <c r="N662" s="136" t="str" cm="1">
        <f t="array" ref="N662">_xlfn.IFS(AND(F662="",E662=""),"",AND(E662&lt;&gt;"",F662&lt;&gt;""),E662&amp;" "&amp;F662,E662="",F662,F662="",E662)</f>
        <v/>
      </c>
      <c r="O662" s="137">
        <f t="shared" si="131"/>
        <v>0</v>
      </c>
      <c r="P662" s="138" t="str">
        <f t="shared" si="132"/>
        <v/>
      </c>
      <c r="Q662" s="119" t="str">
        <f t="shared" si="133"/>
        <v/>
      </c>
      <c r="R662" s="122"/>
      <c r="S662" s="120" t="str">
        <f t="shared" si="134"/>
        <v/>
      </c>
      <c r="T662" s="121" t="str" cm="1">
        <f t="array" ref="T662">IF(COUNTIF(重複除外文字列,F662),"",IF(COUNTIFS($C$26:$C$1029,$C662,$F$26:$F$1029,$F662)&gt;1,MATCH($C662&amp;$F662,$C$26:$C$1027&amp;$F$26:$F$1029,0),""))</f>
        <v/>
      </c>
      <c r="AP662">
        <f t="shared" si="135"/>
        <v>0</v>
      </c>
      <c r="AQ662">
        <f t="shared" si="136"/>
        <v>0</v>
      </c>
      <c r="AR662">
        <f t="shared" si="137"/>
        <v>0</v>
      </c>
      <c r="AS662">
        <f t="shared" si="138"/>
        <v>0</v>
      </c>
      <c r="AU662" s="76"/>
      <c r="AV662" s="77">
        <f t="shared" si="127"/>
        <v>0</v>
      </c>
      <c r="AW662" s="77">
        <f t="shared" si="128"/>
        <v>0</v>
      </c>
      <c r="AX662" s="76"/>
    </row>
    <row r="663" spans="1:50" hidden="1" outlineLevel="1" x14ac:dyDescent="0.3">
      <c r="A663" s="20"/>
      <c r="B663" s="33">
        <f t="shared" si="139"/>
        <v>635</v>
      </c>
      <c r="C663" s="37" t="s">
        <v>255</v>
      </c>
      <c r="D663" s="72"/>
      <c r="E663" s="72"/>
      <c r="F663" s="34"/>
      <c r="G663" s="46"/>
      <c r="H663" s="41"/>
      <c r="I663" s="34"/>
      <c r="J663" s="6"/>
      <c r="K663">
        <v>635</v>
      </c>
      <c r="L663" s="134" t="str">
        <f t="shared" si="129"/>
        <v/>
      </c>
      <c r="M663" s="135" t="str">
        <f t="shared" si="130"/>
        <v/>
      </c>
      <c r="N663" s="136" t="str" cm="1">
        <f t="array" ref="N663">_xlfn.IFS(AND(F663="",E663=""),"",AND(E663&lt;&gt;"",F663&lt;&gt;""),E663&amp;" "&amp;F663,E663="",F663,F663="",E663)</f>
        <v/>
      </c>
      <c r="O663" s="137">
        <f t="shared" si="131"/>
        <v>0</v>
      </c>
      <c r="P663" s="138" t="str">
        <f t="shared" si="132"/>
        <v/>
      </c>
      <c r="Q663" s="119" t="str">
        <f t="shared" si="133"/>
        <v/>
      </c>
      <c r="R663" s="122"/>
      <c r="S663" s="120" t="str">
        <f t="shared" si="134"/>
        <v/>
      </c>
      <c r="T663" s="121" t="str" cm="1">
        <f t="array" ref="T663">IF(COUNTIF(重複除外文字列,F663),"",IF(COUNTIFS($C$26:$C$1029,$C663,$F$26:$F$1029,$F663)&gt;1,MATCH($C663&amp;$F663,$C$26:$C$1027&amp;$F$26:$F$1029,0),""))</f>
        <v/>
      </c>
      <c r="AP663">
        <f t="shared" si="135"/>
        <v>0</v>
      </c>
      <c r="AQ663">
        <f t="shared" si="136"/>
        <v>0</v>
      </c>
      <c r="AR663">
        <f t="shared" si="137"/>
        <v>0</v>
      </c>
      <c r="AS663">
        <f t="shared" si="138"/>
        <v>0</v>
      </c>
      <c r="AU663" s="76"/>
      <c r="AV663" s="77">
        <f t="shared" si="127"/>
        <v>0</v>
      </c>
      <c r="AW663" s="77">
        <f t="shared" si="128"/>
        <v>0</v>
      </c>
      <c r="AX663" s="76"/>
    </row>
    <row r="664" spans="1:50" hidden="1" outlineLevel="1" x14ac:dyDescent="0.3">
      <c r="A664" s="20"/>
      <c r="B664" s="33">
        <f t="shared" si="139"/>
        <v>636</v>
      </c>
      <c r="C664" s="37" t="s">
        <v>255</v>
      </c>
      <c r="D664" s="72"/>
      <c r="E664" s="72"/>
      <c r="F664" s="34"/>
      <c r="G664" s="46"/>
      <c r="H664" s="41"/>
      <c r="I664" s="34"/>
      <c r="J664" s="6"/>
      <c r="K664">
        <v>636</v>
      </c>
      <c r="L664" s="134" t="str">
        <f t="shared" si="129"/>
        <v/>
      </c>
      <c r="M664" s="135" t="str">
        <f t="shared" si="130"/>
        <v/>
      </c>
      <c r="N664" s="136" t="str" cm="1">
        <f t="array" ref="N664">_xlfn.IFS(AND(F664="",E664=""),"",AND(E664&lt;&gt;"",F664&lt;&gt;""),E664&amp;" "&amp;F664,E664="",F664,F664="",E664)</f>
        <v/>
      </c>
      <c r="O664" s="137">
        <f t="shared" si="131"/>
        <v>0</v>
      </c>
      <c r="P664" s="138" t="str">
        <f t="shared" si="132"/>
        <v/>
      </c>
      <c r="Q664" s="119" t="str">
        <f t="shared" si="133"/>
        <v/>
      </c>
      <c r="R664" s="122"/>
      <c r="S664" s="120" t="str">
        <f t="shared" si="134"/>
        <v/>
      </c>
      <c r="T664" s="121" t="str" cm="1">
        <f t="array" ref="T664">IF(COUNTIF(重複除外文字列,F664),"",IF(COUNTIFS($C$26:$C$1029,$C664,$F$26:$F$1029,$F664)&gt;1,MATCH($C664&amp;$F664,$C$26:$C$1027&amp;$F$26:$F$1029,0),""))</f>
        <v/>
      </c>
      <c r="AP664">
        <f t="shared" si="135"/>
        <v>0</v>
      </c>
      <c r="AQ664">
        <f t="shared" si="136"/>
        <v>0</v>
      </c>
      <c r="AR664">
        <f t="shared" si="137"/>
        <v>0</v>
      </c>
      <c r="AS664">
        <f t="shared" si="138"/>
        <v>0</v>
      </c>
      <c r="AU664" s="76"/>
      <c r="AV664" s="77">
        <f t="shared" si="127"/>
        <v>0</v>
      </c>
      <c r="AW664" s="77">
        <f t="shared" si="128"/>
        <v>0</v>
      </c>
      <c r="AX664" s="76"/>
    </row>
    <row r="665" spans="1:50" hidden="1" outlineLevel="1" x14ac:dyDescent="0.3">
      <c r="A665" s="20"/>
      <c r="B665" s="33">
        <f t="shared" si="139"/>
        <v>637</v>
      </c>
      <c r="C665" s="37" t="s">
        <v>255</v>
      </c>
      <c r="D665" s="72"/>
      <c r="E665" s="72"/>
      <c r="F665" s="34"/>
      <c r="G665" s="46"/>
      <c r="H665" s="41"/>
      <c r="I665" s="34"/>
      <c r="J665" s="6"/>
      <c r="K665">
        <v>637</v>
      </c>
      <c r="L665" s="134" t="str">
        <f t="shared" si="129"/>
        <v/>
      </c>
      <c r="M665" s="135" t="str">
        <f t="shared" si="130"/>
        <v/>
      </c>
      <c r="N665" s="136" t="str" cm="1">
        <f t="array" ref="N665">_xlfn.IFS(AND(F665="",E665=""),"",AND(E665&lt;&gt;"",F665&lt;&gt;""),E665&amp;" "&amp;F665,E665="",F665,F665="",E665)</f>
        <v/>
      </c>
      <c r="O665" s="137">
        <f t="shared" si="131"/>
        <v>0</v>
      </c>
      <c r="P665" s="138" t="str">
        <f t="shared" si="132"/>
        <v/>
      </c>
      <c r="Q665" s="119" t="str">
        <f t="shared" si="133"/>
        <v/>
      </c>
      <c r="R665" s="122"/>
      <c r="S665" s="120" t="str">
        <f t="shared" si="134"/>
        <v/>
      </c>
      <c r="T665" s="121" t="str" cm="1">
        <f t="array" ref="T665">IF(COUNTIF(重複除外文字列,F665),"",IF(COUNTIFS($C$26:$C$1029,$C665,$F$26:$F$1029,$F665)&gt;1,MATCH($C665&amp;$F665,$C$26:$C$1027&amp;$F$26:$F$1029,0),""))</f>
        <v/>
      </c>
      <c r="AP665">
        <f t="shared" si="135"/>
        <v>0</v>
      </c>
      <c r="AQ665">
        <f t="shared" si="136"/>
        <v>0</v>
      </c>
      <c r="AR665">
        <f t="shared" si="137"/>
        <v>0</v>
      </c>
      <c r="AS665">
        <f t="shared" si="138"/>
        <v>0</v>
      </c>
      <c r="AU665" s="76"/>
      <c r="AV665" s="77">
        <f t="shared" si="127"/>
        <v>0</v>
      </c>
      <c r="AW665" s="77">
        <f t="shared" si="128"/>
        <v>0</v>
      </c>
      <c r="AX665" s="76"/>
    </row>
    <row r="666" spans="1:50" hidden="1" outlineLevel="1" x14ac:dyDescent="0.3">
      <c r="A666" s="20"/>
      <c r="B666" s="33">
        <f t="shared" si="139"/>
        <v>638</v>
      </c>
      <c r="C666" s="37" t="s">
        <v>255</v>
      </c>
      <c r="D666" s="72"/>
      <c r="E666" s="72"/>
      <c r="F666" s="34"/>
      <c r="G666" s="46"/>
      <c r="H666" s="41"/>
      <c r="I666" s="34"/>
      <c r="J666" s="6"/>
      <c r="K666">
        <v>638</v>
      </c>
      <c r="L666" s="134" t="str">
        <f t="shared" si="129"/>
        <v/>
      </c>
      <c r="M666" s="135" t="str">
        <f t="shared" si="130"/>
        <v/>
      </c>
      <c r="N666" s="136" t="str" cm="1">
        <f t="array" ref="N666">_xlfn.IFS(AND(F666="",E666=""),"",AND(E666&lt;&gt;"",F666&lt;&gt;""),E666&amp;" "&amp;F666,E666="",F666,F666="",E666)</f>
        <v/>
      </c>
      <c r="O666" s="137">
        <f t="shared" si="131"/>
        <v>0</v>
      </c>
      <c r="P666" s="138" t="str">
        <f t="shared" si="132"/>
        <v/>
      </c>
      <c r="Q666" s="119" t="str">
        <f t="shared" si="133"/>
        <v/>
      </c>
      <c r="R666" s="122"/>
      <c r="S666" s="120" t="str">
        <f t="shared" si="134"/>
        <v/>
      </c>
      <c r="T666" s="121" t="str" cm="1">
        <f t="array" ref="T666">IF(COUNTIF(重複除外文字列,F666),"",IF(COUNTIFS($C$26:$C$1029,$C666,$F$26:$F$1029,$F666)&gt;1,MATCH($C666&amp;$F666,$C$26:$C$1027&amp;$F$26:$F$1029,0),""))</f>
        <v/>
      </c>
      <c r="AP666">
        <f t="shared" si="135"/>
        <v>0</v>
      </c>
      <c r="AQ666">
        <f t="shared" si="136"/>
        <v>0</v>
      </c>
      <c r="AR666">
        <f t="shared" si="137"/>
        <v>0</v>
      </c>
      <c r="AS666">
        <f t="shared" si="138"/>
        <v>0</v>
      </c>
      <c r="AU666" s="76"/>
      <c r="AV666" s="77">
        <f t="shared" ref="AV666:AV729" si="140">IFERROR(IF(C666=$AG$7,$AJ$7,VLOOKUP(C666,$AG$14:$AJ$33,4)),0)</f>
        <v>0</v>
      </c>
      <c r="AW666" s="77">
        <f t="shared" ref="AW666:AW729" si="141">IFERROR(H666/G666/AV666,0)</f>
        <v>0</v>
      </c>
      <c r="AX666" s="76"/>
    </row>
    <row r="667" spans="1:50" hidden="1" outlineLevel="1" x14ac:dyDescent="0.3">
      <c r="A667" s="20"/>
      <c r="B667" s="33">
        <f t="shared" si="139"/>
        <v>639</v>
      </c>
      <c r="C667" s="37" t="s">
        <v>255</v>
      </c>
      <c r="D667" s="72"/>
      <c r="E667" s="72"/>
      <c r="F667" s="34"/>
      <c r="G667" s="46"/>
      <c r="H667" s="41"/>
      <c r="I667" s="34"/>
      <c r="J667" s="6"/>
      <c r="K667">
        <v>639</v>
      </c>
      <c r="L667" s="134" t="str">
        <f t="shared" ref="L667:L730" si="142">IF($C667="","",$C667)</f>
        <v/>
      </c>
      <c r="M667" s="135" t="str">
        <f t="shared" ref="M667:M730" si="143">IF($D667="","",$D667)</f>
        <v/>
      </c>
      <c r="N667" s="136" t="str" cm="1">
        <f t="array" ref="N667">_xlfn.IFS(AND(F667="",E667=""),"",AND(E667&lt;&gt;"",F667&lt;&gt;""),E667&amp;" "&amp;F667,E667="",F667,F667="",E667)</f>
        <v/>
      </c>
      <c r="O667" s="137">
        <f t="shared" ref="O667:O730" si="144">$G667</f>
        <v>0</v>
      </c>
      <c r="P667" s="138" t="str">
        <f t="shared" ref="P667:P730" si="145">IF(ISERROR($H667/$G667)=TRUE,"",$H667/$G667)</f>
        <v/>
      </c>
      <c r="Q667" s="119" t="str">
        <f t="shared" ref="Q667:Q730" si="146">IF($P667="","",IF($H667&lt;15000,"対象外","未確認"))</f>
        <v/>
      </c>
      <c r="R667" s="122"/>
      <c r="S667" s="120" t="str">
        <f t="shared" ref="S667:S730" si="147">IF(R667="","","No."&amp;$B667&amp;"："&amp;R667)</f>
        <v/>
      </c>
      <c r="T667" s="121" t="str" cm="1">
        <f t="array" ref="T667">IF(COUNTIF(重複除外文字列,F667),"",IF(COUNTIFS($C$26:$C$1029,$C667,$F$26:$F$1029,$F667)&gt;1,MATCH($C667&amp;$F667,$C$26:$C$1027&amp;$F$26:$F$1029,0),""))</f>
        <v/>
      </c>
      <c r="AP667">
        <f t="shared" ref="AP667:AP730" si="148">IF($C667="",IF(OR($D667&lt;&gt;"",$G667&lt;&gt;0,$H667&lt;&gt;0)=TRUE,1,0),0)</f>
        <v>0</v>
      </c>
      <c r="AQ667">
        <f t="shared" ref="AQ667:AQ730" si="149">IF($D667="",IF(OR($C667&lt;&gt;"",$G667&lt;&gt;0,$H667&lt;&gt;0)=TRUE,1,0),0)</f>
        <v>0</v>
      </c>
      <c r="AR667">
        <f t="shared" ref="AR667:AR730" si="150">IF($G667=0,IF(OR($C667&lt;&gt;"",$D667&lt;&gt;0,$H667&lt;&gt;0)=TRUE,1,0),0)</f>
        <v>0</v>
      </c>
      <c r="AS667">
        <f t="shared" ref="AS667:AS730" si="151">IF($H667=0,IF(OR($C667&lt;&gt;"",$D667&lt;&gt;"",$G667&lt;&gt;0)=TRUE,1,0),0)</f>
        <v>0</v>
      </c>
      <c r="AU667" s="76"/>
      <c r="AV667" s="77">
        <f t="shared" si="140"/>
        <v>0</v>
      </c>
      <c r="AW667" s="77">
        <f t="shared" si="141"/>
        <v>0</v>
      </c>
      <c r="AX667" s="76"/>
    </row>
    <row r="668" spans="1:50" hidden="1" outlineLevel="1" x14ac:dyDescent="0.3">
      <c r="A668" s="20"/>
      <c r="B668" s="33">
        <f t="shared" si="139"/>
        <v>640</v>
      </c>
      <c r="C668" s="37" t="s">
        <v>255</v>
      </c>
      <c r="D668" s="72"/>
      <c r="E668" s="72"/>
      <c r="F668" s="34"/>
      <c r="G668" s="46"/>
      <c r="H668" s="41"/>
      <c r="I668" s="34"/>
      <c r="J668" s="6"/>
      <c r="K668">
        <v>640</v>
      </c>
      <c r="L668" s="134" t="str">
        <f t="shared" si="142"/>
        <v/>
      </c>
      <c r="M668" s="135" t="str">
        <f t="shared" si="143"/>
        <v/>
      </c>
      <c r="N668" s="136" t="str" cm="1">
        <f t="array" ref="N668">_xlfn.IFS(AND(F668="",E668=""),"",AND(E668&lt;&gt;"",F668&lt;&gt;""),E668&amp;" "&amp;F668,E668="",F668,F668="",E668)</f>
        <v/>
      </c>
      <c r="O668" s="137">
        <f t="shared" si="144"/>
        <v>0</v>
      </c>
      <c r="P668" s="138" t="str">
        <f t="shared" si="145"/>
        <v/>
      </c>
      <c r="Q668" s="119" t="str">
        <f t="shared" si="146"/>
        <v/>
      </c>
      <c r="R668" s="122"/>
      <c r="S668" s="120" t="str">
        <f t="shared" si="147"/>
        <v/>
      </c>
      <c r="T668" s="121" t="str" cm="1">
        <f t="array" ref="T668">IF(COUNTIF(重複除外文字列,F668),"",IF(COUNTIFS($C$26:$C$1029,$C668,$F$26:$F$1029,$F668)&gt;1,MATCH($C668&amp;$F668,$C$26:$C$1027&amp;$F$26:$F$1029,0),""))</f>
        <v/>
      </c>
      <c r="AP668">
        <f t="shared" si="148"/>
        <v>0</v>
      </c>
      <c r="AQ668">
        <f t="shared" si="149"/>
        <v>0</v>
      </c>
      <c r="AR668">
        <f t="shared" si="150"/>
        <v>0</v>
      </c>
      <c r="AS668">
        <f t="shared" si="151"/>
        <v>0</v>
      </c>
      <c r="AU668" s="76"/>
      <c r="AV668" s="77">
        <f t="shared" si="140"/>
        <v>0</v>
      </c>
      <c r="AW668" s="77">
        <f t="shared" si="141"/>
        <v>0</v>
      </c>
      <c r="AX668" s="76"/>
    </row>
    <row r="669" spans="1:50" hidden="1" outlineLevel="1" x14ac:dyDescent="0.3">
      <c r="A669" s="20"/>
      <c r="B669" s="33">
        <f t="shared" si="139"/>
        <v>641</v>
      </c>
      <c r="C669" s="37" t="s">
        <v>255</v>
      </c>
      <c r="D669" s="72"/>
      <c r="E669" s="72"/>
      <c r="F669" s="34"/>
      <c r="G669" s="46"/>
      <c r="H669" s="41"/>
      <c r="I669" s="34"/>
      <c r="J669" s="6"/>
      <c r="K669">
        <v>641</v>
      </c>
      <c r="L669" s="134" t="str">
        <f t="shared" si="142"/>
        <v/>
      </c>
      <c r="M669" s="135" t="str">
        <f t="shared" si="143"/>
        <v/>
      </c>
      <c r="N669" s="136" t="str" cm="1">
        <f t="array" ref="N669">_xlfn.IFS(AND(F669="",E669=""),"",AND(E669&lt;&gt;"",F669&lt;&gt;""),E669&amp;" "&amp;F669,E669="",F669,F669="",E669)</f>
        <v/>
      </c>
      <c r="O669" s="137">
        <f t="shared" si="144"/>
        <v>0</v>
      </c>
      <c r="P669" s="138" t="str">
        <f t="shared" si="145"/>
        <v/>
      </c>
      <c r="Q669" s="119" t="str">
        <f t="shared" si="146"/>
        <v/>
      </c>
      <c r="R669" s="122"/>
      <c r="S669" s="120" t="str">
        <f t="shared" si="147"/>
        <v/>
      </c>
      <c r="T669" s="121" t="str" cm="1">
        <f t="array" ref="T669">IF(COUNTIF(重複除外文字列,F669),"",IF(COUNTIFS($C$26:$C$1029,$C669,$F$26:$F$1029,$F669)&gt;1,MATCH($C669&amp;$F669,$C$26:$C$1027&amp;$F$26:$F$1029,0),""))</f>
        <v/>
      </c>
      <c r="AP669">
        <f t="shared" si="148"/>
        <v>0</v>
      </c>
      <c r="AQ669">
        <f t="shared" si="149"/>
        <v>0</v>
      </c>
      <c r="AR669">
        <f t="shared" si="150"/>
        <v>0</v>
      </c>
      <c r="AS669">
        <f t="shared" si="151"/>
        <v>0</v>
      </c>
      <c r="AU669" s="76"/>
      <c r="AV669" s="77">
        <f t="shared" si="140"/>
        <v>0</v>
      </c>
      <c r="AW669" s="77">
        <f t="shared" si="141"/>
        <v>0</v>
      </c>
      <c r="AX669" s="76"/>
    </row>
    <row r="670" spans="1:50" hidden="1" outlineLevel="1" x14ac:dyDescent="0.3">
      <c r="A670" s="20"/>
      <c r="B670" s="33">
        <f t="shared" si="139"/>
        <v>642</v>
      </c>
      <c r="C670" s="37" t="s">
        <v>255</v>
      </c>
      <c r="D670" s="72"/>
      <c r="E670" s="72"/>
      <c r="F670" s="34"/>
      <c r="G670" s="46"/>
      <c r="H670" s="41"/>
      <c r="I670" s="34"/>
      <c r="J670" s="6"/>
      <c r="K670">
        <v>642</v>
      </c>
      <c r="L670" s="134" t="str">
        <f t="shared" si="142"/>
        <v/>
      </c>
      <c r="M670" s="135" t="str">
        <f t="shared" si="143"/>
        <v/>
      </c>
      <c r="N670" s="136" t="str" cm="1">
        <f t="array" ref="N670">_xlfn.IFS(AND(F670="",E670=""),"",AND(E670&lt;&gt;"",F670&lt;&gt;""),E670&amp;" "&amp;F670,E670="",F670,F670="",E670)</f>
        <v/>
      </c>
      <c r="O670" s="137">
        <f t="shared" si="144"/>
        <v>0</v>
      </c>
      <c r="P670" s="138" t="str">
        <f t="shared" si="145"/>
        <v/>
      </c>
      <c r="Q670" s="119" t="str">
        <f t="shared" si="146"/>
        <v/>
      </c>
      <c r="R670" s="122"/>
      <c r="S670" s="120" t="str">
        <f t="shared" si="147"/>
        <v/>
      </c>
      <c r="T670" s="121" t="str" cm="1">
        <f t="array" ref="T670">IF(COUNTIF(重複除外文字列,F670),"",IF(COUNTIFS($C$26:$C$1029,$C670,$F$26:$F$1029,$F670)&gt;1,MATCH($C670&amp;$F670,$C$26:$C$1027&amp;$F$26:$F$1029,0),""))</f>
        <v/>
      </c>
      <c r="AP670">
        <f t="shared" si="148"/>
        <v>0</v>
      </c>
      <c r="AQ670">
        <f t="shared" si="149"/>
        <v>0</v>
      </c>
      <c r="AR670">
        <f t="shared" si="150"/>
        <v>0</v>
      </c>
      <c r="AS670">
        <f t="shared" si="151"/>
        <v>0</v>
      </c>
      <c r="AU670" s="76"/>
      <c r="AV670" s="77">
        <f t="shared" si="140"/>
        <v>0</v>
      </c>
      <c r="AW670" s="77">
        <f t="shared" si="141"/>
        <v>0</v>
      </c>
      <c r="AX670" s="76"/>
    </row>
    <row r="671" spans="1:50" hidden="1" outlineLevel="1" x14ac:dyDescent="0.3">
      <c r="A671" s="20"/>
      <c r="B671" s="33">
        <f t="shared" si="139"/>
        <v>643</v>
      </c>
      <c r="C671" s="37" t="s">
        <v>255</v>
      </c>
      <c r="D671" s="72"/>
      <c r="E671" s="72"/>
      <c r="F671" s="34"/>
      <c r="G671" s="46"/>
      <c r="H671" s="41"/>
      <c r="I671" s="34"/>
      <c r="J671" s="6"/>
      <c r="K671">
        <v>643</v>
      </c>
      <c r="L671" s="134" t="str">
        <f t="shared" si="142"/>
        <v/>
      </c>
      <c r="M671" s="135" t="str">
        <f t="shared" si="143"/>
        <v/>
      </c>
      <c r="N671" s="136" t="str" cm="1">
        <f t="array" ref="N671">_xlfn.IFS(AND(F671="",E671=""),"",AND(E671&lt;&gt;"",F671&lt;&gt;""),E671&amp;" "&amp;F671,E671="",F671,F671="",E671)</f>
        <v/>
      </c>
      <c r="O671" s="137">
        <f t="shared" si="144"/>
        <v>0</v>
      </c>
      <c r="P671" s="138" t="str">
        <f t="shared" si="145"/>
        <v/>
      </c>
      <c r="Q671" s="119" t="str">
        <f t="shared" si="146"/>
        <v/>
      </c>
      <c r="R671" s="122"/>
      <c r="S671" s="120" t="str">
        <f t="shared" si="147"/>
        <v/>
      </c>
      <c r="T671" s="121" t="str" cm="1">
        <f t="array" ref="T671">IF(COUNTIF(重複除外文字列,F671),"",IF(COUNTIFS($C$26:$C$1029,$C671,$F$26:$F$1029,$F671)&gt;1,MATCH($C671&amp;$F671,$C$26:$C$1027&amp;$F$26:$F$1029,0),""))</f>
        <v/>
      </c>
      <c r="AP671">
        <f t="shared" si="148"/>
        <v>0</v>
      </c>
      <c r="AQ671">
        <f t="shared" si="149"/>
        <v>0</v>
      </c>
      <c r="AR671">
        <f t="shared" si="150"/>
        <v>0</v>
      </c>
      <c r="AS671">
        <f t="shared" si="151"/>
        <v>0</v>
      </c>
      <c r="AU671" s="76"/>
      <c r="AV671" s="77">
        <f t="shared" si="140"/>
        <v>0</v>
      </c>
      <c r="AW671" s="77">
        <f t="shared" si="141"/>
        <v>0</v>
      </c>
      <c r="AX671" s="76"/>
    </row>
    <row r="672" spans="1:50" hidden="1" outlineLevel="1" x14ac:dyDescent="0.3">
      <c r="A672" s="20"/>
      <c r="B672" s="33">
        <f t="shared" si="139"/>
        <v>644</v>
      </c>
      <c r="C672" s="37" t="s">
        <v>255</v>
      </c>
      <c r="D672" s="72"/>
      <c r="E672" s="72"/>
      <c r="F672" s="34"/>
      <c r="G672" s="46"/>
      <c r="H672" s="41"/>
      <c r="I672" s="34"/>
      <c r="J672" s="6"/>
      <c r="K672">
        <v>644</v>
      </c>
      <c r="L672" s="134" t="str">
        <f t="shared" si="142"/>
        <v/>
      </c>
      <c r="M672" s="135" t="str">
        <f t="shared" si="143"/>
        <v/>
      </c>
      <c r="N672" s="136" t="str" cm="1">
        <f t="array" ref="N672">_xlfn.IFS(AND(F672="",E672=""),"",AND(E672&lt;&gt;"",F672&lt;&gt;""),E672&amp;" "&amp;F672,E672="",F672,F672="",E672)</f>
        <v/>
      </c>
      <c r="O672" s="137">
        <f t="shared" si="144"/>
        <v>0</v>
      </c>
      <c r="P672" s="138" t="str">
        <f t="shared" si="145"/>
        <v/>
      </c>
      <c r="Q672" s="119" t="str">
        <f t="shared" si="146"/>
        <v/>
      </c>
      <c r="R672" s="122"/>
      <c r="S672" s="120" t="str">
        <f t="shared" si="147"/>
        <v/>
      </c>
      <c r="T672" s="121" t="str" cm="1">
        <f t="array" ref="T672">IF(COUNTIF(重複除外文字列,F672),"",IF(COUNTIFS($C$26:$C$1029,$C672,$F$26:$F$1029,$F672)&gt;1,MATCH($C672&amp;$F672,$C$26:$C$1027&amp;$F$26:$F$1029,0),""))</f>
        <v/>
      </c>
      <c r="AP672">
        <f t="shared" si="148"/>
        <v>0</v>
      </c>
      <c r="AQ672">
        <f t="shared" si="149"/>
        <v>0</v>
      </c>
      <c r="AR672">
        <f t="shared" si="150"/>
        <v>0</v>
      </c>
      <c r="AS672">
        <f t="shared" si="151"/>
        <v>0</v>
      </c>
      <c r="AU672" s="76"/>
      <c r="AV672" s="77">
        <f t="shared" si="140"/>
        <v>0</v>
      </c>
      <c r="AW672" s="77">
        <f t="shared" si="141"/>
        <v>0</v>
      </c>
      <c r="AX672" s="76"/>
    </row>
    <row r="673" spans="1:50" hidden="1" outlineLevel="1" x14ac:dyDescent="0.3">
      <c r="A673" s="20"/>
      <c r="B673" s="33">
        <f t="shared" si="139"/>
        <v>645</v>
      </c>
      <c r="C673" s="37" t="s">
        <v>255</v>
      </c>
      <c r="D673" s="72"/>
      <c r="E673" s="72"/>
      <c r="F673" s="34"/>
      <c r="G673" s="46"/>
      <c r="H673" s="41"/>
      <c r="I673" s="34"/>
      <c r="J673" s="6"/>
      <c r="K673">
        <v>645</v>
      </c>
      <c r="L673" s="134" t="str">
        <f t="shared" si="142"/>
        <v/>
      </c>
      <c r="M673" s="135" t="str">
        <f t="shared" si="143"/>
        <v/>
      </c>
      <c r="N673" s="136" t="str" cm="1">
        <f t="array" ref="N673">_xlfn.IFS(AND(F673="",E673=""),"",AND(E673&lt;&gt;"",F673&lt;&gt;""),E673&amp;" "&amp;F673,E673="",F673,F673="",E673)</f>
        <v/>
      </c>
      <c r="O673" s="137">
        <f t="shared" si="144"/>
        <v>0</v>
      </c>
      <c r="P673" s="138" t="str">
        <f t="shared" si="145"/>
        <v/>
      </c>
      <c r="Q673" s="119" t="str">
        <f t="shared" si="146"/>
        <v/>
      </c>
      <c r="R673" s="122"/>
      <c r="S673" s="120" t="str">
        <f t="shared" si="147"/>
        <v/>
      </c>
      <c r="T673" s="121" t="str" cm="1">
        <f t="array" ref="T673">IF(COUNTIF(重複除外文字列,F673),"",IF(COUNTIFS($C$26:$C$1029,$C673,$F$26:$F$1029,$F673)&gt;1,MATCH($C673&amp;$F673,$C$26:$C$1027&amp;$F$26:$F$1029,0),""))</f>
        <v/>
      </c>
      <c r="AP673">
        <f t="shared" si="148"/>
        <v>0</v>
      </c>
      <c r="AQ673">
        <f t="shared" si="149"/>
        <v>0</v>
      </c>
      <c r="AR673">
        <f t="shared" si="150"/>
        <v>0</v>
      </c>
      <c r="AS673">
        <f t="shared" si="151"/>
        <v>0</v>
      </c>
      <c r="AU673" s="76"/>
      <c r="AV673" s="77">
        <f t="shared" si="140"/>
        <v>0</v>
      </c>
      <c r="AW673" s="77">
        <f t="shared" si="141"/>
        <v>0</v>
      </c>
      <c r="AX673" s="76"/>
    </row>
    <row r="674" spans="1:50" hidden="1" outlineLevel="1" x14ac:dyDescent="0.3">
      <c r="A674" s="20"/>
      <c r="B674" s="33">
        <f t="shared" si="139"/>
        <v>646</v>
      </c>
      <c r="C674" s="37" t="s">
        <v>255</v>
      </c>
      <c r="D674" s="72"/>
      <c r="E674" s="72"/>
      <c r="F674" s="34"/>
      <c r="G674" s="46"/>
      <c r="H674" s="41"/>
      <c r="I674" s="34"/>
      <c r="J674" s="6"/>
      <c r="K674">
        <v>646</v>
      </c>
      <c r="L674" s="134" t="str">
        <f t="shared" si="142"/>
        <v/>
      </c>
      <c r="M674" s="135" t="str">
        <f t="shared" si="143"/>
        <v/>
      </c>
      <c r="N674" s="136" t="str" cm="1">
        <f t="array" ref="N674">_xlfn.IFS(AND(F674="",E674=""),"",AND(E674&lt;&gt;"",F674&lt;&gt;""),E674&amp;" "&amp;F674,E674="",F674,F674="",E674)</f>
        <v/>
      </c>
      <c r="O674" s="137">
        <f t="shared" si="144"/>
        <v>0</v>
      </c>
      <c r="P674" s="138" t="str">
        <f t="shared" si="145"/>
        <v/>
      </c>
      <c r="Q674" s="119" t="str">
        <f t="shared" si="146"/>
        <v/>
      </c>
      <c r="R674" s="122"/>
      <c r="S674" s="120" t="str">
        <f t="shared" si="147"/>
        <v/>
      </c>
      <c r="T674" s="121" t="str" cm="1">
        <f t="array" ref="T674">IF(COUNTIF(重複除外文字列,F674),"",IF(COUNTIFS($C$26:$C$1029,$C674,$F$26:$F$1029,$F674)&gt;1,MATCH($C674&amp;$F674,$C$26:$C$1027&amp;$F$26:$F$1029,0),""))</f>
        <v/>
      </c>
      <c r="AP674">
        <f t="shared" si="148"/>
        <v>0</v>
      </c>
      <c r="AQ674">
        <f t="shared" si="149"/>
        <v>0</v>
      </c>
      <c r="AR674">
        <f t="shared" si="150"/>
        <v>0</v>
      </c>
      <c r="AS674">
        <f t="shared" si="151"/>
        <v>0</v>
      </c>
      <c r="AU674" s="76"/>
      <c r="AV674" s="77">
        <f t="shared" si="140"/>
        <v>0</v>
      </c>
      <c r="AW674" s="77">
        <f t="shared" si="141"/>
        <v>0</v>
      </c>
      <c r="AX674" s="76"/>
    </row>
    <row r="675" spans="1:50" hidden="1" outlineLevel="1" x14ac:dyDescent="0.3">
      <c r="A675" s="20"/>
      <c r="B675" s="33">
        <f t="shared" si="139"/>
        <v>647</v>
      </c>
      <c r="C675" s="37" t="s">
        <v>255</v>
      </c>
      <c r="D675" s="72"/>
      <c r="E675" s="72"/>
      <c r="F675" s="34"/>
      <c r="G675" s="46"/>
      <c r="H675" s="41"/>
      <c r="I675" s="34"/>
      <c r="J675" s="6"/>
      <c r="K675">
        <v>647</v>
      </c>
      <c r="L675" s="134" t="str">
        <f t="shared" si="142"/>
        <v/>
      </c>
      <c r="M675" s="135" t="str">
        <f t="shared" si="143"/>
        <v/>
      </c>
      <c r="N675" s="136" t="str" cm="1">
        <f t="array" ref="N675">_xlfn.IFS(AND(F675="",E675=""),"",AND(E675&lt;&gt;"",F675&lt;&gt;""),E675&amp;" "&amp;F675,E675="",F675,F675="",E675)</f>
        <v/>
      </c>
      <c r="O675" s="137">
        <f t="shared" si="144"/>
        <v>0</v>
      </c>
      <c r="P675" s="138" t="str">
        <f t="shared" si="145"/>
        <v/>
      </c>
      <c r="Q675" s="119" t="str">
        <f t="shared" si="146"/>
        <v/>
      </c>
      <c r="R675" s="122"/>
      <c r="S675" s="120" t="str">
        <f t="shared" si="147"/>
        <v/>
      </c>
      <c r="T675" s="121" t="str" cm="1">
        <f t="array" ref="T675">IF(COUNTIF(重複除外文字列,F675),"",IF(COUNTIFS($C$26:$C$1029,$C675,$F$26:$F$1029,$F675)&gt;1,MATCH($C675&amp;$F675,$C$26:$C$1027&amp;$F$26:$F$1029,0),""))</f>
        <v/>
      </c>
      <c r="AP675">
        <f t="shared" si="148"/>
        <v>0</v>
      </c>
      <c r="AQ675">
        <f t="shared" si="149"/>
        <v>0</v>
      </c>
      <c r="AR675">
        <f t="shared" si="150"/>
        <v>0</v>
      </c>
      <c r="AS675">
        <f t="shared" si="151"/>
        <v>0</v>
      </c>
      <c r="AU675" s="76"/>
      <c r="AV675" s="77">
        <f t="shared" si="140"/>
        <v>0</v>
      </c>
      <c r="AW675" s="77">
        <f t="shared" si="141"/>
        <v>0</v>
      </c>
      <c r="AX675" s="76"/>
    </row>
    <row r="676" spans="1:50" hidden="1" outlineLevel="1" x14ac:dyDescent="0.3">
      <c r="A676" s="20"/>
      <c r="B676" s="33">
        <f t="shared" si="139"/>
        <v>648</v>
      </c>
      <c r="C676" s="37" t="s">
        <v>255</v>
      </c>
      <c r="D676" s="72"/>
      <c r="E676" s="72"/>
      <c r="F676" s="34"/>
      <c r="G676" s="46"/>
      <c r="H676" s="41"/>
      <c r="I676" s="34"/>
      <c r="J676" s="6"/>
      <c r="K676">
        <v>648</v>
      </c>
      <c r="L676" s="134" t="str">
        <f t="shared" si="142"/>
        <v/>
      </c>
      <c r="M676" s="135" t="str">
        <f t="shared" si="143"/>
        <v/>
      </c>
      <c r="N676" s="136" t="str" cm="1">
        <f t="array" ref="N676">_xlfn.IFS(AND(F676="",E676=""),"",AND(E676&lt;&gt;"",F676&lt;&gt;""),E676&amp;" "&amp;F676,E676="",F676,F676="",E676)</f>
        <v/>
      </c>
      <c r="O676" s="137">
        <f t="shared" si="144"/>
        <v>0</v>
      </c>
      <c r="P676" s="138" t="str">
        <f t="shared" si="145"/>
        <v/>
      </c>
      <c r="Q676" s="119" t="str">
        <f t="shared" si="146"/>
        <v/>
      </c>
      <c r="R676" s="122"/>
      <c r="S676" s="120" t="str">
        <f t="shared" si="147"/>
        <v/>
      </c>
      <c r="T676" s="121" t="str" cm="1">
        <f t="array" ref="T676">IF(COUNTIF(重複除外文字列,F676),"",IF(COUNTIFS($C$26:$C$1029,$C676,$F$26:$F$1029,$F676)&gt;1,MATCH($C676&amp;$F676,$C$26:$C$1027&amp;$F$26:$F$1029,0),""))</f>
        <v/>
      </c>
      <c r="AP676">
        <f t="shared" si="148"/>
        <v>0</v>
      </c>
      <c r="AQ676">
        <f t="shared" si="149"/>
        <v>0</v>
      </c>
      <c r="AR676">
        <f t="shared" si="150"/>
        <v>0</v>
      </c>
      <c r="AS676">
        <f t="shared" si="151"/>
        <v>0</v>
      </c>
      <c r="AU676" s="76"/>
      <c r="AV676" s="77">
        <f t="shared" si="140"/>
        <v>0</v>
      </c>
      <c r="AW676" s="77">
        <f t="shared" si="141"/>
        <v>0</v>
      </c>
      <c r="AX676" s="76"/>
    </row>
    <row r="677" spans="1:50" hidden="1" outlineLevel="1" x14ac:dyDescent="0.3">
      <c r="A677" s="20"/>
      <c r="B677" s="33">
        <f t="shared" si="139"/>
        <v>649</v>
      </c>
      <c r="C677" s="37" t="s">
        <v>255</v>
      </c>
      <c r="D677" s="72"/>
      <c r="E677" s="72"/>
      <c r="F677" s="34"/>
      <c r="G677" s="46"/>
      <c r="H677" s="41"/>
      <c r="I677" s="34"/>
      <c r="J677" s="6"/>
      <c r="K677">
        <v>649</v>
      </c>
      <c r="L677" s="134" t="str">
        <f t="shared" si="142"/>
        <v/>
      </c>
      <c r="M677" s="135" t="str">
        <f t="shared" si="143"/>
        <v/>
      </c>
      <c r="N677" s="136" t="str" cm="1">
        <f t="array" ref="N677">_xlfn.IFS(AND(F677="",E677=""),"",AND(E677&lt;&gt;"",F677&lt;&gt;""),E677&amp;" "&amp;F677,E677="",F677,F677="",E677)</f>
        <v/>
      </c>
      <c r="O677" s="137">
        <f t="shared" si="144"/>
        <v>0</v>
      </c>
      <c r="P677" s="138" t="str">
        <f t="shared" si="145"/>
        <v/>
      </c>
      <c r="Q677" s="119" t="str">
        <f t="shared" si="146"/>
        <v/>
      </c>
      <c r="R677" s="122"/>
      <c r="S677" s="120" t="str">
        <f t="shared" si="147"/>
        <v/>
      </c>
      <c r="T677" s="121" t="str" cm="1">
        <f t="array" ref="T677">IF(COUNTIF(重複除外文字列,F677),"",IF(COUNTIFS($C$26:$C$1029,$C677,$F$26:$F$1029,$F677)&gt;1,MATCH($C677&amp;$F677,$C$26:$C$1027&amp;$F$26:$F$1029,0),""))</f>
        <v/>
      </c>
      <c r="AP677">
        <f t="shared" si="148"/>
        <v>0</v>
      </c>
      <c r="AQ677">
        <f t="shared" si="149"/>
        <v>0</v>
      </c>
      <c r="AR677">
        <f t="shared" si="150"/>
        <v>0</v>
      </c>
      <c r="AS677">
        <f t="shared" si="151"/>
        <v>0</v>
      </c>
      <c r="AU677" s="76"/>
      <c r="AV677" s="77">
        <f t="shared" si="140"/>
        <v>0</v>
      </c>
      <c r="AW677" s="77">
        <f t="shared" si="141"/>
        <v>0</v>
      </c>
      <c r="AX677" s="76"/>
    </row>
    <row r="678" spans="1:50" hidden="1" outlineLevel="1" x14ac:dyDescent="0.3">
      <c r="A678" s="20"/>
      <c r="B678" s="33">
        <f t="shared" si="139"/>
        <v>650</v>
      </c>
      <c r="C678" s="37" t="s">
        <v>255</v>
      </c>
      <c r="D678" s="72"/>
      <c r="E678" s="72"/>
      <c r="F678" s="34"/>
      <c r="G678" s="46"/>
      <c r="H678" s="41"/>
      <c r="I678" s="34"/>
      <c r="J678" s="6"/>
      <c r="K678">
        <v>650</v>
      </c>
      <c r="L678" s="134" t="str">
        <f t="shared" si="142"/>
        <v/>
      </c>
      <c r="M678" s="135" t="str">
        <f t="shared" si="143"/>
        <v/>
      </c>
      <c r="N678" s="136" t="str" cm="1">
        <f t="array" ref="N678">_xlfn.IFS(AND(F678="",E678=""),"",AND(E678&lt;&gt;"",F678&lt;&gt;""),E678&amp;" "&amp;F678,E678="",F678,F678="",E678)</f>
        <v/>
      </c>
      <c r="O678" s="137">
        <f t="shared" si="144"/>
        <v>0</v>
      </c>
      <c r="P678" s="138" t="str">
        <f t="shared" si="145"/>
        <v/>
      </c>
      <c r="Q678" s="119" t="str">
        <f t="shared" si="146"/>
        <v/>
      </c>
      <c r="R678" s="122"/>
      <c r="S678" s="120" t="str">
        <f t="shared" si="147"/>
        <v/>
      </c>
      <c r="T678" s="121" t="str" cm="1">
        <f t="array" ref="T678">IF(COUNTIF(重複除外文字列,F678),"",IF(COUNTIFS($C$26:$C$1029,$C678,$F$26:$F$1029,$F678)&gt;1,MATCH($C678&amp;$F678,$C$26:$C$1027&amp;$F$26:$F$1029,0),""))</f>
        <v/>
      </c>
      <c r="AP678">
        <f t="shared" si="148"/>
        <v>0</v>
      </c>
      <c r="AQ678">
        <f t="shared" si="149"/>
        <v>0</v>
      </c>
      <c r="AR678">
        <f t="shared" si="150"/>
        <v>0</v>
      </c>
      <c r="AS678">
        <f t="shared" si="151"/>
        <v>0</v>
      </c>
      <c r="AU678" s="76"/>
      <c r="AV678" s="77">
        <f t="shared" si="140"/>
        <v>0</v>
      </c>
      <c r="AW678" s="77">
        <f t="shared" si="141"/>
        <v>0</v>
      </c>
      <c r="AX678" s="76"/>
    </row>
    <row r="679" spans="1:50" hidden="1" outlineLevel="1" x14ac:dyDescent="0.3">
      <c r="A679" s="20"/>
      <c r="B679" s="33">
        <f t="shared" si="139"/>
        <v>651</v>
      </c>
      <c r="C679" s="37" t="s">
        <v>255</v>
      </c>
      <c r="D679" s="72"/>
      <c r="E679" s="72"/>
      <c r="F679" s="34"/>
      <c r="G679" s="46"/>
      <c r="H679" s="41"/>
      <c r="I679" s="34"/>
      <c r="J679" s="6"/>
      <c r="K679">
        <v>651</v>
      </c>
      <c r="L679" s="134" t="str">
        <f t="shared" si="142"/>
        <v/>
      </c>
      <c r="M679" s="135" t="str">
        <f t="shared" si="143"/>
        <v/>
      </c>
      <c r="N679" s="136" t="str" cm="1">
        <f t="array" ref="N679">_xlfn.IFS(AND(F679="",E679=""),"",AND(E679&lt;&gt;"",F679&lt;&gt;""),E679&amp;" "&amp;F679,E679="",F679,F679="",E679)</f>
        <v/>
      </c>
      <c r="O679" s="137">
        <f t="shared" si="144"/>
        <v>0</v>
      </c>
      <c r="P679" s="138" t="str">
        <f t="shared" si="145"/>
        <v/>
      </c>
      <c r="Q679" s="119" t="str">
        <f t="shared" si="146"/>
        <v/>
      </c>
      <c r="R679" s="122"/>
      <c r="S679" s="120" t="str">
        <f t="shared" si="147"/>
        <v/>
      </c>
      <c r="T679" s="121" t="str" cm="1">
        <f t="array" ref="T679">IF(COUNTIF(重複除外文字列,F679),"",IF(COUNTIFS($C$26:$C$1029,$C679,$F$26:$F$1029,$F679)&gt;1,MATCH($C679&amp;$F679,$C$26:$C$1027&amp;$F$26:$F$1029,0),""))</f>
        <v/>
      </c>
      <c r="AP679">
        <f t="shared" si="148"/>
        <v>0</v>
      </c>
      <c r="AQ679">
        <f t="shared" si="149"/>
        <v>0</v>
      </c>
      <c r="AR679">
        <f t="shared" si="150"/>
        <v>0</v>
      </c>
      <c r="AS679">
        <f t="shared" si="151"/>
        <v>0</v>
      </c>
      <c r="AU679" s="76"/>
      <c r="AV679" s="77">
        <f t="shared" si="140"/>
        <v>0</v>
      </c>
      <c r="AW679" s="77">
        <f t="shared" si="141"/>
        <v>0</v>
      </c>
      <c r="AX679" s="76"/>
    </row>
    <row r="680" spans="1:50" hidden="1" outlineLevel="1" x14ac:dyDescent="0.3">
      <c r="A680" s="20"/>
      <c r="B680" s="33">
        <f t="shared" si="139"/>
        <v>652</v>
      </c>
      <c r="C680" s="37" t="s">
        <v>255</v>
      </c>
      <c r="D680" s="72"/>
      <c r="E680" s="72"/>
      <c r="F680" s="34"/>
      <c r="G680" s="46"/>
      <c r="H680" s="41"/>
      <c r="I680" s="34"/>
      <c r="J680" s="6"/>
      <c r="K680">
        <v>652</v>
      </c>
      <c r="L680" s="134" t="str">
        <f t="shared" si="142"/>
        <v/>
      </c>
      <c r="M680" s="135" t="str">
        <f t="shared" si="143"/>
        <v/>
      </c>
      <c r="N680" s="136" t="str" cm="1">
        <f t="array" ref="N680">_xlfn.IFS(AND(F680="",E680=""),"",AND(E680&lt;&gt;"",F680&lt;&gt;""),E680&amp;" "&amp;F680,E680="",F680,F680="",E680)</f>
        <v/>
      </c>
      <c r="O680" s="137">
        <f t="shared" si="144"/>
        <v>0</v>
      </c>
      <c r="P680" s="138" t="str">
        <f t="shared" si="145"/>
        <v/>
      </c>
      <c r="Q680" s="119" t="str">
        <f t="shared" si="146"/>
        <v/>
      </c>
      <c r="R680" s="122"/>
      <c r="S680" s="120" t="str">
        <f t="shared" si="147"/>
        <v/>
      </c>
      <c r="T680" s="121" t="str" cm="1">
        <f t="array" ref="T680">IF(COUNTIF(重複除外文字列,F680),"",IF(COUNTIFS($C$26:$C$1029,$C680,$F$26:$F$1029,$F680)&gt;1,MATCH($C680&amp;$F680,$C$26:$C$1027&amp;$F$26:$F$1029,0),""))</f>
        <v/>
      </c>
      <c r="AP680">
        <f t="shared" si="148"/>
        <v>0</v>
      </c>
      <c r="AQ680">
        <f t="shared" si="149"/>
        <v>0</v>
      </c>
      <c r="AR680">
        <f t="shared" si="150"/>
        <v>0</v>
      </c>
      <c r="AS680">
        <f t="shared" si="151"/>
        <v>0</v>
      </c>
      <c r="AU680" s="76"/>
      <c r="AV680" s="77">
        <f t="shared" si="140"/>
        <v>0</v>
      </c>
      <c r="AW680" s="77">
        <f t="shared" si="141"/>
        <v>0</v>
      </c>
      <c r="AX680" s="76"/>
    </row>
    <row r="681" spans="1:50" hidden="1" outlineLevel="1" x14ac:dyDescent="0.3">
      <c r="A681" s="20"/>
      <c r="B681" s="33">
        <f t="shared" si="139"/>
        <v>653</v>
      </c>
      <c r="C681" s="37" t="s">
        <v>255</v>
      </c>
      <c r="D681" s="72"/>
      <c r="E681" s="72"/>
      <c r="F681" s="34"/>
      <c r="G681" s="46"/>
      <c r="H681" s="41"/>
      <c r="I681" s="34"/>
      <c r="J681" s="6"/>
      <c r="K681">
        <v>653</v>
      </c>
      <c r="L681" s="134" t="str">
        <f t="shared" si="142"/>
        <v/>
      </c>
      <c r="M681" s="135" t="str">
        <f t="shared" si="143"/>
        <v/>
      </c>
      <c r="N681" s="136" t="str" cm="1">
        <f t="array" ref="N681">_xlfn.IFS(AND(F681="",E681=""),"",AND(E681&lt;&gt;"",F681&lt;&gt;""),E681&amp;" "&amp;F681,E681="",F681,F681="",E681)</f>
        <v/>
      </c>
      <c r="O681" s="137">
        <f t="shared" si="144"/>
        <v>0</v>
      </c>
      <c r="P681" s="138" t="str">
        <f t="shared" si="145"/>
        <v/>
      </c>
      <c r="Q681" s="119" t="str">
        <f t="shared" si="146"/>
        <v/>
      </c>
      <c r="R681" s="122"/>
      <c r="S681" s="120" t="str">
        <f t="shared" si="147"/>
        <v/>
      </c>
      <c r="T681" s="121" t="str" cm="1">
        <f t="array" ref="T681">IF(COUNTIF(重複除外文字列,F681),"",IF(COUNTIFS($C$26:$C$1029,$C681,$F$26:$F$1029,$F681)&gt;1,MATCH($C681&amp;$F681,$C$26:$C$1027&amp;$F$26:$F$1029,0),""))</f>
        <v/>
      </c>
      <c r="AP681">
        <f t="shared" si="148"/>
        <v>0</v>
      </c>
      <c r="AQ681">
        <f t="shared" si="149"/>
        <v>0</v>
      </c>
      <c r="AR681">
        <f t="shared" si="150"/>
        <v>0</v>
      </c>
      <c r="AS681">
        <f t="shared" si="151"/>
        <v>0</v>
      </c>
      <c r="AU681" s="76"/>
      <c r="AV681" s="77">
        <f t="shared" si="140"/>
        <v>0</v>
      </c>
      <c r="AW681" s="77">
        <f t="shared" si="141"/>
        <v>0</v>
      </c>
      <c r="AX681" s="76"/>
    </row>
    <row r="682" spans="1:50" hidden="1" outlineLevel="1" x14ac:dyDescent="0.3">
      <c r="A682" s="20"/>
      <c r="B682" s="33">
        <f t="shared" si="139"/>
        <v>654</v>
      </c>
      <c r="C682" s="37" t="s">
        <v>255</v>
      </c>
      <c r="D682" s="72"/>
      <c r="E682" s="72"/>
      <c r="F682" s="34"/>
      <c r="G682" s="46"/>
      <c r="H682" s="41"/>
      <c r="I682" s="34"/>
      <c r="J682" s="6"/>
      <c r="K682">
        <v>654</v>
      </c>
      <c r="L682" s="134" t="str">
        <f t="shared" si="142"/>
        <v/>
      </c>
      <c r="M682" s="135" t="str">
        <f t="shared" si="143"/>
        <v/>
      </c>
      <c r="N682" s="136" t="str" cm="1">
        <f t="array" ref="N682">_xlfn.IFS(AND(F682="",E682=""),"",AND(E682&lt;&gt;"",F682&lt;&gt;""),E682&amp;" "&amp;F682,E682="",F682,F682="",E682)</f>
        <v/>
      </c>
      <c r="O682" s="137">
        <f t="shared" si="144"/>
        <v>0</v>
      </c>
      <c r="P682" s="138" t="str">
        <f t="shared" si="145"/>
        <v/>
      </c>
      <c r="Q682" s="119" t="str">
        <f t="shared" si="146"/>
        <v/>
      </c>
      <c r="R682" s="122"/>
      <c r="S682" s="120" t="str">
        <f t="shared" si="147"/>
        <v/>
      </c>
      <c r="T682" s="121" t="str" cm="1">
        <f t="array" ref="T682">IF(COUNTIF(重複除外文字列,F682),"",IF(COUNTIFS($C$26:$C$1029,$C682,$F$26:$F$1029,$F682)&gt;1,MATCH($C682&amp;$F682,$C$26:$C$1027&amp;$F$26:$F$1029,0),""))</f>
        <v/>
      </c>
      <c r="AP682">
        <f t="shared" si="148"/>
        <v>0</v>
      </c>
      <c r="AQ682">
        <f t="shared" si="149"/>
        <v>0</v>
      </c>
      <c r="AR682">
        <f t="shared" si="150"/>
        <v>0</v>
      </c>
      <c r="AS682">
        <f t="shared" si="151"/>
        <v>0</v>
      </c>
      <c r="AU682" s="76"/>
      <c r="AV682" s="77">
        <f t="shared" si="140"/>
        <v>0</v>
      </c>
      <c r="AW682" s="77">
        <f t="shared" si="141"/>
        <v>0</v>
      </c>
      <c r="AX682" s="76"/>
    </row>
    <row r="683" spans="1:50" hidden="1" outlineLevel="1" x14ac:dyDescent="0.3">
      <c r="A683" s="20"/>
      <c r="B683" s="33">
        <f t="shared" si="139"/>
        <v>655</v>
      </c>
      <c r="C683" s="37" t="s">
        <v>255</v>
      </c>
      <c r="D683" s="72"/>
      <c r="E683" s="72"/>
      <c r="F683" s="34"/>
      <c r="G683" s="46"/>
      <c r="H683" s="41"/>
      <c r="I683" s="34"/>
      <c r="J683" s="6"/>
      <c r="K683">
        <v>655</v>
      </c>
      <c r="L683" s="134" t="str">
        <f t="shared" si="142"/>
        <v/>
      </c>
      <c r="M683" s="135" t="str">
        <f t="shared" si="143"/>
        <v/>
      </c>
      <c r="N683" s="136" t="str" cm="1">
        <f t="array" ref="N683">_xlfn.IFS(AND(F683="",E683=""),"",AND(E683&lt;&gt;"",F683&lt;&gt;""),E683&amp;" "&amp;F683,E683="",F683,F683="",E683)</f>
        <v/>
      </c>
      <c r="O683" s="137">
        <f t="shared" si="144"/>
        <v>0</v>
      </c>
      <c r="P683" s="138" t="str">
        <f t="shared" si="145"/>
        <v/>
      </c>
      <c r="Q683" s="119" t="str">
        <f t="shared" si="146"/>
        <v/>
      </c>
      <c r="R683" s="122"/>
      <c r="S683" s="120" t="str">
        <f t="shared" si="147"/>
        <v/>
      </c>
      <c r="T683" s="121" t="str" cm="1">
        <f t="array" ref="T683">IF(COUNTIF(重複除外文字列,F683),"",IF(COUNTIFS($C$26:$C$1029,$C683,$F$26:$F$1029,$F683)&gt;1,MATCH($C683&amp;$F683,$C$26:$C$1027&amp;$F$26:$F$1029,0),""))</f>
        <v/>
      </c>
      <c r="AP683">
        <f t="shared" si="148"/>
        <v>0</v>
      </c>
      <c r="AQ683">
        <f t="shared" si="149"/>
        <v>0</v>
      </c>
      <c r="AR683">
        <f t="shared" si="150"/>
        <v>0</v>
      </c>
      <c r="AS683">
        <f t="shared" si="151"/>
        <v>0</v>
      </c>
      <c r="AU683" s="76"/>
      <c r="AV683" s="77">
        <f t="shared" si="140"/>
        <v>0</v>
      </c>
      <c r="AW683" s="77">
        <f t="shared" si="141"/>
        <v>0</v>
      </c>
      <c r="AX683" s="76"/>
    </row>
    <row r="684" spans="1:50" hidden="1" outlineLevel="1" x14ac:dyDescent="0.3">
      <c r="A684" s="20"/>
      <c r="B684" s="33">
        <f t="shared" si="139"/>
        <v>656</v>
      </c>
      <c r="C684" s="37" t="s">
        <v>255</v>
      </c>
      <c r="D684" s="72"/>
      <c r="E684" s="72"/>
      <c r="F684" s="34"/>
      <c r="G684" s="46"/>
      <c r="H684" s="41"/>
      <c r="I684" s="34"/>
      <c r="J684" s="6"/>
      <c r="K684">
        <v>656</v>
      </c>
      <c r="L684" s="134" t="str">
        <f t="shared" si="142"/>
        <v/>
      </c>
      <c r="M684" s="135" t="str">
        <f t="shared" si="143"/>
        <v/>
      </c>
      <c r="N684" s="136" t="str" cm="1">
        <f t="array" ref="N684">_xlfn.IFS(AND(F684="",E684=""),"",AND(E684&lt;&gt;"",F684&lt;&gt;""),E684&amp;" "&amp;F684,E684="",F684,F684="",E684)</f>
        <v/>
      </c>
      <c r="O684" s="137">
        <f t="shared" si="144"/>
        <v>0</v>
      </c>
      <c r="P684" s="138" t="str">
        <f t="shared" si="145"/>
        <v/>
      </c>
      <c r="Q684" s="119" t="str">
        <f t="shared" si="146"/>
        <v/>
      </c>
      <c r="R684" s="122"/>
      <c r="S684" s="120" t="str">
        <f t="shared" si="147"/>
        <v/>
      </c>
      <c r="T684" s="121" t="str" cm="1">
        <f t="array" ref="T684">IF(COUNTIF(重複除外文字列,F684),"",IF(COUNTIFS($C$26:$C$1029,$C684,$F$26:$F$1029,$F684)&gt;1,MATCH($C684&amp;$F684,$C$26:$C$1027&amp;$F$26:$F$1029,0),""))</f>
        <v/>
      </c>
      <c r="AP684">
        <f t="shared" si="148"/>
        <v>0</v>
      </c>
      <c r="AQ684">
        <f t="shared" si="149"/>
        <v>0</v>
      </c>
      <c r="AR684">
        <f t="shared" si="150"/>
        <v>0</v>
      </c>
      <c r="AS684">
        <f t="shared" si="151"/>
        <v>0</v>
      </c>
      <c r="AU684" s="76"/>
      <c r="AV684" s="77">
        <f t="shared" si="140"/>
        <v>0</v>
      </c>
      <c r="AW684" s="77">
        <f t="shared" si="141"/>
        <v>0</v>
      </c>
      <c r="AX684" s="76"/>
    </row>
    <row r="685" spans="1:50" hidden="1" outlineLevel="1" x14ac:dyDescent="0.3">
      <c r="A685" s="20"/>
      <c r="B685" s="33">
        <f t="shared" si="139"/>
        <v>657</v>
      </c>
      <c r="C685" s="37" t="s">
        <v>255</v>
      </c>
      <c r="D685" s="72"/>
      <c r="E685" s="72"/>
      <c r="F685" s="34"/>
      <c r="G685" s="46"/>
      <c r="H685" s="41"/>
      <c r="I685" s="34"/>
      <c r="J685" s="6"/>
      <c r="K685">
        <v>657</v>
      </c>
      <c r="L685" s="134" t="str">
        <f t="shared" si="142"/>
        <v/>
      </c>
      <c r="M685" s="135" t="str">
        <f t="shared" si="143"/>
        <v/>
      </c>
      <c r="N685" s="136" t="str" cm="1">
        <f t="array" ref="N685">_xlfn.IFS(AND(F685="",E685=""),"",AND(E685&lt;&gt;"",F685&lt;&gt;""),E685&amp;" "&amp;F685,E685="",F685,F685="",E685)</f>
        <v/>
      </c>
      <c r="O685" s="137">
        <f t="shared" si="144"/>
        <v>0</v>
      </c>
      <c r="P685" s="138" t="str">
        <f t="shared" si="145"/>
        <v/>
      </c>
      <c r="Q685" s="119" t="str">
        <f t="shared" si="146"/>
        <v/>
      </c>
      <c r="R685" s="122"/>
      <c r="S685" s="120" t="str">
        <f t="shared" si="147"/>
        <v/>
      </c>
      <c r="T685" s="121" t="str" cm="1">
        <f t="array" ref="T685">IF(COUNTIF(重複除外文字列,F685),"",IF(COUNTIFS($C$26:$C$1029,$C685,$F$26:$F$1029,$F685)&gt;1,MATCH($C685&amp;$F685,$C$26:$C$1027&amp;$F$26:$F$1029,0),""))</f>
        <v/>
      </c>
      <c r="AP685">
        <f t="shared" si="148"/>
        <v>0</v>
      </c>
      <c r="AQ685">
        <f t="shared" si="149"/>
        <v>0</v>
      </c>
      <c r="AR685">
        <f t="shared" si="150"/>
        <v>0</v>
      </c>
      <c r="AS685">
        <f t="shared" si="151"/>
        <v>0</v>
      </c>
      <c r="AU685" s="76"/>
      <c r="AV685" s="77">
        <f t="shared" si="140"/>
        <v>0</v>
      </c>
      <c r="AW685" s="77">
        <f t="shared" si="141"/>
        <v>0</v>
      </c>
      <c r="AX685" s="76"/>
    </row>
    <row r="686" spans="1:50" hidden="1" outlineLevel="1" x14ac:dyDescent="0.3">
      <c r="A686" s="20"/>
      <c r="B686" s="33">
        <f t="shared" si="139"/>
        <v>658</v>
      </c>
      <c r="C686" s="37" t="s">
        <v>255</v>
      </c>
      <c r="D686" s="72"/>
      <c r="E686" s="72"/>
      <c r="F686" s="34"/>
      <c r="G686" s="46"/>
      <c r="H686" s="41"/>
      <c r="I686" s="34"/>
      <c r="J686" s="6"/>
      <c r="K686">
        <v>658</v>
      </c>
      <c r="L686" s="134" t="str">
        <f t="shared" si="142"/>
        <v/>
      </c>
      <c r="M686" s="135" t="str">
        <f t="shared" si="143"/>
        <v/>
      </c>
      <c r="N686" s="136" t="str" cm="1">
        <f t="array" ref="N686">_xlfn.IFS(AND(F686="",E686=""),"",AND(E686&lt;&gt;"",F686&lt;&gt;""),E686&amp;" "&amp;F686,E686="",F686,F686="",E686)</f>
        <v/>
      </c>
      <c r="O686" s="137">
        <f t="shared" si="144"/>
        <v>0</v>
      </c>
      <c r="P686" s="138" t="str">
        <f t="shared" si="145"/>
        <v/>
      </c>
      <c r="Q686" s="119" t="str">
        <f t="shared" si="146"/>
        <v/>
      </c>
      <c r="R686" s="122"/>
      <c r="S686" s="120" t="str">
        <f t="shared" si="147"/>
        <v/>
      </c>
      <c r="T686" s="121" t="str" cm="1">
        <f t="array" ref="T686">IF(COUNTIF(重複除外文字列,F686),"",IF(COUNTIFS($C$26:$C$1029,$C686,$F$26:$F$1029,$F686)&gt;1,MATCH($C686&amp;$F686,$C$26:$C$1027&amp;$F$26:$F$1029,0),""))</f>
        <v/>
      </c>
      <c r="AP686">
        <f t="shared" si="148"/>
        <v>0</v>
      </c>
      <c r="AQ686">
        <f t="shared" si="149"/>
        <v>0</v>
      </c>
      <c r="AR686">
        <f t="shared" si="150"/>
        <v>0</v>
      </c>
      <c r="AS686">
        <f t="shared" si="151"/>
        <v>0</v>
      </c>
      <c r="AU686" s="76"/>
      <c r="AV686" s="77">
        <f t="shared" si="140"/>
        <v>0</v>
      </c>
      <c r="AW686" s="77">
        <f t="shared" si="141"/>
        <v>0</v>
      </c>
      <c r="AX686" s="76"/>
    </row>
    <row r="687" spans="1:50" hidden="1" outlineLevel="1" x14ac:dyDescent="0.3">
      <c r="A687" s="20"/>
      <c r="B687" s="33">
        <f t="shared" si="139"/>
        <v>659</v>
      </c>
      <c r="C687" s="37" t="s">
        <v>255</v>
      </c>
      <c r="D687" s="72"/>
      <c r="E687" s="72"/>
      <c r="F687" s="34"/>
      <c r="G687" s="46"/>
      <c r="H687" s="41"/>
      <c r="I687" s="34"/>
      <c r="J687" s="6"/>
      <c r="K687">
        <v>659</v>
      </c>
      <c r="L687" s="134" t="str">
        <f t="shared" si="142"/>
        <v/>
      </c>
      <c r="M687" s="135" t="str">
        <f t="shared" si="143"/>
        <v/>
      </c>
      <c r="N687" s="136" t="str" cm="1">
        <f t="array" ref="N687">_xlfn.IFS(AND(F687="",E687=""),"",AND(E687&lt;&gt;"",F687&lt;&gt;""),E687&amp;" "&amp;F687,E687="",F687,F687="",E687)</f>
        <v/>
      </c>
      <c r="O687" s="137">
        <f t="shared" si="144"/>
        <v>0</v>
      </c>
      <c r="P687" s="138" t="str">
        <f t="shared" si="145"/>
        <v/>
      </c>
      <c r="Q687" s="119" t="str">
        <f t="shared" si="146"/>
        <v/>
      </c>
      <c r="R687" s="122"/>
      <c r="S687" s="120" t="str">
        <f t="shared" si="147"/>
        <v/>
      </c>
      <c r="T687" s="121" t="str" cm="1">
        <f t="array" ref="T687">IF(COUNTIF(重複除外文字列,F687),"",IF(COUNTIFS($C$26:$C$1029,$C687,$F$26:$F$1029,$F687)&gt;1,MATCH($C687&amp;$F687,$C$26:$C$1027&amp;$F$26:$F$1029,0),""))</f>
        <v/>
      </c>
      <c r="AP687">
        <f t="shared" si="148"/>
        <v>0</v>
      </c>
      <c r="AQ687">
        <f t="shared" si="149"/>
        <v>0</v>
      </c>
      <c r="AR687">
        <f t="shared" si="150"/>
        <v>0</v>
      </c>
      <c r="AS687">
        <f t="shared" si="151"/>
        <v>0</v>
      </c>
      <c r="AU687" s="76"/>
      <c r="AV687" s="77">
        <f t="shared" si="140"/>
        <v>0</v>
      </c>
      <c r="AW687" s="77">
        <f t="shared" si="141"/>
        <v>0</v>
      </c>
      <c r="AX687" s="76"/>
    </row>
    <row r="688" spans="1:50" hidden="1" outlineLevel="1" x14ac:dyDescent="0.3">
      <c r="A688" s="20"/>
      <c r="B688" s="33">
        <f t="shared" si="139"/>
        <v>660</v>
      </c>
      <c r="C688" s="37" t="s">
        <v>255</v>
      </c>
      <c r="D688" s="72"/>
      <c r="E688" s="72"/>
      <c r="F688" s="34"/>
      <c r="G688" s="46"/>
      <c r="H688" s="41"/>
      <c r="I688" s="34"/>
      <c r="J688" s="6"/>
      <c r="K688">
        <v>660</v>
      </c>
      <c r="L688" s="134" t="str">
        <f t="shared" si="142"/>
        <v/>
      </c>
      <c r="M688" s="135" t="str">
        <f t="shared" si="143"/>
        <v/>
      </c>
      <c r="N688" s="136" t="str" cm="1">
        <f t="array" ref="N688">_xlfn.IFS(AND(F688="",E688=""),"",AND(E688&lt;&gt;"",F688&lt;&gt;""),E688&amp;" "&amp;F688,E688="",F688,F688="",E688)</f>
        <v/>
      </c>
      <c r="O688" s="137">
        <f t="shared" si="144"/>
        <v>0</v>
      </c>
      <c r="P688" s="138" t="str">
        <f t="shared" si="145"/>
        <v/>
      </c>
      <c r="Q688" s="119" t="str">
        <f t="shared" si="146"/>
        <v/>
      </c>
      <c r="R688" s="122"/>
      <c r="S688" s="120" t="str">
        <f t="shared" si="147"/>
        <v/>
      </c>
      <c r="T688" s="121" t="str" cm="1">
        <f t="array" ref="T688">IF(COUNTIF(重複除外文字列,F688),"",IF(COUNTIFS($C$26:$C$1029,$C688,$F$26:$F$1029,$F688)&gt;1,MATCH($C688&amp;$F688,$C$26:$C$1027&amp;$F$26:$F$1029,0),""))</f>
        <v/>
      </c>
      <c r="AP688">
        <f t="shared" si="148"/>
        <v>0</v>
      </c>
      <c r="AQ688">
        <f t="shared" si="149"/>
        <v>0</v>
      </c>
      <c r="AR688">
        <f t="shared" si="150"/>
        <v>0</v>
      </c>
      <c r="AS688">
        <f t="shared" si="151"/>
        <v>0</v>
      </c>
      <c r="AU688" s="76"/>
      <c r="AV688" s="77">
        <f t="shared" si="140"/>
        <v>0</v>
      </c>
      <c r="AW688" s="77">
        <f t="shared" si="141"/>
        <v>0</v>
      </c>
      <c r="AX688" s="76"/>
    </row>
    <row r="689" spans="1:50" hidden="1" outlineLevel="1" x14ac:dyDescent="0.3">
      <c r="A689" s="20"/>
      <c r="B689" s="33">
        <f t="shared" si="139"/>
        <v>661</v>
      </c>
      <c r="C689" s="37" t="s">
        <v>255</v>
      </c>
      <c r="D689" s="72"/>
      <c r="E689" s="72"/>
      <c r="F689" s="34"/>
      <c r="G689" s="46"/>
      <c r="H689" s="41"/>
      <c r="I689" s="34"/>
      <c r="J689" s="6"/>
      <c r="K689">
        <v>661</v>
      </c>
      <c r="L689" s="134" t="str">
        <f t="shared" si="142"/>
        <v/>
      </c>
      <c r="M689" s="135" t="str">
        <f t="shared" si="143"/>
        <v/>
      </c>
      <c r="N689" s="136" t="str" cm="1">
        <f t="array" ref="N689">_xlfn.IFS(AND(F689="",E689=""),"",AND(E689&lt;&gt;"",F689&lt;&gt;""),E689&amp;" "&amp;F689,E689="",F689,F689="",E689)</f>
        <v/>
      </c>
      <c r="O689" s="137">
        <f t="shared" si="144"/>
        <v>0</v>
      </c>
      <c r="P689" s="138" t="str">
        <f t="shared" si="145"/>
        <v/>
      </c>
      <c r="Q689" s="119" t="str">
        <f t="shared" si="146"/>
        <v/>
      </c>
      <c r="R689" s="122"/>
      <c r="S689" s="120" t="str">
        <f t="shared" si="147"/>
        <v/>
      </c>
      <c r="T689" s="121" t="str" cm="1">
        <f t="array" ref="T689">IF(COUNTIF(重複除外文字列,F689),"",IF(COUNTIFS($C$26:$C$1029,$C689,$F$26:$F$1029,$F689)&gt;1,MATCH($C689&amp;$F689,$C$26:$C$1027&amp;$F$26:$F$1029,0),""))</f>
        <v/>
      </c>
      <c r="AP689">
        <f t="shared" si="148"/>
        <v>0</v>
      </c>
      <c r="AQ689">
        <f t="shared" si="149"/>
        <v>0</v>
      </c>
      <c r="AR689">
        <f t="shared" si="150"/>
        <v>0</v>
      </c>
      <c r="AS689">
        <f t="shared" si="151"/>
        <v>0</v>
      </c>
      <c r="AU689" s="76"/>
      <c r="AV689" s="77">
        <f t="shared" si="140"/>
        <v>0</v>
      </c>
      <c r="AW689" s="77">
        <f t="shared" si="141"/>
        <v>0</v>
      </c>
      <c r="AX689" s="76"/>
    </row>
    <row r="690" spans="1:50" hidden="1" outlineLevel="1" x14ac:dyDescent="0.3">
      <c r="A690" s="20"/>
      <c r="B690" s="33">
        <f t="shared" si="139"/>
        <v>662</v>
      </c>
      <c r="C690" s="37" t="s">
        <v>255</v>
      </c>
      <c r="D690" s="72"/>
      <c r="E690" s="72"/>
      <c r="F690" s="34"/>
      <c r="G690" s="46"/>
      <c r="H690" s="41"/>
      <c r="I690" s="34"/>
      <c r="J690" s="6"/>
      <c r="K690">
        <v>662</v>
      </c>
      <c r="L690" s="134" t="str">
        <f t="shared" si="142"/>
        <v/>
      </c>
      <c r="M690" s="135" t="str">
        <f t="shared" si="143"/>
        <v/>
      </c>
      <c r="N690" s="136" t="str" cm="1">
        <f t="array" ref="N690">_xlfn.IFS(AND(F690="",E690=""),"",AND(E690&lt;&gt;"",F690&lt;&gt;""),E690&amp;" "&amp;F690,E690="",F690,F690="",E690)</f>
        <v/>
      </c>
      <c r="O690" s="137">
        <f t="shared" si="144"/>
        <v>0</v>
      </c>
      <c r="P690" s="138" t="str">
        <f t="shared" si="145"/>
        <v/>
      </c>
      <c r="Q690" s="119" t="str">
        <f t="shared" si="146"/>
        <v/>
      </c>
      <c r="R690" s="122"/>
      <c r="S690" s="120" t="str">
        <f t="shared" si="147"/>
        <v/>
      </c>
      <c r="T690" s="121" t="str" cm="1">
        <f t="array" ref="T690">IF(COUNTIF(重複除外文字列,F690),"",IF(COUNTIFS($C$26:$C$1029,$C690,$F$26:$F$1029,$F690)&gt;1,MATCH($C690&amp;$F690,$C$26:$C$1027&amp;$F$26:$F$1029,0),""))</f>
        <v/>
      </c>
      <c r="AP690">
        <f t="shared" si="148"/>
        <v>0</v>
      </c>
      <c r="AQ690">
        <f t="shared" si="149"/>
        <v>0</v>
      </c>
      <c r="AR690">
        <f t="shared" si="150"/>
        <v>0</v>
      </c>
      <c r="AS690">
        <f t="shared" si="151"/>
        <v>0</v>
      </c>
      <c r="AU690" s="76"/>
      <c r="AV690" s="77">
        <f t="shared" si="140"/>
        <v>0</v>
      </c>
      <c r="AW690" s="77">
        <f t="shared" si="141"/>
        <v>0</v>
      </c>
      <c r="AX690" s="76"/>
    </row>
    <row r="691" spans="1:50" hidden="1" outlineLevel="1" x14ac:dyDescent="0.3">
      <c r="A691" s="20"/>
      <c r="B691" s="33">
        <f t="shared" si="139"/>
        <v>663</v>
      </c>
      <c r="C691" s="37" t="s">
        <v>255</v>
      </c>
      <c r="D691" s="72"/>
      <c r="E691" s="72"/>
      <c r="F691" s="34"/>
      <c r="G691" s="46"/>
      <c r="H691" s="41"/>
      <c r="I691" s="34"/>
      <c r="J691" s="6"/>
      <c r="K691">
        <v>663</v>
      </c>
      <c r="L691" s="134" t="str">
        <f t="shared" si="142"/>
        <v/>
      </c>
      <c r="M691" s="135" t="str">
        <f t="shared" si="143"/>
        <v/>
      </c>
      <c r="N691" s="136" t="str" cm="1">
        <f t="array" ref="N691">_xlfn.IFS(AND(F691="",E691=""),"",AND(E691&lt;&gt;"",F691&lt;&gt;""),E691&amp;" "&amp;F691,E691="",F691,F691="",E691)</f>
        <v/>
      </c>
      <c r="O691" s="137">
        <f t="shared" si="144"/>
        <v>0</v>
      </c>
      <c r="P691" s="138" t="str">
        <f t="shared" si="145"/>
        <v/>
      </c>
      <c r="Q691" s="119" t="str">
        <f t="shared" si="146"/>
        <v/>
      </c>
      <c r="R691" s="122"/>
      <c r="S691" s="120" t="str">
        <f t="shared" si="147"/>
        <v/>
      </c>
      <c r="T691" s="121" t="str" cm="1">
        <f t="array" ref="T691">IF(COUNTIF(重複除外文字列,F691),"",IF(COUNTIFS($C$26:$C$1029,$C691,$F$26:$F$1029,$F691)&gt;1,MATCH($C691&amp;$F691,$C$26:$C$1027&amp;$F$26:$F$1029,0),""))</f>
        <v/>
      </c>
      <c r="AP691">
        <f t="shared" si="148"/>
        <v>0</v>
      </c>
      <c r="AQ691">
        <f t="shared" si="149"/>
        <v>0</v>
      </c>
      <c r="AR691">
        <f t="shared" si="150"/>
        <v>0</v>
      </c>
      <c r="AS691">
        <f t="shared" si="151"/>
        <v>0</v>
      </c>
      <c r="AU691" s="76"/>
      <c r="AV691" s="77">
        <f t="shared" si="140"/>
        <v>0</v>
      </c>
      <c r="AW691" s="77">
        <f t="shared" si="141"/>
        <v>0</v>
      </c>
      <c r="AX691" s="76"/>
    </row>
    <row r="692" spans="1:50" hidden="1" outlineLevel="1" x14ac:dyDescent="0.3">
      <c r="A692" s="20"/>
      <c r="B692" s="33">
        <f t="shared" si="139"/>
        <v>664</v>
      </c>
      <c r="C692" s="37" t="s">
        <v>255</v>
      </c>
      <c r="D692" s="72"/>
      <c r="E692" s="72"/>
      <c r="F692" s="34"/>
      <c r="G692" s="46"/>
      <c r="H692" s="41"/>
      <c r="I692" s="34"/>
      <c r="J692" s="6"/>
      <c r="K692">
        <v>664</v>
      </c>
      <c r="L692" s="134" t="str">
        <f t="shared" si="142"/>
        <v/>
      </c>
      <c r="M692" s="135" t="str">
        <f t="shared" si="143"/>
        <v/>
      </c>
      <c r="N692" s="136" t="str" cm="1">
        <f t="array" ref="N692">_xlfn.IFS(AND(F692="",E692=""),"",AND(E692&lt;&gt;"",F692&lt;&gt;""),E692&amp;" "&amp;F692,E692="",F692,F692="",E692)</f>
        <v/>
      </c>
      <c r="O692" s="137">
        <f t="shared" si="144"/>
        <v>0</v>
      </c>
      <c r="P692" s="138" t="str">
        <f t="shared" si="145"/>
        <v/>
      </c>
      <c r="Q692" s="119" t="str">
        <f t="shared" si="146"/>
        <v/>
      </c>
      <c r="R692" s="122"/>
      <c r="S692" s="120" t="str">
        <f t="shared" si="147"/>
        <v/>
      </c>
      <c r="T692" s="121" t="str" cm="1">
        <f t="array" ref="T692">IF(COUNTIF(重複除外文字列,F692),"",IF(COUNTIFS($C$26:$C$1029,$C692,$F$26:$F$1029,$F692)&gt;1,MATCH($C692&amp;$F692,$C$26:$C$1027&amp;$F$26:$F$1029,0),""))</f>
        <v/>
      </c>
      <c r="AP692">
        <f t="shared" si="148"/>
        <v>0</v>
      </c>
      <c r="AQ692">
        <f t="shared" si="149"/>
        <v>0</v>
      </c>
      <c r="AR692">
        <f t="shared" si="150"/>
        <v>0</v>
      </c>
      <c r="AS692">
        <f t="shared" si="151"/>
        <v>0</v>
      </c>
      <c r="AU692" s="76"/>
      <c r="AV692" s="77">
        <f t="shared" si="140"/>
        <v>0</v>
      </c>
      <c r="AW692" s="77">
        <f t="shared" si="141"/>
        <v>0</v>
      </c>
      <c r="AX692" s="76"/>
    </row>
    <row r="693" spans="1:50" hidden="1" outlineLevel="1" x14ac:dyDescent="0.3">
      <c r="A693" s="20"/>
      <c r="B693" s="33">
        <f t="shared" si="139"/>
        <v>665</v>
      </c>
      <c r="C693" s="37" t="s">
        <v>255</v>
      </c>
      <c r="D693" s="72"/>
      <c r="E693" s="72"/>
      <c r="F693" s="34"/>
      <c r="G693" s="46"/>
      <c r="H693" s="41"/>
      <c r="I693" s="34"/>
      <c r="J693" s="6"/>
      <c r="K693">
        <v>665</v>
      </c>
      <c r="L693" s="134" t="str">
        <f t="shared" si="142"/>
        <v/>
      </c>
      <c r="M693" s="135" t="str">
        <f t="shared" si="143"/>
        <v/>
      </c>
      <c r="N693" s="136" t="str" cm="1">
        <f t="array" ref="N693">_xlfn.IFS(AND(F693="",E693=""),"",AND(E693&lt;&gt;"",F693&lt;&gt;""),E693&amp;" "&amp;F693,E693="",F693,F693="",E693)</f>
        <v/>
      </c>
      <c r="O693" s="137">
        <f t="shared" si="144"/>
        <v>0</v>
      </c>
      <c r="P693" s="138" t="str">
        <f t="shared" si="145"/>
        <v/>
      </c>
      <c r="Q693" s="119" t="str">
        <f t="shared" si="146"/>
        <v/>
      </c>
      <c r="R693" s="122"/>
      <c r="S693" s="120" t="str">
        <f t="shared" si="147"/>
        <v/>
      </c>
      <c r="T693" s="121" t="str" cm="1">
        <f t="array" ref="T693">IF(COUNTIF(重複除外文字列,F693),"",IF(COUNTIFS($C$26:$C$1029,$C693,$F$26:$F$1029,$F693)&gt;1,MATCH($C693&amp;$F693,$C$26:$C$1027&amp;$F$26:$F$1029,0),""))</f>
        <v/>
      </c>
      <c r="AP693">
        <f t="shared" si="148"/>
        <v>0</v>
      </c>
      <c r="AQ693">
        <f t="shared" si="149"/>
        <v>0</v>
      </c>
      <c r="AR693">
        <f t="shared" si="150"/>
        <v>0</v>
      </c>
      <c r="AS693">
        <f t="shared" si="151"/>
        <v>0</v>
      </c>
      <c r="AU693" s="76"/>
      <c r="AV693" s="77">
        <f t="shared" si="140"/>
        <v>0</v>
      </c>
      <c r="AW693" s="77">
        <f t="shared" si="141"/>
        <v>0</v>
      </c>
      <c r="AX693" s="76"/>
    </row>
    <row r="694" spans="1:50" hidden="1" outlineLevel="1" x14ac:dyDescent="0.3">
      <c r="A694" s="20"/>
      <c r="B694" s="33">
        <f t="shared" si="139"/>
        <v>666</v>
      </c>
      <c r="C694" s="37" t="s">
        <v>255</v>
      </c>
      <c r="D694" s="72"/>
      <c r="E694" s="72"/>
      <c r="F694" s="34"/>
      <c r="G694" s="46"/>
      <c r="H694" s="41"/>
      <c r="I694" s="34"/>
      <c r="J694" s="6"/>
      <c r="K694">
        <v>666</v>
      </c>
      <c r="L694" s="134" t="str">
        <f t="shared" si="142"/>
        <v/>
      </c>
      <c r="M694" s="135" t="str">
        <f t="shared" si="143"/>
        <v/>
      </c>
      <c r="N694" s="136" t="str" cm="1">
        <f t="array" ref="N694">_xlfn.IFS(AND(F694="",E694=""),"",AND(E694&lt;&gt;"",F694&lt;&gt;""),E694&amp;" "&amp;F694,E694="",F694,F694="",E694)</f>
        <v/>
      </c>
      <c r="O694" s="137">
        <f t="shared" si="144"/>
        <v>0</v>
      </c>
      <c r="P694" s="138" t="str">
        <f t="shared" si="145"/>
        <v/>
      </c>
      <c r="Q694" s="119" t="str">
        <f t="shared" si="146"/>
        <v/>
      </c>
      <c r="R694" s="122"/>
      <c r="S694" s="120" t="str">
        <f t="shared" si="147"/>
        <v/>
      </c>
      <c r="T694" s="121" t="str" cm="1">
        <f t="array" ref="T694">IF(COUNTIF(重複除外文字列,F694),"",IF(COUNTIFS($C$26:$C$1029,$C694,$F$26:$F$1029,$F694)&gt;1,MATCH($C694&amp;$F694,$C$26:$C$1027&amp;$F$26:$F$1029,0),""))</f>
        <v/>
      </c>
      <c r="AP694">
        <f t="shared" si="148"/>
        <v>0</v>
      </c>
      <c r="AQ694">
        <f t="shared" si="149"/>
        <v>0</v>
      </c>
      <c r="AR694">
        <f t="shared" si="150"/>
        <v>0</v>
      </c>
      <c r="AS694">
        <f t="shared" si="151"/>
        <v>0</v>
      </c>
      <c r="AU694" s="76"/>
      <c r="AV694" s="77">
        <f t="shared" si="140"/>
        <v>0</v>
      </c>
      <c r="AW694" s="77">
        <f t="shared" si="141"/>
        <v>0</v>
      </c>
      <c r="AX694" s="76"/>
    </row>
    <row r="695" spans="1:50" hidden="1" outlineLevel="1" x14ac:dyDescent="0.3">
      <c r="A695" s="20"/>
      <c r="B695" s="33">
        <f t="shared" si="139"/>
        <v>667</v>
      </c>
      <c r="C695" s="37" t="s">
        <v>255</v>
      </c>
      <c r="D695" s="72"/>
      <c r="E695" s="72"/>
      <c r="F695" s="34"/>
      <c r="G695" s="46"/>
      <c r="H695" s="41"/>
      <c r="I695" s="34"/>
      <c r="J695" s="6"/>
      <c r="K695">
        <v>667</v>
      </c>
      <c r="L695" s="134" t="str">
        <f t="shared" si="142"/>
        <v/>
      </c>
      <c r="M695" s="135" t="str">
        <f t="shared" si="143"/>
        <v/>
      </c>
      <c r="N695" s="136" t="str" cm="1">
        <f t="array" ref="N695">_xlfn.IFS(AND(F695="",E695=""),"",AND(E695&lt;&gt;"",F695&lt;&gt;""),E695&amp;" "&amp;F695,E695="",F695,F695="",E695)</f>
        <v/>
      </c>
      <c r="O695" s="137">
        <f t="shared" si="144"/>
        <v>0</v>
      </c>
      <c r="P695" s="138" t="str">
        <f t="shared" si="145"/>
        <v/>
      </c>
      <c r="Q695" s="119" t="str">
        <f t="shared" si="146"/>
        <v/>
      </c>
      <c r="R695" s="122"/>
      <c r="S695" s="120" t="str">
        <f t="shared" si="147"/>
        <v/>
      </c>
      <c r="T695" s="121" t="str" cm="1">
        <f t="array" ref="T695">IF(COUNTIF(重複除外文字列,F695),"",IF(COUNTIFS($C$26:$C$1029,$C695,$F$26:$F$1029,$F695)&gt;1,MATCH($C695&amp;$F695,$C$26:$C$1027&amp;$F$26:$F$1029,0),""))</f>
        <v/>
      </c>
      <c r="AP695">
        <f t="shared" si="148"/>
        <v>0</v>
      </c>
      <c r="AQ695">
        <f t="shared" si="149"/>
        <v>0</v>
      </c>
      <c r="AR695">
        <f t="shared" si="150"/>
        <v>0</v>
      </c>
      <c r="AS695">
        <f t="shared" si="151"/>
        <v>0</v>
      </c>
      <c r="AU695" s="76"/>
      <c r="AV695" s="77">
        <f t="shared" si="140"/>
        <v>0</v>
      </c>
      <c r="AW695" s="77">
        <f t="shared" si="141"/>
        <v>0</v>
      </c>
      <c r="AX695" s="76"/>
    </row>
    <row r="696" spans="1:50" hidden="1" outlineLevel="1" x14ac:dyDescent="0.3">
      <c r="A696" s="20"/>
      <c r="B696" s="33">
        <f t="shared" si="139"/>
        <v>668</v>
      </c>
      <c r="C696" s="37" t="s">
        <v>255</v>
      </c>
      <c r="D696" s="72"/>
      <c r="E696" s="72"/>
      <c r="F696" s="34"/>
      <c r="G696" s="46"/>
      <c r="H696" s="41"/>
      <c r="I696" s="34"/>
      <c r="J696" s="6"/>
      <c r="K696">
        <v>668</v>
      </c>
      <c r="L696" s="134" t="str">
        <f t="shared" si="142"/>
        <v/>
      </c>
      <c r="M696" s="135" t="str">
        <f t="shared" si="143"/>
        <v/>
      </c>
      <c r="N696" s="136" t="str" cm="1">
        <f t="array" ref="N696">_xlfn.IFS(AND(F696="",E696=""),"",AND(E696&lt;&gt;"",F696&lt;&gt;""),E696&amp;" "&amp;F696,E696="",F696,F696="",E696)</f>
        <v/>
      </c>
      <c r="O696" s="137">
        <f t="shared" si="144"/>
        <v>0</v>
      </c>
      <c r="P696" s="138" t="str">
        <f t="shared" si="145"/>
        <v/>
      </c>
      <c r="Q696" s="119" t="str">
        <f t="shared" si="146"/>
        <v/>
      </c>
      <c r="R696" s="122"/>
      <c r="S696" s="120" t="str">
        <f t="shared" si="147"/>
        <v/>
      </c>
      <c r="T696" s="121" t="str" cm="1">
        <f t="array" ref="T696">IF(COUNTIF(重複除外文字列,F696),"",IF(COUNTIFS($C$26:$C$1029,$C696,$F$26:$F$1029,$F696)&gt;1,MATCH($C696&amp;$F696,$C$26:$C$1027&amp;$F$26:$F$1029,0),""))</f>
        <v/>
      </c>
      <c r="AP696">
        <f t="shared" si="148"/>
        <v>0</v>
      </c>
      <c r="AQ696">
        <f t="shared" si="149"/>
        <v>0</v>
      </c>
      <c r="AR696">
        <f t="shared" si="150"/>
        <v>0</v>
      </c>
      <c r="AS696">
        <f t="shared" si="151"/>
        <v>0</v>
      </c>
      <c r="AU696" s="76"/>
      <c r="AV696" s="77">
        <f t="shared" si="140"/>
        <v>0</v>
      </c>
      <c r="AW696" s="77">
        <f t="shared" si="141"/>
        <v>0</v>
      </c>
      <c r="AX696" s="76"/>
    </row>
    <row r="697" spans="1:50" hidden="1" outlineLevel="1" x14ac:dyDescent="0.3">
      <c r="A697" s="20"/>
      <c r="B697" s="33">
        <f t="shared" si="139"/>
        <v>669</v>
      </c>
      <c r="C697" s="37" t="s">
        <v>255</v>
      </c>
      <c r="D697" s="72"/>
      <c r="E697" s="72"/>
      <c r="F697" s="34"/>
      <c r="G697" s="46"/>
      <c r="H697" s="41"/>
      <c r="I697" s="34"/>
      <c r="J697" s="6"/>
      <c r="K697">
        <v>669</v>
      </c>
      <c r="L697" s="134" t="str">
        <f t="shared" si="142"/>
        <v/>
      </c>
      <c r="M697" s="135" t="str">
        <f t="shared" si="143"/>
        <v/>
      </c>
      <c r="N697" s="136" t="str" cm="1">
        <f t="array" ref="N697">_xlfn.IFS(AND(F697="",E697=""),"",AND(E697&lt;&gt;"",F697&lt;&gt;""),E697&amp;" "&amp;F697,E697="",F697,F697="",E697)</f>
        <v/>
      </c>
      <c r="O697" s="137">
        <f t="shared" si="144"/>
        <v>0</v>
      </c>
      <c r="P697" s="138" t="str">
        <f t="shared" si="145"/>
        <v/>
      </c>
      <c r="Q697" s="119" t="str">
        <f t="shared" si="146"/>
        <v/>
      </c>
      <c r="R697" s="122"/>
      <c r="S697" s="120" t="str">
        <f t="shared" si="147"/>
        <v/>
      </c>
      <c r="T697" s="121" t="str" cm="1">
        <f t="array" ref="T697">IF(COUNTIF(重複除外文字列,F697),"",IF(COUNTIFS($C$26:$C$1029,$C697,$F$26:$F$1029,$F697)&gt;1,MATCH($C697&amp;$F697,$C$26:$C$1027&amp;$F$26:$F$1029,0),""))</f>
        <v/>
      </c>
      <c r="AP697">
        <f t="shared" si="148"/>
        <v>0</v>
      </c>
      <c r="AQ697">
        <f t="shared" si="149"/>
        <v>0</v>
      </c>
      <c r="AR697">
        <f t="shared" si="150"/>
        <v>0</v>
      </c>
      <c r="AS697">
        <f t="shared" si="151"/>
        <v>0</v>
      </c>
      <c r="AU697" s="76"/>
      <c r="AV697" s="77">
        <f t="shared" si="140"/>
        <v>0</v>
      </c>
      <c r="AW697" s="77">
        <f t="shared" si="141"/>
        <v>0</v>
      </c>
      <c r="AX697" s="76"/>
    </row>
    <row r="698" spans="1:50" hidden="1" outlineLevel="1" x14ac:dyDescent="0.3">
      <c r="A698" s="20"/>
      <c r="B698" s="33">
        <f t="shared" si="139"/>
        <v>670</v>
      </c>
      <c r="C698" s="37" t="s">
        <v>255</v>
      </c>
      <c r="D698" s="72"/>
      <c r="E698" s="72"/>
      <c r="F698" s="34"/>
      <c r="G698" s="46"/>
      <c r="H698" s="41"/>
      <c r="I698" s="34"/>
      <c r="J698" s="6"/>
      <c r="K698">
        <v>670</v>
      </c>
      <c r="L698" s="134" t="str">
        <f t="shared" si="142"/>
        <v/>
      </c>
      <c r="M698" s="135" t="str">
        <f t="shared" si="143"/>
        <v/>
      </c>
      <c r="N698" s="136" t="str" cm="1">
        <f t="array" ref="N698">_xlfn.IFS(AND(F698="",E698=""),"",AND(E698&lt;&gt;"",F698&lt;&gt;""),E698&amp;" "&amp;F698,E698="",F698,F698="",E698)</f>
        <v/>
      </c>
      <c r="O698" s="137">
        <f t="shared" si="144"/>
        <v>0</v>
      </c>
      <c r="P698" s="138" t="str">
        <f t="shared" si="145"/>
        <v/>
      </c>
      <c r="Q698" s="119" t="str">
        <f t="shared" si="146"/>
        <v/>
      </c>
      <c r="R698" s="122"/>
      <c r="S698" s="120" t="str">
        <f t="shared" si="147"/>
        <v/>
      </c>
      <c r="T698" s="121" t="str" cm="1">
        <f t="array" ref="T698">IF(COUNTIF(重複除外文字列,F698),"",IF(COUNTIFS($C$26:$C$1029,$C698,$F$26:$F$1029,$F698)&gt;1,MATCH($C698&amp;$F698,$C$26:$C$1027&amp;$F$26:$F$1029,0),""))</f>
        <v/>
      </c>
      <c r="AP698">
        <f t="shared" si="148"/>
        <v>0</v>
      </c>
      <c r="AQ698">
        <f t="shared" si="149"/>
        <v>0</v>
      </c>
      <c r="AR698">
        <f t="shared" si="150"/>
        <v>0</v>
      </c>
      <c r="AS698">
        <f t="shared" si="151"/>
        <v>0</v>
      </c>
      <c r="AU698" s="76"/>
      <c r="AV698" s="77">
        <f t="shared" si="140"/>
        <v>0</v>
      </c>
      <c r="AW698" s="77">
        <f t="shared" si="141"/>
        <v>0</v>
      </c>
      <c r="AX698" s="76"/>
    </row>
    <row r="699" spans="1:50" hidden="1" outlineLevel="1" x14ac:dyDescent="0.3">
      <c r="A699" s="20"/>
      <c r="B699" s="33">
        <f t="shared" si="139"/>
        <v>671</v>
      </c>
      <c r="C699" s="37" t="s">
        <v>255</v>
      </c>
      <c r="D699" s="72"/>
      <c r="E699" s="72"/>
      <c r="F699" s="34"/>
      <c r="G699" s="46"/>
      <c r="H699" s="41"/>
      <c r="I699" s="34"/>
      <c r="J699" s="6"/>
      <c r="K699">
        <v>671</v>
      </c>
      <c r="L699" s="134" t="str">
        <f t="shared" si="142"/>
        <v/>
      </c>
      <c r="M699" s="135" t="str">
        <f t="shared" si="143"/>
        <v/>
      </c>
      <c r="N699" s="136" t="str" cm="1">
        <f t="array" ref="N699">_xlfn.IFS(AND(F699="",E699=""),"",AND(E699&lt;&gt;"",F699&lt;&gt;""),E699&amp;" "&amp;F699,E699="",F699,F699="",E699)</f>
        <v/>
      </c>
      <c r="O699" s="137">
        <f t="shared" si="144"/>
        <v>0</v>
      </c>
      <c r="P699" s="138" t="str">
        <f t="shared" si="145"/>
        <v/>
      </c>
      <c r="Q699" s="119" t="str">
        <f t="shared" si="146"/>
        <v/>
      </c>
      <c r="R699" s="122"/>
      <c r="S699" s="120" t="str">
        <f t="shared" si="147"/>
        <v/>
      </c>
      <c r="T699" s="121" t="str" cm="1">
        <f t="array" ref="T699">IF(COUNTIF(重複除外文字列,F699),"",IF(COUNTIFS($C$26:$C$1029,$C699,$F$26:$F$1029,$F699)&gt;1,MATCH($C699&amp;$F699,$C$26:$C$1027&amp;$F$26:$F$1029,0),""))</f>
        <v/>
      </c>
      <c r="AP699">
        <f t="shared" si="148"/>
        <v>0</v>
      </c>
      <c r="AQ699">
        <f t="shared" si="149"/>
        <v>0</v>
      </c>
      <c r="AR699">
        <f t="shared" si="150"/>
        <v>0</v>
      </c>
      <c r="AS699">
        <f t="shared" si="151"/>
        <v>0</v>
      </c>
      <c r="AU699" s="76"/>
      <c r="AV699" s="77">
        <f t="shared" si="140"/>
        <v>0</v>
      </c>
      <c r="AW699" s="77">
        <f t="shared" si="141"/>
        <v>0</v>
      </c>
      <c r="AX699" s="76"/>
    </row>
    <row r="700" spans="1:50" hidden="1" outlineLevel="1" x14ac:dyDescent="0.3">
      <c r="A700" s="20"/>
      <c r="B700" s="33">
        <f t="shared" si="139"/>
        <v>672</v>
      </c>
      <c r="C700" s="37" t="s">
        <v>255</v>
      </c>
      <c r="D700" s="72"/>
      <c r="E700" s="72"/>
      <c r="F700" s="34"/>
      <c r="G700" s="46"/>
      <c r="H700" s="41"/>
      <c r="I700" s="34"/>
      <c r="J700" s="6"/>
      <c r="K700">
        <v>672</v>
      </c>
      <c r="L700" s="134" t="str">
        <f t="shared" si="142"/>
        <v/>
      </c>
      <c r="M700" s="135" t="str">
        <f t="shared" si="143"/>
        <v/>
      </c>
      <c r="N700" s="136" t="str" cm="1">
        <f t="array" ref="N700">_xlfn.IFS(AND(F700="",E700=""),"",AND(E700&lt;&gt;"",F700&lt;&gt;""),E700&amp;" "&amp;F700,E700="",F700,F700="",E700)</f>
        <v/>
      </c>
      <c r="O700" s="137">
        <f t="shared" si="144"/>
        <v>0</v>
      </c>
      <c r="P700" s="138" t="str">
        <f t="shared" si="145"/>
        <v/>
      </c>
      <c r="Q700" s="119" t="str">
        <f t="shared" si="146"/>
        <v/>
      </c>
      <c r="R700" s="122"/>
      <c r="S700" s="120" t="str">
        <f t="shared" si="147"/>
        <v/>
      </c>
      <c r="T700" s="121" t="str" cm="1">
        <f t="array" ref="T700">IF(COUNTIF(重複除外文字列,F700),"",IF(COUNTIFS($C$26:$C$1029,$C700,$F$26:$F$1029,$F700)&gt;1,MATCH($C700&amp;$F700,$C$26:$C$1027&amp;$F$26:$F$1029,0),""))</f>
        <v/>
      </c>
      <c r="AP700">
        <f t="shared" si="148"/>
        <v>0</v>
      </c>
      <c r="AQ700">
        <f t="shared" si="149"/>
        <v>0</v>
      </c>
      <c r="AR700">
        <f t="shared" si="150"/>
        <v>0</v>
      </c>
      <c r="AS700">
        <f t="shared" si="151"/>
        <v>0</v>
      </c>
      <c r="AU700" s="76"/>
      <c r="AV700" s="77">
        <f t="shared" si="140"/>
        <v>0</v>
      </c>
      <c r="AW700" s="77">
        <f t="shared" si="141"/>
        <v>0</v>
      </c>
      <c r="AX700" s="76"/>
    </row>
    <row r="701" spans="1:50" hidden="1" outlineLevel="1" x14ac:dyDescent="0.3">
      <c r="A701" s="20"/>
      <c r="B701" s="33">
        <f t="shared" si="139"/>
        <v>673</v>
      </c>
      <c r="C701" s="37" t="s">
        <v>255</v>
      </c>
      <c r="D701" s="72"/>
      <c r="E701" s="72"/>
      <c r="F701" s="34"/>
      <c r="G701" s="46"/>
      <c r="H701" s="41"/>
      <c r="I701" s="34"/>
      <c r="J701" s="6"/>
      <c r="K701">
        <v>673</v>
      </c>
      <c r="L701" s="134" t="str">
        <f t="shared" si="142"/>
        <v/>
      </c>
      <c r="M701" s="135" t="str">
        <f t="shared" si="143"/>
        <v/>
      </c>
      <c r="N701" s="136" t="str" cm="1">
        <f t="array" ref="N701">_xlfn.IFS(AND(F701="",E701=""),"",AND(E701&lt;&gt;"",F701&lt;&gt;""),E701&amp;" "&amp;F701,E701="",F701,F701="",E701)</f>
        <v/>
      </c>
      <c r="O701" s="137">
        <f t="shared" si="144"/>
        <v>0</v>
      </c>
      <c r="P701" s="138" t="str">
        <f t="shared" si="145"/>
        <v/>
      </c>
      <c r="Q701" s="119" t="str">
        <f t="shared" si="146"/>
        <v/>
      </c>
      <c r="R701" s="122"/>
      <c r="S701" s="120" t="str">
        <f t="shared" si="147"/>
        <v/>
      </c>
      <c r="T701" s="121" t="str" cm="1">
        <f t="array" ref="T701">IF(COUNTIF(重複除外文字列,F701),"",IF(COUNTIFS($C$26:$C$1029,$C701,$F$26:$F$1029,$F701)&gt;1,MATCH($C701&amp;$F701,$C$26:$C$1027&amp;$F$26:$F$1029,0),""))</f>
        <v/>
      </c>
      <c r="AP701">
        <f t="shared" si="148"/>
        <v>0</v>
      </c>
      <c r="AQ701">
        <f t="shared" si="149"/>
        <v>0</v>
      </c>
      <c r="AR701">
        <f t="shared" si="150"/>
        <v>0</v>
      </c>
      <c r="AS701">
        <f t="shared" si="151"/>
        <v>0</v>
      </c>
      <c r="AU701" s="76"/>
      <c r="AV701" s="77">
        <f t="shared" si="140"/>
        <v>0</v>
      </c>
      <c r="AW701" s="77">
        <f t="shared" si="141"/>
        <v>0</v>
      </c>
      <c r="AX701" s="76"/>
    </row>
    <row r="702" spans="1:50" hidden="1" outlineLevel="1" x14ac:dyDescent="0.3">
      <c r="A702" s="20"/>
      <c r="B702" s="33">
        <f t="shared" si="139"/>
        <v>674</v>
      </c>
      <c r="C702" s="37" t="s">
        <v>255</v>
      </c>
      <c r="D702" s="72"/>
      <c r="E702" s="72"/>
      <c r="F702" s="34"/>
      <c r="G702" s="46"/>
      <c r="H702" s="41"/>
      <c r="I702" s="34"/>
      <c r="J702" s="6"/>
      <c r="K702">
        <v>674</v>
      </c>
      <c r="L702" s="134" t="str">
        <f t="shared" si="142"/>
        <v/>
      </c>
      <c r="M702" s="135" t="str">
        <f t="shared" si="143"/>
        <v/>
      </c>
      <c r="N702" s="136" t="str" cm="1">
        <f t="array" ref="N702">_xlfn.IFS(AND(F702="",E702=""),"",AND(E702&lt;&gt;"",F702&lt;&gt;""),E702&amp;" "&amp;F702,E702="",F702,F702="",E702)</f>
        <v/>
      </c>
      <c r="O702" s="137">
        <f t="shared" si="144"/>
        <v>0</v>
      </c>
      <c r="P702" s="138" t="str">
        <f t="shared" si="145"/>
        <v/>
      </c>
      <c r="Q702" s="119" t="str">
        <f t="shared" si="146"/>
        <v/>
      </c>
      <c r="R702" s="122"/>
      <c r="S702" s="120" t="str">
        <f t="shared" si="147"/>
        <v/>
      </c>
      <c r="T702" s="121" t="str" cm="1">
        <f t="array" ref="T702">IF(COUNTIF(重複除外文字列,F702),"",IF(COUNTIFS($C$26:$C$1029,$C702,$F$26:$F$1029,$F702)&gt;1,MATCH($C702&amp;$F702,$C$26:$C$1027&amp;$F$26:$F$1029,0),""))</f>
        <v/>
      </c>
      <c r="AP702">
        <f t="shared" si="148"/>
        <v>0</v>
      </c>
      <c r="AQ702">
        <f t="shared" si="149"/>
        <v>0</v>
      </c>
      <c r="AR702">
        <f t="shared" si="150"/>
        <v>0</v>
      </c>
      <c r="AS702">
        <f t="shared" si="151"/>
        <v>0</v>
      </c>
      <c r="AU702" s="76"/>
      <c r="AV702" s="77">
        <f t="shared" si="140"/>
        <v>0</v>
      </c>
      <c r="AW702" s="77">
        <f t="shared" si="141"/>
        <v>0</v>
      </c>
      <c r="AX702" s="76"/>
    </row>
    <row r="703" spans="1:50" hidden="1" outlineLevel="1" x14ac:dyDescent="0.3">
      <c r="A703" s="20"/>
      <c r="B703" s="33">
        <f t="shared" si="139"/>
        <v>675</v>
      </c>
      <c r="C703" s="37" t="s">
        <v>255</v>
      </c>
      <c r="D703" s="72"/>
      <c r="E703" s="72"/>
      <c r="F703" s="34"/>
      <c r="G703" s="46"/>
      <c r="H703" s="41"/>
      <c r="I703" s="34"/>
      <c r="J703" s="6"/>
      <c r="K703">
        <v>675</v>
      </c>
      <c r="L703" s="134" t="str">
        <f t="shared" si="142"/>
        <v/>
      </c>
      <c r="M703" s="135" t="str">
        <f t="shared" si="143"/>
        <v/>
      </c>
      <c r="N703" s="136" t="str" cm="1">
        <f t="array" ref="N703">_xlfn.IFS(AND(F703="",E703=""),"",AND(E703&lt;&gt;"",F703&lt;&gt;""),E703&amp;" "&amp;F703,E703="",F703,F703="",E703)</f>
        <v/>
      </c>
      <c r="O703" s="137">
        <f t="shared" si="144"/>
        <v>0</v>
      </c>
      <c r="P703" s="138" t="str">
        <f t="shared" si="145"/>
        <v/>
      </c>
      <c r="Q703" s="119" t="str">
        <f t="shared" si="146"/>
        <v/>
      </c>
      <c r="R703" s="122"/>
      <c r="S703" s="120" t="str">
        <f t="shared" si="147"/>
        <v/>
      </c>
      <c r="T703" s="121" t="str" cm="1">
        <f t="array" ref="T703">IF(COUNTIF(重複除外文字列,F703),"",IF(COUNTIFS($C$26:$C$1029,$C703,$F$26:$F$1029,$F703)&gt;1,MATCH($C703&amp;$F703,$C$26:$C$1027&amp;$F$26:$F$1029,0),""))</f>
        <v/>
      </c>
      <c r="AP703">
        <f t="shared" si="148"/>
        <v>0</v>
      </c>
      <c r="AQ703">
        <f t="shared" si="149"/>
        <v>0</v>
      </c>
      <c r="AR703">
        <f t="shared" si="150"/>
        <v>0</v>
      </c>
      <c r="AS703">
        <f t="shared" si="151"/>
        <v>0</v>
      </c>
      <c r="AU703" s="76"/>
      <c r="AV703" s="77">
        <f t="shared" si="140"/>
        <v>0</v>
      </c>
      <c r="AW703" s="77">
        <f t="shared" si="141"/>
        <v>0</v>
      </c>
      <c r="AX703" s="76"/>
    </row>
    <row r="704" spans="1:50" hidden="1" outlineLevel="1" x14ac:dyDescent="0.3">
      <c r="A704" s="20"/>
      <c r="B704" s="33">
        <f t="shared" si="139"/>
        <v>676</v>
      </c>
      <c r="C704" s="37" t="s">
        <v>255</v>
      </c>
      <c r="D704" s="72"/>
      <c r="E704" s="72"/>
      <c r="F704" s="34"/>
      <c r="G704" s="46"/>
      <c r="H704" s="41"/>
      <c r="I704" s="34"/>
      <c r="J704" s="6"/>
      <c r="K704">
        <v>676</v>
      </c>
      <c r="L704" s="134" t="str">
        <f t="shared" si="142"/>
        <v/>
      </c>
      <c r="M704" s="135" t="str">
        <f t="shared" si="143"/>
        <v/>
      </c>
      <c r="N704" s="136" t="str" cm="1">
        <f t="array" ref="N704">_xlfn.IFS(AND(F704="",E704=""),"",AND(E704&lt;&gt;"",F704&lt;&gt;""),E704&amp;" "&amp;F704,E704="",F704,F704="",E704)</f>
        <v/>
      </c>
      <c r="O704" s="137">
        <f t="shared" si="144"/>
        <v>0</v>
      </c>
      <c r="P704" s="138" t="str">
        <f t="shared" si="145"/>
        <v/>
      </c>
      <c r="Q704" s="119" t="str">
        <f t="shared" si="146"/>
        <v/>
      </c>
      <c r="R704" s="122"/>
      <c r="S704" s="120" t="str">
        <f t="shared" si="147"/>
        <v/>
      </c>
      <c r="T704" s="121" t="str" cm="1">
        <f t="array" ref="T704">IF(COUNTIF(重複除外文字列,F704),"",IF(COUNTIFS($C$26:$C$1029,$C704,$F$26:$F$1029,$F704)&gt;1,MATCH($C704&amp;$F704,$C$26:$C$1027&amp;$F$26:$F$1029,0),""))</f>
        <v/>
      </c>
      <c r="AP704">
        <f t="shared" si="148"/>
        <v>0</v>
      </c>
      <c r="AQ704">
        <f t="shared" si="149"/>
        <v>0</v>
      </c>
      <c r="AR704">
        <f t="shared" si="150"/>
        <v>0</v>
      </c>
      <c r="AS704">
        <f t="shared" si="151"/>
        <v>0</v>
      </c>
      <c r="AU704" s="76"/>
      <c r="AV704" s="77">
        <f t="shared" si="140"/>
        <v>0</v>
      </c>
      <c r="AW704" s="77">
        <f t="shared" si="141"/>
        <v>0</v>
      </c>
      <c r="AX704" s="76"/>
    </row>
    <row r="705" spans="1:50" hidden="1" outlineLevel="1" x14ac:dyDescent="0.3">
      <c r="A705" s="20"/>
      <c r="B705" s="33">
        <f t="shared" si="139"/>
        <v>677</v>
      </c>
      <c r="C705" s="37" t="s">
        <v>255</v>
      </c>
      <c r="D705" s="72"/>
      <c r="E705" s="72"/>
      <c r="F705" s="34"/>
      <c r="G705" s="46"/>
      <c r="H705" s="41"/>
      <c r="I705" s="34"/>
      <c r="J705" s="6"/>
      <c r="K705">
        <v>677</v>
      </c>
      <c r="L705" s="134" t="str">
        <f t="shared" si="142"/>
        <v/>
      </c>
      <c r="M705" s="135" t="str">
        <f t="shared" si="143"/>
        <v/>
      </c>
      <c r="N705" s="136" t="str" cm="1">
        <f t="array" ref="N705">_xlfn.IFS(AND(F705="",E705=""),"",AND(E705&lt;&gt;"",F705&lt;&gt;""),E705&amp;" "&amp;F705,E705="",F705,F705="",E705)</f>
        <v/>
      </c>
      <c r="O705" s="137">
        <f t="shared" si="144"/>
        <v>0</v>
      </c>
      <c r="P705" s="138" t="str">
        <f t="shared" si="145"/>
        <v/>
      </c>
      <c r="Q705" s="119" t="str">
        <f t="shared" si="146"/>
        <v/>
      </c>
      <c r="R705" s="122"/>
      <c r="S705" s="120" t="str">
        <f t="shared" si="147"/>
        <v/>
      </c>
      <c r="T705" s="121" t="str" cm="1">
        <f t="array" ref="T705">IF(COUNTIF(重複除外文字列,F705),"",IF(COUNTIFS($C$26:$C$1029,$C705,$F$26:$F$1029,$F705)&gt;1,MATCH($C705&amp;$F705,$C$26:$C$1027&amp;$F$26:$F$1029,0),""))</f>
        <v/>
      </c>
      <c r="AP705">
        <f t="shared" si="148"/>
        <v>0</v>
      </c>
      <c r="AQ705">
        <f t="shared" si="149"/>
        <v>0</v>
      </c>
      <c r="AR705">
        <f t="shared" si="150"/>
        <v>0</v>
      </c>
      <c r="AS705">
        <f t="shared" si="151"/>
        <v>0</v>
      </c>
      <c r="AU705" s="76"/>
      <c r="AV705" s="77">
        <f t="shared" si="140"/>
        <v>0</v>
      </c>
      <c r="AW705" s="77">
        <f t="shared" si="141"/>
        <v>0</v>
      </c>
      <c r="AX705" s="76"/>
    </row>
    <row r="706" spans="1:50" hidden="1" outlineLevel="1" x14ac:dyDescent="0.3">
      <c r="A706" s="20"/>
      <c r="B706" s="33">
        <f t="shared" si="139"/>
        <v>678</v>
      </c>
      <c r="C706" s="37" t="s">
        <v>255</v>
      </c>
      <c r="D706" s="72"/>
      <c r="E706" s="72"/>
      <c r="F706" s="34"/>
      <c r="G706" s="46"/>
      <c r="H706" s="41"/>
      <c r="I706" s="34"/>
      <c r="J706" s="6"/>
      <c r="K706">
        <v>678</v>
      </c>
      <c r="L706" s="134" t="str">
        <f t="shared" si="142"/>
        <v/>
      </c>
      <c r="M706" s="135" t="str">
        <f t="shared" si="143"/>
        <v/>
      </c>
      <c r="N706" s="136" t="str" cm="1">
        <f t="array" ref="N706">_xlfn.IFS(AND(F706="",E706=""),"",AND(E706&lt;&gt;"",F706&lt;&gt;""),E706&amp;" "&amp;F706,E706="",F706,F706="",E706)</f>
        <v/>
      </c>
      <c r="O706" s="137">
        <f t="shared" si="144"/>
        <v>0</v>
      </c>
      <c r="P706" s="138" t="str">
        <f t="shared" si="145"/>
        <v/>
      </c>
      <c r="Q706" s="119" t="str">
        <f t="shared" si="146"/>
        <v/>
      </c>
      <c r="R706" s="122"/>
      <c r="S706" s="120" t="str">
        <f t="shared" si="147"/>
        <v/>
      </c>
      <c r="T706" s="121" t="str" cm="1">
        <f t="array" ref="T706">IF(COUNTIF(重複除外文字列,F706),"",IF(COUNTIFS($C$26:$C$1029,$C706,$F$26:$F$1029,$F706)&gt;1,MATCH($C706&amp;$F706,$C$26:$C$1027&amp;$F$26:$F$1029,0),""))</f>
        <v/>
      </c>
      <c r="AP706">
        <f t="shared" si="148"/>
        <v>0</v>
      </c>
      <c r="AQ706">
        <f t="shared" si="149"/>
        <v>0</v>
      </c>
      <c r="AR706">
        <f t="shared" si="150"/>
        <v>0</v>
      </c>
      <c r="AS706">
        <f t="shared" si="151"/>
        <v>0</v>
      </c>
      <c r="AU706" s="76"/>
      <c r="AV706" s="77">
        <f t="shared" si="140"/>
        <v>0</v>
      </c>
      <c r="AW706" s="77">
        <f t="shared" si="141"/>
        <v>0</v>
      </c>
      <c r="AX706" s="76"/>
    </row>
    <row r="707" spans="1:50" hidden="1" outlineLevel="1" x14ac:dyDescent="0.3">
      <c r="A707" s="20"/>
      <c r="B707" s="33">
        <f t="shared" si="139"/>
        <v>679</v>
      </c>
      <c r="C707" s="37" t="s">
        <v>255</v>
      </c>
      <c r="D707" s="72"/>
      <c r="E707" s="72"/>
      <c r="F707" s="34"/>
      <c r="G707" s="46"/>
      <c r="H707" s="41"/>
      <c r="I707" s="34"/>
      <c r="J707" s="6"/>
      <c r="K707">
        <v>679</v>
      </c>
      <c r="L707" s="134" t="str">
        <f t="shared" si="142"/>
        <v/>
      </c>
      <c r="M707" s="135" t="str">
        <f t="shared" si="143"/>
        <v/>
      </c>
      <c r="N707" s="136" t="str" cm="1">
        <f t="array" ref="N707">_xlfn.IFS(AND(F707="",E707=""),"",AND(E707&lt;&gt;"",F707&lt;&gt;""),E707&amp;" "&amp;F707,E707="",F707,F707="",E707)</f>
        <v/>
      </c>
      <c r="O707" s="137">
        <f t="shared" si="144"/>
        <v>0</v>
      </c>
      <c r="P707" s="138" t="str">
        <f t="shared" si="145"/>
        <v/>
      </c>
      <c r="Q707" s="119" t="str">
        <f t="shared" si="146"/>
        <v/>
      </c>
      <c r="R707" s="122"/>
      <c r="S707" s="120" t="str">
        <f t="shared" si="147"/>
        <v/>
      </c>
      <c r="T707" s="121" t="str" cm="1">
        <f t="array" ref="T707">IF(COUNTIF(重複除外文字列,F707),"",IF(COUNTIFS($C$26:$C$1029,$C707,$F$26:$F$1029,$F707)&gt;1,MATCH($C707&amp;$F707,$C$26:$C$1027&amp;$F$26:$F$1029,0),""))</f>
        <v/>
      </c>
      <c r="AP707">
        <f t="shared" si="148"/>
        <v>0</v>
      </c>
      <c r="AQ707">
        <f t="shared" si="149"/>
        <v>0</v>
      </c>
      <c r="AR707">
        <f t="shared" si="150"/>
        <v>0</v>
      </c>
      <c r="AS707">
        <f t="shared" si="151"/>
        <v>0</v>
      </c>
      <c r="AU707" s="76"/>
      <c r="AV707" s="77">
        <f t="shared" si="140"/>
        <v>0</v>
      </c>
      <c r="AW707" s="77">
        <f t="shared" si="141"/>
        <v>0</v>
      </c>
      <c r="AX707" s="76"/>
    </row>
    <row r="708" spans="1:50" hidden="1" outlineLevel="1" x14ac:dyDescent="0.3">
      <c r="A708" s="20"/>
      <c r="B708" s="33">
        <f t="shared" si="139"/>
        <v>680</v>
      </c>
      <c r="C708" s="37" t="s">
        <v>255</v>
      </c>
      <c r="D708" s="72"/>
      <c r="E708" s="72"/>
      <c r="F708" s="34"/>
      <c r="G708" s="46"/>
      <c r="H708" s="41"/>
      <c r="I708" s="34"/>
      <c r="J708" s="6"/>
      <c r="K708">
        <v>680</v>
      </c>
      <c r="L708" s="134" t="str">
        <f t="shared" si="142"/>
        <v/>
      </c>
      <c r="M708" s="135" t="str">
        <f t="shared" si="143"/>
        <v/>
      </c>
      <c r="N708" s="136" t="str" cm="1">
        <f t="array" ref="N708">_xlfn.IFS(AND(F708="",E708=""),"",AND(E708&lt;&gt;"",F708&lt;&gt;""),E708&amp;" "&amp;F708,E708="",F708,F708="",E708)</f>
        <v/>
      </c>
      <c r="O708" s="137">
        <f t="shared" si="144"/>
        <v>0</v>
      </c>
      <c r="P708" s="138" t="str">
        <f t="shared" si="145"/>
        <v/>
      </c>
      <c r="Q708" s="119" t="str">
        <f t="shared" si="146"/>
        <v/>
      </c>
      <c r="R708" s="122"/>
      <c r="S708" s="120" t="str">
        <f t="shared" si="147"/>
        <v/>
      </c>
      <c r="T708" s="121" t="str" cm="1">
        <f t="array" ref="T708">IF(COUNTIF(重複除外文字列,F708),"",IF(COUNTIFS($C$26:$C$1029,$C708,$F$26:$F$1029,$F708)&gt;1,MATCH($C708&amp;$F708,$C$26:$C$1027&amp;$F$26:$F$1029,0),""))</f>
        <v/>
      </c>
      <c r="AP708">
        <f t="shared" si="148"/>
        <v>0</v>
      </c>
      <c r="AQ708">
        <f t="shared" si="149"/>
        <v>0</v>
      </c>
      <c r="AR708">
        <f t="shared" si="150"/>
        <v>0</v>
      </c>
      <c r="AS708">
        <f t="shared" si="151"/>
        <v>0</v>
      </c>
      <c r="AU708" s="76"/>
      <c r="AV708" s="77">
        <f t="shared" si="140"/>
        <v>0</v>
      </c>
      <c r="AW708" s="77">
        <f t="shared" si="141"/>
        <v>0</v>
      </c>
      <c r="AX708" s="76"/>
    </row>
    <row r="709" spans="1:50" hidden="1" outlineLevel="1" x14ac:dyDescent="0.3">
      <c r="A709" s="20"/>
      <c r="B709" s="33">
        <f t="shared" si="139"/>
        <v>681</v>
      </c>
      <c r="C709" s="37" t="s">
        <v>255</v>
      </c>
      <c r="D709" s="72"/>
      <c r="E709" s="72"/>
      <c r="F709" s="34"/>
      <c r="G709" s="46"/>
      <c r="H709" s="41"/>
      <c r="I709" s="34"/>
      <c r="J709" s="6"/>
      <c r="K709">
        <v>681</v>
      </c>
      <c r="L709" s="134" t="str">
        <f t="shared" si="142"/>
        <v/>
      </c>
      <c r="M709" s="135" t="str">
        <f t="shared" si="143"/>
        <v/>
      </c>
      <c r="N709" s="136" t="str" cm="1">
        <f t="array" ref="N709">_xlfn.IFS(AND(F709="",E709=""),"",AND(E709&lt;&gt;"",F709&lt;&gt;""),E709&amp;" "&amp;F709,E709="",F709,F709="",E709)</f>
        <v/>
      </c>
      <c r="O709" s="137">
        <f t="shared" si="144"/>
        <v>0</v>
      </c>
      <c r="P709" s="138" t="str">
        <f t="shared" si="145"/>
        <v/>
      </c>
      <c r="Q709" s="119" t="str">
        <f t="shared" si="146"/>
        <v/>
      </c>
      <c r="R709" s="122"/>
      <c r="S709" s="120" t="str">
        <f t="shared" si="147"/>
        <v/>
      </c>
      <c r="T709" s="121" t="str" cm="1">
        <f t="array" ref="T709">IF(COUNTIF(重複除外文字列,F709),"",IF(COUNTIFS($C$26:$C$1029,$C709,$F$26:$F$1029,$F709)&gt;1,MATCH($C709&amp;$F709,$C$26:$C$1027&amp;$F$26:$F$1029,0),""))</f>
        <v/>
      </c>
      <c r="AP709">
        <f t="shared" si="148"/>
        <v>0</v>
      </c>
      <c r="AQ709">
        <f t="shared" si="149"/>
        <v>0</v>
      </c>
      <c r="AR709">
        <f t="shared" si="150"/>
        <v>0</v>
      </c>
      <c r="AS709">
        <f t="shared" si="151"/>
        <v>0</v>
      </c>
      <c r="AU709" s="76"/>
      <c r="AV709" s="77">
        <f t="shared" si="140"/>
        <v>0</v>
      </c>
      <c r="AW709" s="77">
        <f t="shared" si="141"/>
        <v>0</v>
      </c>
      <c r="AX709" s="76"/>
    </row>
    <row r="710" spans="1:50" hidden="1" outlineLevel="1" x14ac:dyDescent="0.3">
      <c r="A710" s="20"/>
      <c r="B710" s="33">
        <f t="shared" si="139"/>
        <v>682</v>
      </c>
      <c r="C710" s="37" t="s">
        <v>255</v>
      </c>
      <c r="D710" s="72"/>
      <c r="E710" s="72"/>
      <c r="F710" s="34"/>
      <c r="G710" s="46"/>
      <c r="H710" s="41"/>
      <c r="I710" s="34"/>
      <c r="J710" s="6"/>
      <c r="K710">
        <v>682</v>
      </c>
      <c r="L710" s="134" t="str">
        <f t="shared" si="142"/>
        <v/>
      </c>
      <c r="M710" s="135" t="str">
        <f t="shared" si="143"/>
        <v/>
      </c>
      <c r="N710" s="136" t="str" cm="1">
        <f t="array" ref="N710">_xlfn.IFS(AND(F710="",E710=""),"",AND(E710&lt;&gt;"",F710&lt;&gt;""),E710&amp;" "&amp;F710,E710="",F710,F710="",E710)</f>
        <v/>
      </c>
      <c r="O710" s="137">
        <f t="shared" si="144"/>
        <v>0</v>
      </c>
      <c r="P710" s="138" t="str">
        <f t="shared" si="145"/>
        <v/>
      </c>
      <c r="Q710" s="119" t="str">
        <f t="shared" si="146"/>
        <v/>
      </c>
      <c r="R710" s="122"/>
      <c r="S710" s="120" t="str">
        <f t="shared" si="147"/>
        <v/>
      </c>
      <c r="T710" s="121" t="str" cm="1">
        <f t="array" ref="T710">IF(COUNTIF(重複除外文字列,F710),"",IF(COUNTIFS($C$26:$C$1029,$C710,$F$26:$F$1029,$F710)&gt;1,MATCH($C710&amp;$F710,$C$26:$C$1027&amp;$F$26:$F$1029,0),""))</f>
        <v/>
      </c>
      <c r="AP710">
        <f t="shared" si="148"/>
        <v>0</v>
      </c>
      <c r="AQ710">
        <f t="shared" si="149"/>
        <v>0</v>
      </c>
      <c r="AR710">
        <f t="shared" si="150"/>
        <v>0</v>
      </c>
      <c r="AS710">
        <f t="shared" si="151"/>
        <v>0</v>
      </c>
      <c r="AU710" s="76"/>
      <c r="AV710" s="77">
        <f t="shared" si="140"/>
        <v>0</v>
      </c>
      <c r="AW710" s="77">
        <f t="shared" si="141"/>
        <v>0</v>
      </c>
      <c r="AX710" s="76"/>
    </row>
    <row r="711" spans="1:50" hidden="1" outlineLevel="1" x14ac:dyDescent="0.3">
      <c r="A711" s="20"/>
      <c r="B711" s="33">
        <f t="shared" si="139"/>
        <v>683</v>
      </c>
      <c r="C711" s="37" t="s">
        <v>255</v>
      </c>
      <c r="D711" s="72"/>
      <c r="E711" s="72"/>
      <c r="F711" s="34"/>
      <c r="G711" s="46"/>
      <c r="H711" s="41"/>
      <c r="I711" s="34"/>
      <c r="J711" s="6"/>
      <c r="K711">
        <v>683</v>
      </c>
      <c r="L711" s="134" t="str">
        <f t="shared" si="142"/>
        <v/>
      </c>
      <c r="M711" s="135" t="str">
        <f t="shared" si="143"/>
        <v/>
      </c>
      <c r="N711" s="136" t="str" cm="1">
        <f t="array" ref="N711">_xlfn.IFS(AND(F711="",E711=""),"",AND(E711&lt;&gt;"",F711&lt;&gt;""),E711&amp;" "&amp;F711,E711="",F711,F711="",E711)</f>
        <v/>
      </c>
      <c r="O711" s="137">
        <f t="shared" si="144"/>
        <v>0</v>
      </c>
      <c r="P711" s="138" t="str">
        <f t="shared" si="145"/>
        <v/>
      </c>
      <c r="Q711" s="119" t="str">
        <f t="shared" si="146"/>
        <v/>
      </c>
      <c r="R711" s="122"/>
      <c r="S711" s="120" t="str">
        <f t="shared" si="147"/>
        <v/>
      </c>
      <c r="T711" s="121" t="str" cm="1">
        <f t="array" ref="T711">IF(COUNTIF(重複除外文字列,F711),"",IF(COUNTIFS($C$26:$C$1029,$C711,$F$26:$F$1029,$F711)&gt;1,MATCH($C711&amp;$F711,$C$26:$C$1027&amp;$F$26:$F$1029,0),""))</f>
        <v/>
      </c>
      <c r="AP711">
        <f t="shared" si="148"/>
        <v>0</v>
      </c>
      <c r="AQ711">
        <f t="shared" si="149"/>
        <v>0</v>
      </c>
      <c r="AR711">
        <f t="shared" si="150"/>
        <v>0</v>
      </c>
      <c r="AS711">
        <f t="shared" si="151"/>
        <v>0</v>
      </c>
      <c r="AU711" s="76"/>
      <c r="AV711" s="77">
        <f t="shared" si="140"/>
        <v>0</v>
      </c>
      <c r="AW711" s="77">
        <f t="shared" si="141"/>
        <v>0</v>
      </c>
      <c r="AX711" s="76"/>
    </row>
    <row r="712" spans="1:50" hidden="1" outlineLevel="1" x14ac:dyDescent="0.3">
      <c r="A712" s="20"/>
      <c r="B712" s="33">
        <f t="shared" si="139"/>
        <v>684</v>
      </c>
      <c r="C712" s="37" t="s">
        <v>255</v>
      </c>
      <c r="D712" s="72"/>
      <c r="E712" s="72"/>
      <c r="F712" s="34"/>
      <c r="G712" s="46"/>
      <c r="H712" s="41"/>
      <c r="I712" s="34"/>
      <c r="J712" s="6"/>
      <c r="K712">
        <v>684</v>
      </c>
      <c r="L712" s="134" t="str">
        <f t="shared" si="142"/>
        <v/>
      </c>
      <c r="M712" s="135" t="str">
        <f t="shared" si="143"/>
        <v/>
      </c>
      <c r="N712" s="136" t="str" cm="1">
        <f t="array" ref="N712">_xlfn.IFS(AND(F712="",E712=""),"",AND(E712&lt;&gt;"",F712&lt;&gt;""),E712&amp;" "&amp;F712,E712="",F712,F712="",E712)</f>
        <v/>
      </c>
      <c r="O712" s="137">
        <f t="shared" si="144"/>
        <v>0</v>
      </c>
      <c r="P712" s="138" t="str">
        <f t="shared" si="145"/>
        <v/>
      </c>
      <c r="Q712" s="119" t="str">
        <f t="shared" si="146"/>
        <v/>
      </c>
      <c r="R712" s="122"/>
      <c r="S712" s="120" t="str">
        <f t="shared" si="147"/>
        <v/>
      </c>
      <c r="T712" s="121" t="str" cm="1">
        <f t="array" ref="T712">IF(COUNTIF(重複除外文字列,F712),"",IF(COUNTIFS($C$26:$C$1029,$C712,$F$26:$F$1029,$F712)&gt;1,MATCH($C712&amp;$F712,$C$26:$C$1027&amp;$F$26:$F$1029,0),""))</f>
        <v/>
      </c>
      <c r="AP712">
        <f t="shared" si="148"/>
        <v>0</v>
      </c>
      <c r="AQ712">
        <f t="shared" si="149"/>
        <v>0</v>
      </c>
      <c r="AR712">
        <f t="shared" si="150"/>
        <v>0</v>
      </c>
      <c r="AS712">
        <f t="shared" si="151"/>
        <v>0</v>
      </c>
      <c r="AU712" s="76"/>
      <c r="AV712" s="77">
        <f t="shared" si="140"/>
        <v>0</v>
      </c>
      <c r="AW712" s="77">
        <f t="shared" si="141"/>
        <v>0</v>
      </c>
      <c r="AX712" s="76"/>
    </row>
    <row r="713" spans="1:50" hidden="1" outlineLevel="1" x14ac:dyDescent="0.3">
      <c r="A713" s="20"/>
      <c r="B713" s="33">
        <f t="shared" si="139"/>
        <v>685</v>
      </c>
      <c r="C713" s="37" t="s">
        <v>255</v>
      </c>
      <c r="D713" s="72"/>
      <c r="E713" s="72"/>
      <c r="F713" s="34"/>
      <c r="G713" s="46"/>
      <c r="H713" s="41"/>
      <c r="I713" s="34"/>
      <c r="J713" s="6"/>
      <c r="K713">
        <v>685</v>
      </c>
      <c r="L713" s="134" t="str">
        <f t="shared" si="142"/>
        <v/>
      </c>
      <c r="M713" s="135" t="str">
        <f t="shared" si="143"/>
        <v/>
      </c>
      <c r="N713" s="136" t="str" cm="1">
        <f t="array" ref="N713">_xlfn.IFS(AND(F713="",E713=""),"",AND(E713&lt;&gt;"",F713&lt;&gt;""),E713&amp;" "&amp;F713,E713="",F713,F713="",E713)</f>
        <v/>
      </c>
      <c r="O713" s="137">
        <f t="shared" si="144"/>
        <v>0</v>
      </c>
      <c r="P713" s="138" t="str">
        <f t="shared" si="145"/>
        <v/>
      </c>
      <c r="Q713" s="119" t="str">
        <f t="shared" si="146"/>
        <v/>
      </c>
      <c r="R713" s="122"/>
      <c r="S713" s="120" t="str">
        <f t="shared" si="147"/>
        <v/>
      </c>
      <c r="T713" s="121" t="str" cm="1">
        <f t="array" ref="T713">IF(COUNTIF(重複除外文字列,F713),"",IF(COUNTIFS($C$26:$C$1029,$C713,$F$26:$F$1029,$F713)&gt;1,MATCH($C713&amp;$F713,$C$26:$C$1027&amp;$F$26:$F$1029,0),""))</f>
        <v/>
      </c>
      <c r="AP713">
        <f t="shared" si="148"/>
        <v>0</v>
      </c>
      <c r="AQ713">
        <f t="shared" si="149"/>
        <v>0</v>
      </c>
      <c r="AR713">
        <f t="shared" si="150"/>
        <v>0</v>
      </c>
      <c r="AS713">
        <f t="shared" si="151"/>
        <v>0</v>
      </c>
      <c r="AU713" s="76"/>
      <c r="AV713" s="77">
        <f t="shared" si="140"/>
        <v>0</v>
      </c>
      <c r="AW713" s="77">
        <f t="shared" si="141"/>
        <v>0</v>
      </c>
      <c r="AX713" s="76"/>
    </row>
    <row r="714" spans="1:50" hidden="1" outlineLevel="1" x14ac:dyDescent="0.3">
      <c r="A714" s="20"/>
      <c r="B714" s="33">
        <f t="shared" si="139"/>
        <v>686</v>
      </c>
      <c r="C714" s="37" t="s">
        <v>255</v>
      </c>
      <c r="D714" s="72"/>
      <c r="E714" s="72"/>
      <c r="F714" s="34"/>
      <c r="G714" s="46"/>
      <c r="H714" s="41"/>
      <c r="I714" s="34"/>
      <c r="J714" s="6"/>
      <c r="K714">
        <v>686</v>
      </c>
      <c r="L714" s="134" t="str">
        <f t="shared" si="142"/>
        <v/>
      </c>
      <c r="M714" s="135" t="str">
        <f t="shared" si="143"/>
        <v/>
      </c>
      <c r="N714" s="136" t="str" cm="1">
        <f t="array" ref="N714">_xlfn.IFS(AND(F714="",E714=""),"",AND(E714&lt;&gt;"",F714&lt;&gt;""),E714&amp;" "&amp;F714,E714="",F714,F714="",E714)</f>
        <v/>
      </c>
      <c r="O714" s="137">
        <f t="shared" si="144"/>
        <v>0</v>
      </c>
      <c r="P714" s="138" t="str">
        <f t="shared" si="145"/>
        <v/>
      </c>
      <c r="Q714" s="119" t="str">
        <f t="shared" si="146"/>
        <v/>
      </c>
      <c r="R714" s="122"/>
      <c r="S714" s="120" t="str">
        <f t="shared" si="147"/>
        <v/>
      </c>
      <c r="T714" s="121" t="str" cm="1">
        <f t="array" ref="T714">IF(COUNTIF(重複除外文字列,F714),"",IF(COUNTIFS($C$26:$C$1029,$C714,$F$26:$F$1029,$F714)&gt;1,MATCH($C714&amp;$F714,$C$26:$C$1027&amp;$F$26:$F$1029,0),""))</f>
        <v/>
      </c>
      <c r="AP714">
        <f t="shared" si="148"/>
        <v>0</v>
      </c>
      <c r="AQ714">
        <f t="shared" si="149"/>
        <v>0</v>
      </c>
      <c r="AR714">
        <f t="shared" si="150"/>
        <v>0</v>
      </c>
      <c r="AS714">
        <f t="shared" si="151"/>
        <v>0</v>
      </c>
      <c r="AU714" s="76"/>
      <c r="AV714" s="77">
        <f t="shared" si="140"/>
        <v>0</v>
      </c>
      <c r="AW714" s="77">
        <f t="shared" si="141"/>
        <v>0</v>
      </c>
      <c r="AX714" s="76"/>
    </row>
    <row r="715" spans="1:50" hidden="1" outlineLevel="1" x14ac:dyDescent="0.3">
      <c r="A715" s="20"/>
      <c r="B715" s="33">
        <f t="shared" si="139"/>
        <v>687</v>
      </c>
      <c r="C715" s="37" t="s">
        <v>255</v>
      </c>
      <c r="D715" s="72"/>
      <c r="E715" s="72"/>
      <c r="F715" s="34"/>
      <c r="G715" s="46"/>
      <c r="H715" s="41"/>
      <c r="I715" s="34"/>
      <c r="J715" s="6"/>
      <c r="K715">
        <v>687</v>
      </c>
      <c r="L715" s="134" t="str">
        <f t="shared" si="142"/>
        <v/>
      </c>
      <c r="M715" s="135" t="str">
        <f t="shared" si="143"/>
        <v/>
      </c>
      <c r="N715" s="136" t="str" cm="1">
        <f t="array" ref="N715">_xlfn.IFS(AND(F715="",E715=""),"",AND(E715&lt;&gt;"",F715&lt;&gt;""),E715&amp;" "&amp;F715,E715="",F715,F715="",E715)</f>
        <v/>
      </c>
      <c r="O715" s="137">
        <f t="shared" si="144"/>
        <v>0</v>
      </c>
      <c r="P715" s="138" t="str">
        <f t="shared" si="145"/>
        <v/>
      </c>
      <c r="Q715" s="119" t="str">
        <f t="shared" si="146"/>
        <v/>
      </c>
      <c r="R715" s="122"/>
      <c r="S715" s="120" t="str">
        <f t="shared" si="147"/>
        <v/>
      </c>
      <c r="T715" s="121" t="str" cm="1">
        <f t="array" ref="T715">IF(COUNTIF(重複除外文字列,F715),"",IF(COUNTIFS($C$26:$C$1029,$C715,$F$26:$F$1029,$F715)&gt;1,MATCH($C715&amp;$F715,$C$26:$C$1027&amp;$F$26:$F$1029,0),""))</f>
        <v/>
      </c>
      <c r="AP715">
        <f t="shared" si="148"/>
        <v>0</v>
      </c>
      <c r="AQ715">
        <f t="shared" si="149"/>
        <v>0</v>
      </c>
      <c r="AR715">
        <f t="shared" si="150"/>
        <v>0</v>
      </c>
      <c r="AS715">
        <f t="shared" si="151"/>
        <v>0</v>
      </c>
      <c r="AU715" s="76"/>
      <c r="AV715" s="77">
        <f t="shared" si="140"/>
        <v>0</v>
      </c>
      <c r="AW715" s="77">
        <f t="shared" si="141"/>
        <v>0</v>
      </c>
      <c r="AX715" s="76"/>
    </row>
    <row r="716" spans="1:50" hidden="1" outlineLevel="1" x14ac:dyDescent="0.3">
      <c r="A716" s="20"/>
      <c r="B716" s="33">
        <f t="shared" si="139"/>
        <v>688</v>
      </c>
      <c r="C716" s="37" t="s">
        <v>255</v>
      </c>
      <c r="D716" s="72"/>
      <c r="E716" s="72"/>
      <c r="F716" s="34"/>
      <c r="G716" s="46"/>
      <c r="H716" s="41"/>
      <c r="I716" s="34"/>
      <c r="J716" s="6"/>
      <c r="K716">
        <v>688</v>
      </c>
      <c r="L716" s="134" t="str">
        <f t="shared" si="142"/>
        <v/>
      </c>
      <c r="M716" s="135" t="str">
        <f t="shared" si="143"/>
        <v/>
      </c>
      <c r="N716" s="136" t="str" cm="1">
        <f t="array" ref="N716">_xlfn.IFS(AND(F716="",E716=""),"",AND(E716&lt;&gt;"",F716&lt;&gt;""),E716&amp;" "&amp;F716,E716="",F716,F716="",E716)</f>
        <v/>
      </c>
      <c r="O716" s="137">
        <f t="shared" si="144"/>
        <v>0</v>
      </c>
      <c r="P716" s="138" t="str">
        <f t="shared" si="145"/>
        <v/>
      </c>
      <c r="Q716" s="119" t="str">
        <f t="shared" si="146"/>
        <v/>
      </c>
      <c r="R716" s="122"/>
      <c r="S716" s="120" t="str">
        <f t="shared" si="147"/>
        <v/>
      </c>
      <c r="T716" s="121" t="str" cm="1">
        <f t="array" ref="T716">IF(COUNTIF(重複除外文字列,F716),"",IF(COUNTIFS($C$26:$C$1029,$C716,$F$26:$F$1029,$F716)&gt;1,MATCH($C716&amp;$F716,$C$26:$C$1027&amp;$F$26:$F$1029,0),""))</f>
        <v/>
      </c>
      <c r="AP716">
        <f t="shared" si="148"/>
        <v>0</v>
      </c>
      <c r="AQ716">
        <f t="shared" si="149"/>
        <v>0</v>
      </c>
      <c r="AR716">
        <f t="shared" si="150"/>
        <v>0</v>
      </c>
      <c r="AS716">
        <f t="shared" si="151"/>
        <v>0</v>
      </c>
      <c r="AU716" s="76"/>
      <c r="AV716" s="77">
        <f t="shared" si="140"/>
        <v>0</v>
      </c>
      <c r="AW716" s="77">
        <f t="shared" si="141"/>
        <v>0</v>
      </c>
      <c r="AX716" s="76"/>
    </row>
    <row r="717" spans="1:50" hidden="1" outlineLevel="1" x14ac:dyDescent="0.3">
      <c r="A717" s="20"/>
      <c r="B717" s="33">
        <f t="shared" si="139"/>
        <v>689</v>
      </c>
      <c r="C717" s="37" t="s">
        <v>255</v>
      </c>
      <c r="D717" s="72"/>
      <c r="E717" s="72"/>
      <c r="F717" s="34"/>
      <c r="G717" s="46"/>
      <c r="H717" s="41"/>
      <c r="I717" s="34"/>
      <c r="J717" s="6"/>
      <c r="K717">
        <v>689</v>
      </c>
      <c r="L717" s="134" t="str">
        <f t="shared" si="142"/>
        <v/>
      </c>
      <c r="M717" s="135" t="str">
        <f t="shared" si="143"/>
        <v/>
      </c>
      <c r="N717" s="136" t="str" cm="1">
        <f t="array" ref="N717">_xlfn.IFS(AND(F717="",E717=""),"",AND(E717&lt;&gt;"",F717&lt;&gt;""),E717&amp;" "&amp;F717,E717="",F717,F717="",E717)</f>
        <v/>
      </c>
      <c r="O717" s="137">
        <f t="shared" si="144"/>
        <v>0</v>
      </c>
      <c r="P717" s="138" t="str">
        <f t="shared" si="145"/>
        <v/>
      </c>
      <c r="Q717" s="119" t="str">
        <f t="shared" si="146"/>
        <v/>
      </c>
      <c r="R717" s="122"/>
      <c r="S717" s="120" t="str">
        <f t="shared" si="147"/>
        <v/>
      </c>
      <c r="T717" s="121" t="str" cm="1">
        <f t="array" ref="T717">IF(COUNTIF(重複除外文字列,F717),"",IF(COUNTIFS($C$26:$C$1029,$C717,$F$26:$F$1029,$F717)&gt;1,MATCH($C717&amp;$F717,$C$26:$C$1027&amp;$F$26:$F$1029,0),""))</f>
        <v/>
      </c>
      <c r="AP717">
        <f t="shared" si="148"/>
        <v>0</v>
      </c>
      <c r="AQ717">
        <f t="shared" si="149"/>
        <v>0</v>
      </c>
      <c r="AR717">
        <f t="shared" si="150"/>
        <v>0</v>
      </c>
      <c r="AS717">
        <f t="shared" si="151"/>
        <v>0</v>
      </c>
      <c r="AU717" s="76"/>
      <c r="AV717" s="77">
        <f t="shared" si="140"/>
        <v>0</v>
      </c>
      <c r="AW717" s="77">
        <f t="shared" si="141"/>
        <v>0</v>
      </c>
      <c r="AX717" s="76"/>
    </row>
    <row r="718" spans="1:50" hidden="1" outlineLevel="1" x14ac:dyDescent="0.3">
      <c r="A718" s="20"/>
      <c r="B718" s="33">
        <f t="shared" ref="B718:B781" si="152">B717+1</f>
        <v>690</v>
      </c>
      <c r="C718" s="37" t="s">
        <v>255</v>
      </c>
      <c r="D718" s="72"/>
      <c r="E718" s="72"/>
      <c r="F718" s="34"/>
      <c r="G718" s="46"/>
      <c r="H718" s="41"/>
      <c r="I718" s="34"/>
      <c r="J718" s="6"/>
      <c r="K718">
        <v>690</v>
      </c>
      <c r="L718" s="134" t="str">
        <f t="shared" si="142"/>
        <v/>
      </c>
      <c r="M718" s="135" t="str">
        <f t="shared" si="143"/>
        <v/>
      </c>
      <c r="N718" s="136" t="str" cm="1">
        <f t="array" ref="N718">_xlfn.IFS(AND(F718="",E718=""),"",AND(E718&lt;&gt;"",F718&lt;&gt;""),E718&amp;" "&amp;F718,E718="",F718,F718="",E718)</f>
        <v/>
      </c>
      <c r="O718" s="137">
        <f t="shared" si="144"/>
        <v>0</v>
      </c>
      <c r="P718" s="138" t="str">
        <f t="shared" si="145"/>
        <v/>
      </c>
      <c r="Q718" s="119" t="str">
        <f t="shared" si="146"/>
        <v/>
      </c>
      <c r="R718" s="122"/>
      <c r="S718" s="120" t="str">
        <f t="shared" si="147"/>
        <v/>
      </c>
      <c r="T718" s="121" t="str" cm="1">
        <f t="array" ref="T718">IF(COUNTIF(重複除外文字列,F718),"",IF(COUNTIFS($C$26:$C$1029,$C718,$F$26:$F$1029,$F718)&gt;1,MATCH($C718&amp;$F718,$C$26:$C$1027&amp;$F$26:$F$1029,0),""))</f>
        <v/>
      </c>
      <c r="AP718">
        <f t="shared" si="148"/>
        <v>0</v>
      </c>
      <c r="AQ718">
        <f t="shared" si="149"/>
        <v>0</v>
      </c>
      <c r="AR718">
        <f t="shared" si="150"/>
        <v>0</v>
      </c>
      <c r="AS718">
        <f t="shared" si="151"/>
        <v>0</v>
      </c>
      <c r="AU718" s="76"/>
      <c r="AV718" s="77">
        <f t="shared" si="140"/>
        <v>0</v>
      </c>
      <c r="AW718" s="77">
        <f t="shared" si="141"/>
        <v>0</v>
      </c>
      <c r="AX718" s="76"/>
    </row>
    <row r="719" spans="1:50" hidden="1" outlineLevel="1" x14ac:dyDescent="0.3">
      <c r="A719" s="20"/>
      <c r="B719" s="33">
        <f t="shared" si="152"/>
        <v>691</v>
      </c>
      <c r="C719" s="37" t="s">
        <v>255</v>
      </c>
      <c r="D719" s="72"/>
      <c r="E719" s="72"/>
      <c r="F719" s="34"/>
      <c r="G719" s="46"/>
      <c r="H719" s="41"/>
      <c r="I719" s="34"/>
      <c r="J719" s="6"/>
      <c r="K719">
        <v>691</v>
      </c>
      <c r="L719" s="134" t="str">
        <f t="shared" si="142"/>
        <v/>
      </c>
      <c r="M719" s="135" t="str">
        <f t="shared" si="143"/>
        <v/>
      </c>
      <c r="N719" s="136" t="str" cm="1">
        <f t="array" ref="N719">_xlfn.IFS(AND(F719="",E719=""),"",AND(E719&lt;&gt;"",F719&lt;&gt;""),E719&amp;" "&amp;F719,E719="",F719,F719="",E719)</f>
        <v/>
      </c>
      <c r="O719" s="137">
        <f t="shared" si="144"/>
        <v>0</v>
      </c>
      <c r="P719" s="138" t="str">
        <f t="shared" si="145"/>
        <v/>
      </c>
      <c r="Q719" s="119" t="str">
        <f t="shared" si="146"/>
        <v/>
      </c>
      <c r="R719" s="122"/>
      <c r="S719" s="120" t="str">
        <f t="shared" si="147"/>
        <v/>
      </c>
      <c r="T719" s="121" t="str" cm="1">
        <f t="array" ref="T719">IF(COUNTIF(重複除外文字列,F719),"",IF(COUNTIFS($C$26:$C$1029,$C719,$F$26:$F$1029,$F719)&gt;1,MATCH($C719&amp;$F719,$C$26:$C$1027&amp;$F$26:$F$1029,0),""))</f>
        <v/>
      </c>
      <c r="AP719">
        <f t="shared" si="148"/>
        <v>0</v>
      </c>
      <c r="AQ719">
        <f t="shared" si="149"/>
        <v>0</v>
      </c>
      <c r="AR719">
        <f t="shared" si="150"/>
        <v>0</v>
      </c>
      <c r="AS719">
        <f t="shared" si="151"/>
        <v>0</v>
      </c>
      <c r="AU719" s="76"/>
      <c r="AV719" s="77">
        <f t="shared" si="140"/>
        <v>0</v>
      </c>
      <c r="AW719" s="77">
        <f t="shared" si="141"/>
        <v>0</v>
      </c>
      <c r="AX719" s="76"/>
    </row>
    <row r="720" spans="1:50" hidden="1" outlineLevel="1" x14ac:dyDescent="0.3">
      <c r="A720" s="20"/>
      <c r="B720" s="33">
        <f t="shared" si="152"/>
        <v>692</v>
      </c>
      <c r="C720" s="37" t="s">
        <v>255</v>
      </c>
      <c r="D720" s="72"/>
      <c r="E720" s="72"/>
      <c r="F720" s="34"/>
      <c r="G720" s="46"/>
      <c r="H720" s="41"/>
      <c r="I720" s="34"/>
      <c r="J720" s="6"/>
      <c r="K720">
        <v>692</v>
      </c>
      <c r="L720" s="134" t="str">
        <f t="shared" si="142"/>
        <v/>
      </c>
      <c r="M720" s="135" t="str">
        <f t="shared" si="143"/>
        <v/>
      </c>
      <c r="N720" s="136" t="str" cm="1">
        <f t="array" ref="N720">_xlfn.IFS(AND(F720="",E720=""),"",AND(E720&lt;&gt;"",F720&lt;&gt;""),E720&amp;" "&amp;F720,E720="",F720,F720="",E720)</f>
        <v/>
      </c>
      <c r="O720" s="137">
        <f t="shared" si="144"/>
        <v>0</v>
      </c>
      <c r="P720" s="138" t="str">
        <f t="shared" si="145"/>
        <v/>
      </c>
      <c r="Q720" s="119" t="str">
        <f t="shared" si="146"/>
        <v/>
      </c>
      <c r="R720" s="122"/>
      <c r="S720" s="120" t="str">
        <f t="shared" si="147"/>
        <v/>
      </c>
      <c r="T720" s="121" t="str" cm="1">
        <f t="array" ref="T720">IF(COUNTIF(重複除外文字列,F720),"",IF(COUNTIFS($C$26:$C$1029,$C720,$F$26:$F$1029,$F720)&gt;1,MATCH($C720&amp;$F720,$C$26:$C$1027&amp;$F$26:$F$1029,0),""))</f>
        <v/>
      </c>
      <c r="AP720">
        <f t="shared" si="148"/>
        <v>0</v>
      </c>
      <c r="AQ720">
        <f t="shared" si="149"/>
        <v>0</v>
      </c>
      <c r="AR720">
        <f t="shared" si="150"/>
        <v>0</v>
      </c>
      <c r="AS720">
        <f t="shared" si="151"/>
        <v>0</v>
      </c>
      <c r="AU720" s="76"/>
      <c r="AV720" s="77">
        <f t="shared" si="140"/>
        <v>0</v>
      </c>
      <c r="AW720" s="77">
        <f t="shared" si="141"/>
        <v>0</v>
      </c>
      <c r="AX720" s="76"/>
    </row>
    <row r="721" spans="1:50" hidden="1" outlineLevel="1" x14ac:dyDescent="0.3">
      <c r="A721" s="20"/>
      <c r="B721" s="33">
        <f t="shared" si="152"/>
        <v>693</v>
      </c>
      <c r="C721" s="37" t="s">
        <v>255</v>
      </c>
      <c r="D721" s="72"/>
      <c r="E721" s="72"/>
      <c r="F721" s="34"/>
      <c r="G721" s="46"/>
      <c r="H721" s="41"/>
      <c r="I721" s="34"/>
      <c r="J721" s="6"/>
      <c r="K721">
        <v>693</v>
      </c>
      <c r="L721" s="134" t="str">
        <f t="shared" si="142"/>
        <v/>
      </c>
      <c r="M721" s="135" t="str">
        <f t="shared" si="143"/>
        <v/>
      </c>
      <c r="N721" s="136" t="str" cm="1">
        <f t="array" ref="N721">_xlfn.IFS(AND(F721="",E721=""),"",AND(E721&lt;&gt;"",F721&lt;&gt;""),E721&amp;" "&amp;F721,E721="",F721,F721="",E721)</f>
        <v/>
      </c>
      <c r="O721" s="137">
        <f t="shared" si="144"/>
        <v>0</v>
      </c>
      <c r="P721" s="138" t="str">
        <f t="shared" si="145"/>
        <v/>
      </c>
      <c r="Q721" s="119" t="str">
        <f t="shared" si="146"/>
        <v/>
      </c>
      <c r="R721" s="122"/>
      <c r="S721" s="120" t="str">
        <f t="shared" si="147"/>
        <v/>
      </c>
      <c r="T721" s="121" t="str" cm="1">
        <f t="array" ref="T721">IF(COUNTIF(重複除外文字列,F721),"",IF(COUNTIFS($C$26:$C$1029,$C721,$F$26:$F$1029,$F721)&gt;1,MATCH($C721&amp;$F721,$C$26:$C$1027&amp;$F$26:$F$1029,0),""))</f>
        <v/>
      </c>
      <c r="AP721">
        <f t="shared" si="148"/>
        <v>0</v>
      </c>
      <c r="AQ721">
        <f t="shared" si="149"/>
        <v>0</v>
      </c>
      <c r="AR721">
        <f t="shared" si="150"/>
        <v>0</v>
      </c>
      <c r="AS721">
        <f t="shared" si="151"/>
        <v>0</v>
      </c>
      <c r="AU721" s="76"/>
      <c r="AV721" s="77">
        <f t="shared" si="140"/>
        <v>0</v>
      </c>
      <c r="AW721" s="77">
        <f t="shared" si="141"/>
        <v>0</v>
      </c>
      <c r="AX721" s="76"/>
    </row>
    <row r="722" spans="1:50" hidden="1" outlineLevel="1" x14ac:dyDescent="0.3">
      <c r="A722" s="20"/>
      <c r="B722" s="33">
        <f t="shared" si="152"/>
        <v>694</v>
      </c>
      <c r="C722" s="37" t="s">
        <v>255</v>
      </c>
      <c r="D722" s="72"/>
      <c r="E722" s="72"/>
      <c r="F722" s="34"/>
      <c r="G722" s="46"/>
      <c r="H722" s="41"/>
      <c r="I722" s="34"/>
      <c r="J722" s="6"/>
      <c r="K722">
        <v>694</v>
      </c>
      <c r="L722" s="134" t="str">
        <f t="shared" si="142"/>
        <v/>
      </c>
      <c r="M722" s="135" t="str">
        <f t="shared" si="143"/>
        <v/>
      </c>
      <c r="N722" s="136" t="str" cm="1">
        <f t="array" ref="N722">_xlfn.IFS(AND(F722="",E722=""),"",AND(E722&lt;&gt;"",F722&lt;&gt;""),E722&amp;" "&amp;F722,E722="",F722,F722="",E722)</f>
        <v/>
      </c>
      <c r="O722" s="137">
        <f t="shared" si="144"/>
        <v>0</v>
      </c>
      <c r="P722" s="138" t="str">
        <f t="shared" si="145"/>
        <v/>
      </c>
      <c r="Q722" s="119" t="str">
        <f t="shared" si="146"/>
        <v/>
      </c>
      <c r="R722" s="122"/>
      <c r="S722" s="120" t="str">
        <f t="shared" si="147"/>
        <v/>
      </c>
      <c r="T722" s="121" t="str" cm="1">
        <f t="array" ref="T722">IF(COUNTIF(重複除外文字列,F722),"",IF(COUNTIFS($C$26:$C$1029,$C722,$F$26:$F$1029,$F722)&gt;1,MATCH($C722&amp;$F722,$C$26:$C$1027&amp;$F$26:$F$1029,0),""))</f>
        <v/>
      </c>
      <c r="AP722">
        <f t="shared" si="148"/>
        <v>0</v>
      </c>
      <c r="AQ722">
        <f t="shared" si="149"/>
        <v>0</v>
      </c>
      <c r="AR722">
        <f t="shared" si="150"/>
        <v>0</v>
      </c>
      <c r="AS722">
        <f t="shared" si="151"/>
        <v>0</v>
      </c>
      <c r="AU722" s="76"/>
      <c r="AV722" s="77">
        <f t="shared" si="140"/>
        <v>0</v>
      </c>
      <c r="AW722" s="77">
        <f t="shared" si="141"/>
        <v>0</v>
      </c>
      <c r="AX722" s="76"/>
    </row>
    <row r="723" spans="1:50" hidden="1" outlineLevel="1" x14ac:dyDescent="0.3">
      <c r="A723" s="20"/>
      <c r="B723" s="33">
        <f t="shared" si="152"/>
        <v>695</v>
      </c>
      <c r="C723" s="37" t="s">
        <v>255</v>
      </c>
      <c r="D723" s="72"/>
      <c r="E723" s="72"/>
      <c r="F723" s="34"/>
      <c r="G723" s="46"/>
      <c r="H723" s="41"/>
      <c r="I723" s="34"/>
      <c r="J723" s="6"/>
      <c r="K723">
        <v>695</v>
      </c>
      <c r="L723" s="134" t="str">
        <f t="shared" si="142"/>
        <v/>
      </c>
      <c r="M723" s="135" t="str">
        <f t="shared" si="143"/>
        <v/>
      </c>
      <c r="N723" s="136" t="str" cm="1">
        <f t="array" ref="N723">_xlfn.IFS(AND(F723="",E723=""),"",AND(E723&lt;&gt;"",F723&lt;&gt;""),E723&amp;" "&amp;F723,E723="",F723,F723="",E723)</f>
        <v/>
      </c>
      <c r="O723" s="137">
        <f t="shared" si="144"/>
        <v>0</v>
      </c>
      <c r="P723" s="138" t="str">
        <f t="shared" si="145"/>
        <v/>
      </c>
      <c r="Q723" s="119" t="str">
        <f t="shared" si="146"/>
        <v/>
      </c>
      <c r="R723" s="122"/>
      <c r="S723" s="120" t="str">
        <f t="shared" si="147"/>
        <v/>
      </c>
      <c r="T723" s="121" t="str" cm="1">
        <f t="array" ref="T723">IF(COUNTIF(重複除外文字列,F723),"",IF(COUNTIFS($C$26:$C$1029,$C723,$F$26:$F$1029,$F723)&gt;1,MATCH($C723&amp;$F723,$C$26:$C$1027&amp;$F$26:$F$1029,0),""))</f>
        <v/>
      </c>
      <c r="AP723">
        <f t="shared" si="148"/>
        <v>0</v>
      </c>
      <c r="AQ723">
        <f t="shared" si="149"/>
        <v>0</v>
      </c>
      <c r="AR723">
        <f t="shared" si="150"/>
        <v>0</v>
      </c>
      <c r="AS723">
        <f t="shared" si="151"/>
        <v>0</v>
      </c>
      <c r="AU723" s="76"/>
      <c r="AV723" s="77">
        <f t="shared" si="140"/>
        <v>0</v>
      </c>
      <c r="AW723" s="77">
        <f t="shared" si="141"/>
        <v>0</v>
      </c>
      <c r="AX723" s="76"/>
    </row>
    <row r="724" spans="1:50" hidden="1" outlineLevel="1" x14ac:dyDescent="0.3">
      <c r="A724" s="20"/>
      <c r="B724" s="33">
        <f t="shared" si="152"/>
        <v>696</v>
      </c>
      <c r="C724" s="37" t="s">
        <v>255</v>
      </c>
      <c r="D724" s="72"/>
      <c r="E724" s="72"/>
      <c r="F724" s="34"/>
      <c r="G724" s="46"/>
      <c r="H724" s="41"/>
      <c r="I724" s="34"/>
      <c r="J724" s="6"/>
      <c r="K724">
        <v>696</v>
      </c>
      <c r="L724" s="134" t="str">
        <f t="shared" si="142"/>
        <v/>
      </c>
      <c r="M724" s="135" t="str">
        <f t="shared" si="143"/>
        <v/>
      </c>
      <c r="N724" s="136" t="str" cm="1">
        <f t="array" ref="N724">_xlfn.IFS(AND(F724="",E724=""),"",AND(E724&lt;&gt;"",F724&lt;&gt;""),E724&amp;" "&amp;F724,E724="",F724,F724="",E724)</f>
        <v/>
      </c>
      <c r="O724" s="137">
        <f t="shared" si="144"/>
        <v>0</v>
      </c>
      <c r="P724" s="138" t="str">
        <f t="shared" si="145"/>
        <v/>
      </c>
      <c r="Q724" s="119" t="str">
        <f t="shared" si="146"/>
        <v/>
      </c>
      <c r="R724" s="122"/>
      <c r="S724" s="120" t="str">
        <f t="shared" si="147"/>
        <v/>
      </c>
      <c r="T724" s="121" t="str" cm="1">
        <f t="array" ref="T724">IF(COUNTIF(重複除外文字列,F724),"",IF(COUNTIFS($C$26:$C$1029,$C724,$F$26:$F$1029,$F724)&gt;1,MATCH($C724&amp;$F724,$C$26:$C$1027&amp;$F$26:$F$1029,0),""))</f>
        <v/>
      </c>
      <c r="AP724">
        <f t="shared" si="148"/>
        <v>0</v>
      </c>
      <c r="AQ724">
        <f t="shared" si="149"/>
        <v>0</v>
      </c>
      <c r="AR724">
        <f t="shared" si="150"/>
        <v>0</v>
      </c>
      <c r="AS724">
        <f t="shared" si="151"/>
        <v>0</v>
      </c>
      <c r="AU724" s="76"/>
      <c r="AV724" s="77">
        <f t="shared" si="140"/>
        <v>0</v>
      </c>
      <c r="AW724" s="77">
        <f t="shared" si="141"/>
        <v>0</v>
      </c>
      <c r="AX724" s="76"/>
    </row>
    <row r="725" spans="1:50" hidden="1" outlineLevel="1" x14ac:dyDescent="0.3">
      <c r="A725" s="20"/>
      <c r="B725" s="33">
        <f t="shared" si="152"/>
        <v>697</v>
      </c>
      <c r="C725" s="37" t="s">
        <v>255</v>
      </c>
      <c r="D725" s="72"/>
      <c r="E725" s="72"/>
      <c r="F725" s="34"/>
      <c r="G725" s="46"/>
      <c r="H725" s="41"/>
      <c r="I725" s="34"/>
      <c r="J725" s="6"/>
      <c r="K725">
        <v>697</v>
      </c>
      <c r="L725" s="134" t="str">
        <f t="shared" si="142"/>
        <v/>
      </c>
      <c r="M725" s="135" t="str">
        <f t="shared" si="143"/>
        <v/>
      </c>
      <c r="N725" s="136" t="str" cm="1">
        <f t="array" ref="N725">_xlfn.IFS(AND(F725="",E725=""),"",AND(E725&lt;&gt;"",F725&lt;&gt;""),E725&amp;" "&amp;F725,E725="",F725,F725="",E725)</f>
        <v/>
      </c>
      <c r="O725" s="137">
        <f t="shared" si="144"/>
        <v>0</v>
      </c>
      <c r="P725" s="138" t="str">
        <f t="shared" si="145"/>
        <v/>
      </c>
      <c r="Q725" s="119" t="str">
        <f t="shared" si="146"/>
        <v/>
      </c>
      <c r="R725" s="122"/>
      <c r="S725" s="120" t="str">
        <f t="shared" si="147"/>
        <v/>
      </c>
      <c r="T725" s="121" t="str" cm="1">
        <f t="array" ref="T725">IF(COUNTIF(重複除外文字列,F725),"",IF(COUNTIFS($C$26:$C$1029,$C725,$F$26:$F$1029,$F725)&gt;1,MATCH($C725&amp;$F725,$C$26:$C$1027&amp;$F$26:$F$1029,0),""))</f>
        <v/>
      </c>
      <c r="AP725">
        <f t="shared" si="148"/>
        <v>0</v>
      </c>
      <c r="AQ725">
        <f t="shared" si="149"/>
        <v>0</v>
      </c>
      <c r="AR725">
        <f t="shared" si="150"/>
        <v>0</v>
      </c>
      <c r="AS725">
        <f t="shared" si="151"/>
        <v>0</v>
      </c>
      <c r="AU725" s="76"/>
      <c r="AV725" s="77">
        <f t="shared" si="140"/>
        <v>0</v>
      </c>
      <c r="AW725" s="77">
        <f t="shared" si="141"/>
        <v>0</v>
      </c>
      <c r="AX725" s="76"/>
    </row>
    <row r="726" spans="1:50" hidden="1" outlineLevel="1" x14ac:dyDescent="0.3">
      <c r="A726" s="20"/>
      <c r="B726" s="33">
        <f t="shared" si="152"/>
        <v>698</v>
      </c>
      <c r="C726" s="37" t="s">
        <v>255</v>
      </c>
      <c r="D726" s="72"/>
      <c r="E726" s="72"/>
      <c r="F726" s="34"/>
      <c r="G726" s="46"/>
      <c r="H726" s="41"/>
      <c r="I726" s="34"/>
      <c r="J726" s="6"/>
      <c r="K726">
        <v>698</v>
      </c>
      <c r="L726" s="134" t="str">
        <f t="shared" si="142"/>
        <v/>
      </c>
      <c r="M726" s="135" t="str">
        <f t="shared" si="143"/>
        <v/>
      </c>
      <c r="N726" s="136" t="str" cm="1">
        <f t="array" ref="N726">_xlfn.IFS(AND(F726="",E726=""),"",AND(E726&lt;&gt;"",F726&lt;&gt;""),E726&amp;" "&amp;F726,E726="",F726,F726="",E726)</f>
        <v/>
      </c>
      <c r="O726" s="137">
        <f t="shared" si="144"/>
        <v>0</v>
      </c>
      <c r="P726" s="138" t="str">
        <f t="shared" si="145"/>
        <v/>
      </c>
      <c r="Q726" s="119" t="str">
        <f t="shared" si="146"/>
        <v/>
      </c>
      <c r="R726" s="122"/>
      <c r="S726" s="120" t="str">
        <f t="shared" si="147"/>
        <v/>
      </c>
      <c r="T726" s="121" t="str" cm="1">
        <f t="array" ref="T726">IF(COUNTIF(重複除外文字列,F726),"",IF(COUNTIFS($C$26:$C$1029,$C726,$F$26:$F$1029,$F726)&gt;1,MATCH($C726&amp;$F726,$C$26:$C$1027&amp;$F$26:$F$1029,0),""))</f>
        <v/>
      </c>
      <c r="AP726">
        <f t="shared" si="148"/>
        <v>0</v>
      </c>
      <c r="AQ726">
        <f t="shared" si="149"/>
        <v>0</v>
      </c>
      <c r="AR726">
        <f t="shared" si="150"/>
        <v>0</v>
      </c>
      <c r="AS726">
        <f t="shared" si="151"/>
        <v>0</v>
      </c>
      <c r="AU726" s="76"/>
      <c r="AV726" s="77">
        <f t="shared" si="140"/>
        <v>0</v>
      </c>
      <c r="AW726" s="77">
        <f t="shared" si="141"/>
        <v>0</v>
      </c>
      <c r="AX726" s="76"/>
    </row>
    <row r="727" spans="1:50" hidden="1" outlineLevel="1" x14ac:dyDescent="0.3">
      <c r="A727" s="20"/>
      <c r="B727" s="33">
        <f t="shared" si="152"/>
        <v>699</v>
      </c>
      <c r="C727" s="37" t="s">
        <v>255</v>
      </c>
      <c r="D727" s="72"/>
      <c r="E727" s="72"/>
      <c r="F727" s="34"/>
      <c r="G727" s="46"/>
      <c r="H727" s="41"/>
      <c r="I727" s="34"/>
      <c r="J727" s="6"/>
      <c r="K727">
        <v>699</v>
      </c>
      <c r="L727" s="134" t="str">
        <f t="shared" si="142"/>
        <v/>
      </c>
      <c r="M727" s="135" t="str">
        <f t="shared" si="143"/>
        <v/>
      </c>
      <c r="N727" s="136" t="str" cm="1">
        <f t="array" ref="N727">_xlfn.IFS(AND(F727="",E727=""),"",AND(E727&lt;&gt;"",F727&lt;&gt;""),E727&amp;" "&amp;F727,E727="",F727,F727="",E727)</f>
        <v/>
      </c>
      <c r="O727" s="137">
        <f t="shared" si="144"/>
        <v>0</v>
      </c>
      <c r="P727" s="138" t="str">
        <f t="shared" si="145"/>
        <v/>
      </c>
      <c r="Q727" s="119" t="str">
        <f t="shared" si="146"/>
        <v/>
      </c>
      <c r="R727" s="122"/>
      <c r="S727" s="120" t="str">
        <f t="shared" si="147"/>
        <v/>
      </c>
      <c r="T727" s="121" t="str" cm="1">
        <f t="array" ref="T727">IF(COUNTIF(重複除外文字列,F727),"",IF(COUNTIFS($C$26:$C$1029,$C727,$F$26:$F$1029,$F727)&gt;1,MATCH($C727&amp;$F727,$C$26:$C$1027&amp;$F$26:$F$1029,0),""))</f>
        <v/>
      </c>
      <c r="AP727">
        <f t="shared" si="148"/>
        <v>0</v>
      </c>
      <c r="AQ727">
        <f t="shared" si="149"/>
        <v>0</v>
      </c>
      <c r="AR727">
        <f t="shared" si="150"/>
        <v>0</v>
      </c>
      <c r="AS727">
        <f t="shared" si="151"/>
        <v>0</v>
      </c>
      <c r="AU727" s="76"/>
      <c r="AV727" s="77">
        <f t="shared" si="140"/>
        <v>0</v>
      </c>
      <c r="AW727" s="77">
        <f t="shared" si="141"/>
        <v>0</v>
      </c>
      <c r="AX727" s="76"/>
    </row>
    <row r="728" spans="1:50" hidden="1" outlineLevel="1" x14ac:dyDescent="0.3">
      <c r="A728" s="20"/>
      <c r="B728" s="33">
        <f t="shared" si="152"/>
        <v>700</v>
      </c>
      <c r="C728" s="37" t="s">
        <v>255</v>
      </c>
      <c r="D728" s="72"/>
      <c r="E728" s="72"/>
      <c r="F728" s="34"/>
      <c r="G728" s="46"/>
      <c r="H728" s="41"/>
      <c r="I728" s="34"/>
      <c r="J728" s="6"/>
      <c r="K728">
        <v>700</v>
      </c>
      <c r="L728" s="134" t="str">
        <f t="shared" si="142"/>
        <v/>
      </c>
      <c r="M728" s="135" t="str">
        <f t="shared" si="143"/>
        <v/>
      </c>
      <c r="N728" s="136" t="str" cm="1">
        <f t="array" ref="N728">_xlfn.IFS(AND(F728="",E728=""),"",AND(E728&lt;&gt;"",F728&lt;&gt;""),E728&amp;" "&amp;F728,E728="",F728,F728="",E728)</f>
        <v/>
      </c>
      <c r="O728" s="137">
        <f t="shared" si="144"/>
        <v>0</v>
      </c>
      <c r="P728" s="138" t="str">
        <f t="shared" si="145"/>
        <v/>
      </c>
      <c r="Q728" s="119" t="str">
        <f t="shared" si="146"/>
        <v/>
      </c>
      <c r="R728" s="122"/>
      <c r="S728" s="120" t="str">
        <f t="shared" si="147"/>
        <v/>
      </c>
      <c r="T728" s="121" t="str" cm="1">
        <f t="array" ref="T728">IF(COUNTIF(重複除外文字列,F728),"",IF(COUNTIFS($C$26:$C$1029,$C728,$F$26:$F$1029,$F728)&gt;1,MATCH($C728&amp;$F728,$C$26:$C$1027&amp;$F$26:$F$1029,0),""))</f>
        <v/>
      </c>
      <c r="AP728">
        <f t="shared" si="148"/>
        <v>0</v>
      </c>
      <c r="AQ728">
        <f t="shared" si="149"/>
        <v>0</v>
      </c>
      <c r="AR728">
        <f t="shared" si="150"/>
        <v>0</v>
      </c>
      <c r="AS728">
        <f t="shared" si="151"/>
        <v>0</v>
      </c>
      <c r="AU728" s="76"/>
      <c r="AV728" s="77">
        <f t="shared" si="140"/>
        <v>0</v>
      </c>
      <c r="AW728" s="77">
        <f t="shared" si="141"/>
        <v>0</v>
      </c>
      <c r="AX728" s="76"/>
    </row>
    <row r="729" spans="1:50" hidden="1" outlineLevel="1" x14ac:dyDescent="0.3">
      <c r="A729" s="20"/>
      <c r="B729" s="33">
        <f t="shared" si="152"/>
        <v>701</v>
      </c>
      <c r="C729" s="37" t="s">
        <v>255</v>
      </c>
      <c r="D729" s="72"/>
      <c r="E729" s="72"/>
      <c r="F729" s="34"/>
      <c r="G729" s="46"/>
      <c r="H729" s="41"/>
      <c r="I729" s="34"/>
      <c r="J729" s="6"/>
      <c r="K729">
        <v>701</v>
      </c>
      <c r="L729" s="134" t="str">
        <f t="shared" si="142"/>
        <v/>
      </c>
      <c r="M729" s="135" t="str">
        <f t="shared" si="143"/>
        <v/>
      </c>
      <c r="N729" s="136" t="str" cm="1">
        <f t="array" ref="N729">_xlfn.IFS(AND(F729="",E729=""),"",AND(E729&lt;&gt;"",F729&lt;&gt;""),E729&amp;" "&amp;F729,E729="",F729,F729="",E729)</f>
        <v/>
      </c>
      <c r="O729" s="137">
        <f t="shared" si="144"/>
        <v>0</v>
      </c>
      <c r="P729" s="138" t="str">
        <f t="shared" si="145"/>
        <v/>
      </c>
      <c r="Q729" s="119" t="str">
        <f t="shared" si="146"/>
        <v/>
      </c>
      <c r="R729" s="122"/>
      <c r="S729" s="120" t="str">
        <f t="shared" si="147"/>
        <v/>
      </c>
      <c r="T729" s="121" t="str" cm="1">
        <f t="array" ref="T729">IF(COUNTIF(重複除外文字列,F729),"",IF(COUNTIFS($C$26:$C$1029,$C729,$F$26:$F$1029,$F729)&gt;1,MATCH($C729&amp;$F729,$C$26:$C$1027&amp;$F$26:$F$1029,0),""))</f>
        <v/>
      </c>
      <c r="AP729">
        <f t="shared" si="148"/>
        <v>0</v>
      </c>
      <c r="AQ729">
        <f t="shared" si="149"/>
        <v>0</v>
      </c>
      <c r="AR729">
        <f t="shared" si="150"/>
        <v>0</v>
      </c>
      <c r="AS729">
        <f t="shared" si="151"/>
        <v>0</v>
      </c>
      <c r="AU729" s="76"/>
      <c r="AV729" s="77">
        <f t="shared" si="140"/>
        <v>0</v>
      </c>
      <c r="AW729" s="77">
        <f t="shared" si="141"/>
        <v>0</v>
      </c>
      <c r="AX729" s="76"/>
    </row>
    <row r="730" spans="1:50" hidden="1" outlineLevel="1" x14ac:dyDescent="0.3">
      <c r="A730" s="20"/>
      <c r="B730" s="33">
        <f t="shared" si="152"/>
        <v>702</v>
      </c>
      <c r="C730" s="37" t="s">
        <v>255</v>
      </c>
      <c r="D730" s="72"/>
      <c r="E730" s="72"/>
      <c r="F730" s="34"/>
      <c r="G730" s="46"/>
      <c r="H730" s="41"/>
      <c r="I730" s="34"/>
      <c r="J730" s="6"/>
      <c r="K730">
        <v>702</v>
      </c>
      <c r="L730" s="134" t="str">
        <f t="shared" si="142"/>
        <v/>
      </c>
      <c r="M730" s="135" t="str">
        <f t="shared" si="143"/>
        <v/>
      </c>
      <c r="N730" s="136" t="str" cm="1">
        <f t="array" ref="N730">_xlfn.IFS(AND(F730="",E730=""),"",AND(E730&lt;&gt;"",F730&lt;&gt;""),E730&amp;" "&amp;F730,E730="",F730,F730="",E730)</f>
        <v/>
      </c>
      <c r="O730" s="137">
        <f t="shared" si="144"/>
        <v>0</v>
      </c>
      <c r="P730" s="138" t="str">
        <f t="shared" si="145"/>
        <v/>
      </c>
      <c r="Q730" s="119" t="str">
        <f t="shared" si="146"/>
        <v/>
      </c>
      <c r="R730" s="122"/>
      <c r="S730" s="120" t="str">
        <f t="shared" si="147"/>
        <v/>
      </c>
      <c r="T730" s="121" t="str" cm="1">
        <f t="array" ref="T730">IF(COUNTIF(重複除外文字列,F730),"",IF(COUNTIFS($C$26:$C$1029,$C730,$F$26:$F$1029,$F730)&gt;1,MATCH($C730&amp;$F730,$C$26:$C$1027&amp;$F$26:$F$1029,0),""))</f>
        <v/>
      </c>
      <c r="AP730">
        <f t="shared" si="148"/>
        <v>0</v>
      </c>
      <c r="AQ730">
        <f t="shared" si="149"/>
        <v>0</v>
      </c>
      <c r="AR730">
        <f t="shared" si="150"/>
        <v>0</v>
      </c>
      <c r="AS730">
        <f t="shared" si="151"/>
        <v>0</v>
      </c>
      <c r="AU730" s="76"/>
      <c r="AV730" s="77">
        <f t="shared" ref="AV730:AV793" si="153">IFERROR(IF(C730=$AG$7,$AJ$7,VLOOKUP(C730,$AG$14:$AJ$33,4)),0)</f>
        <v>0</v>
      </c>
      <c r="AW730" s="77">
        <f t="shared" ref="AW730:AW793" si="154">IFERROR(H730/G730/AV730,0)</f>
        <v>0</v>
      </c>
      <c r="AX730" s="76"/>
    </row>
    <row r="731" spans="1:50" hidden="1" outlineLevel="1" x14ac:dyDescent="0.3">
      <c r="A731" s="20"/>
      <c r="B731" s="33">
        <f t="shared" si="152"/>
        <v>703</v>
      </c>
      <c r="C731" s="37" t="s">
        <v>255</v>
      </c>
      <c r="D731" s="72"/>
      <c r="E731" s="72"/>
      <c r="F731" s="34"/>
      <c r="G731" s="46"/>
      <c r="H731" s="41"/>
      <c r="I731" s="34"/>
      <c r="J731" s="6"/>
      <c r="K731">
        <v>703</v>
      </c>
      <c r="L731" s="134" t="str">
        <f t="shared" ref="L731:L794" si="155">IF($C731="","",$C731)</f>
        <v/>
      </c>
      <c r="M731" s="135" t="str">
        <f t="shared" ref="M731:M794" si="156">IF($D731="","",$D731)</f>
        <v/>
      </c>
      <c r="N731" s="136" t="str" cm="1">
        <f t="array" ref="N731">_xlfn.IFS(AND(F731="",E731=""),"",AND(E731&lt;&gt;"",F731&lt;&gt;""),E731&amp;" "&amp;F731,E731="",F731,F731="",E731)</f>
        <v/>
      </c>
      <c r="O731" s="137">
        <f t="shared" ref="O731:O794" si="157">$G731</f>
        <v>0</v>
      </c>
      <c r="P731" s="138" t="str">
        <f t="shared" ref="P731:P794" si="158">IF(ISERROR($H731/$G731)=TRUE,"",$H731/$G731)</f>
        <v/>
      </c>
      <c r="Q731" s="119" t="str">
        <f t="shared" ref="Q731:Q794" si="159">IF($P731="","",IF($H731&lt;15000,"対象外","未確認"))</f>
        <v/>
      </c>
      <c r="R731" s="122"/>
      <c r="S731" s="120" t="str">
        <f t="shared" ref="S731:S794" si="160">IF(R731="","","No."&amp;$B731&amp;"："&amp;R731)</f>
        <v/>
      </c>
      <c r="T731" s="121" t="str" cm="1">
        <f t="array" ref="T731">IF(COUNTIF(重複除外文字列,F731),"",IF(COUNTIFS($C$26:$C$1029,$C731,$F$26:$F$1029,$F731)&gt;1,MATCH($C731&amp;$F731,$C$26:$C$1027&amp;$F$26:$F$1029,0),""))</f>
        <v/>
      </c>
      <c r="AP731">
        <f t="shared" ref="AP731:AP794" si="161">IF($C731="",IF(OR($D731&lt;&gt;"",$G731&lt;&gt;0,$H731&lt;&gt;0)=TRUE,1,0),0)</f>
        <v>0</v>
      </c>
      <c r="AQ731">
        <f t="shared" ref="AQ731:AQ794" si="162">IF($D731="",IF(OR($C731&lt;&gt;"",$G731&lt;&gt;0,$H731&lt;&gt;0)=TRUE,1,0),0)</f>
        <v>0</v>
      </c>
      <c r="AR731">
        <f t="shared" ref="AR731:AR794" si="163">IF($G731=0,IF(OR($C731&lt;&gt;"",$D731&lt;&gt;0,$H731&lt;&gt;0)=TRUE,1,0),0)</f>
        <v>0</v>
      </c>
      <c r="AS731">
        <f t="shared" ref="AS731:AS794" si="164">IF($H731=0,IF(OR($C731&lt;&gt;"",$D731&lt;&gt;"",$G731&lt;&gt;0)=TRUE,1,0),0)</f>
        <v>0</v>
      </c>
      <c r="AU731" s="76"/>
      <c r="AV731" s="77">
        <f t="shared" si="153"/>
        <v>0</v>
      </c>
      <c r="AW731" s="77">
        <f t="shared" si="154"/>
        <v>0</v>
      </c>
      <c r="AX731" s="76"/>
    </row>
    <row r="732" spans="1:50" hidden="1" outlineLevel="1" x14ac:dyDescent="0.3">
      <c r="A732" s="20"/>
      <c r="B732" s="33">
        <f t="shared" si="152"/>
        <v>704</v>
      </c>
      <c r="C732" s="37" t="s">
        <v>255</v>
      </c>
      <c r="D732" s="72"/>
      <c r="E732" s="72"/>
      <c r="F732" s="34"/>
      <c r="G732" s="46"/>
      <c r="H732" s="41"/>
      <c r="I732" s="34"/>
      <c r="J732" s="6"/>
      <c r="K732">
        <v>704</v>
      </c>
      <c r="L732" s="134" t="str">
        <f t="shared" si="155"/>
        <v/>
      </c>
      <c r="M732" s="135" t="str">
        <f t="shared" si="156"/>
        <v/>
      </c>
      <c r="N732" s="136" t="str" cm="1">
        <f t="array" ref="N732">_xlfn.IFS(AND(F732="",E732=""),"",AND(E732&lt;&gt;"",F732&lt;&gt;""),E732&amp;" "&amp;F732,E732="",F732,F732="",E732)</f>
        <v/>
      </c>
      <c r="O732" s="137">
        <f t="shared" si="157"/>
        <v>0</v>
      </c>
      <c r="P732" s="138" t="str">
        <f t="shared" si="158"/>
        <v/>
      </c>
      <c r="Q732" s="119" t="str">
        <f t="shared" si="159"/>
        <v/>
      </c>
      <c r="R732" s="122"/>
      <c r="S732" s="120" t="str">
        <f t="shared" si="160"/>
        <v/>
      </c>
      <c r="T732" s="121" t="str" cm="1">
        <f t="array" ref="T732">IF(COUNTIF(重複除外文字列,F732),"",IF(COUNTIFS($C$26:$C$1029,$C732,$F$26:$F$1029,$F732)&gt;1,MATCH($C732&amp;$F732,$C$26:$C$1027&amp;$F$26:$F$1029,0),""))</f>
        <v/>
      </c>
      <c r="AP732">
        <f t="shared" si="161"/>
        <v>0</v>
      </c>
      <c r="AQ732">
        <f t="shared" si="162"/>
        <v>0</v>
      </c>
      <c r="AR732">
        <f t="shared" si="163"/>
        <v>0</v>
      </c>
      <c r="AS732">
        <f t="shared" si="164"/>
        <v>0</v>
      </c>
      <c r="AU732" s="76"/>
      <c r="AV732" s="77">
        <f t="shared" si="153"/>
        <v>0</v>
      </c>
      <c r="AW732" s="77">
        <f t="shared" si="154"/>
        <v>0</v>
      </c>
      <c r="AX732" s="76"/>
    </row>
    <row r="733" spans="1:50" hidden="1" outlineLevel="1" x14ac:dyDescent="0.3">
      <c r="A733" s="20"/>
      <c r="B733" s="33">
        <f t="shared" si="152"/>
        <v>705</v>
      </c>
      <c r="C733" s="37" t="s">
        <v>255</v>
      </c>
      <c r="D733" s="72"/>
      <c r="E733" s="72"/>
      <c r="F733" s="34"/>
      <c r="G733" s="46"/>
      <c r="H733" s="41"/>
      <c r="I733" s="34"/>
      <c r="J733" s="6"/>
      <c r="K733">
        <v>705</v>
      </c>
      <c r="L733" s="134" t="str">
        <f t="shared" si="155"/>
        <v/>
      </c>
      <c r="M733" s="135" t="str">
        <f t="shared" si="156"/>
        <v/>
      </c>
      <c r="N733" s="136" t="str" cm="1">
        <f t="array" ref="N733">_xlfn.IFS(AND(F733="",E733=""),"",AND(E733&lt;&gt;"",F733&lt;&gt;""),E733&amp;" "&amp;F733,E733="",F733,F733="",E733)</f>
        <v/>
      </c>
      <c r="O733" s="137">
        <f t="shared" si="157"/>
        <v>0</v>
      </c>
      <c r="P733" s="138" t="str">
        <f t="shared" si="158"/>
        <v/>
      </c>
      <c r="Q733" s="119" t="str">
        <f t="shared" si="159"/>
        <v/>
      </c>
      <c r="R733" s="122"/>
      <c r="S733" s="120" t="str">
        <f t="shared" si="160"/>
        <v/>
      </c>
      <c r="T733" s="121" t="str" cm="1">
        <f t="array" ref="T733">IF(COUNTIF(重複除外文字列,F733),"",IF(COUNTIFS($C$26:$C$1029,$C733,$F$26:$F$1029,$F733)&gt;1,MATCH($C733&amp;$F733,$C$26:$C$1027&amp;$F$26:$F$1029,0),""))</f>
        <v/>
      </c>
      <c r="AP733">
        <f t="shared" si="161"/>
        <v>0</v>
      </c>
      <c r="AQ733">
        <f t="shared" si="162"/>
        <v>0</v>
      </c>
      <c r="AR733">
        <f t="shared" si="163"/>
        <v>0</v>
      </c>
      <c r="AS733">
        <f t="shared" si="164"/>
        <v>0</v>
      </c>
      <c r="AU733" s="76"/>
      <c r="AV733" s="77">
        <f t="shared" si="153"/>
        <v>0</v>
      </c>
      <c r="AW733" s="77">
        <f t="shared" si="154"/>
        <v>0</v>
      </c>
      <c r="AX733" s="76"/>
    </row>
    <row r="734" spans="1:50" hidden="1" outlineLevel="1" x14ac:dyDescent="0.3">
      <c r="A734" s="20"/>
      <c r="B734" s="33">
        <f t="shared" si="152"/>
        <v>706</v>
      </c>
      <c r="C734" s="37" t="s">
        <v>255</v>
      </c>
      <c r="D734" s="72"/>
      <c r="E734" s="72"/>
      <c r="F734" s="34"/>
      <c r="G734" s="46"/>
      <c r="H734" s="41"/>
      <c r="I734" s="34"/>
      <c r="J734" s="6"/>
      <c r="K734">
        <v>706</v>
      </c>
      <c r="L734" s="134" t="str">
        <f t="shared" si="155"/>
        <v/>
      </c>
      <c r="M734" s="135" t="str">
        <f t="shared" si="156"/>
        <v/>
      </c>
      <c r="N734" s="136" t="str" cm="1">
        <f t="array" ref="N734">_xlfn.IFS(AND(F734="",E734=""),"",AND(E734&lt;&gt;"",F734&lt;&gt;""),E734&amp;" "&amp;F734,E734="",F734,F734="",E734)</f>
        <v/>
      </c>
      <c r="O734" s="137">
        <f t="shared" si="157"/>
        <v>0</v>
      </c>
      <c r="P734" s="138" t="str">
        <f t="shared" si="158"/>
        <v/>
      </c>
      <c r="Q734" s="119" t="str">
        <f t="shared" si="159"/>
        <v/>
      </c>
      <c r="R734" s="122"/>
      <c r="S734" s="120" t="str">
        <f t="shared" si="160"/>
        <v/>
      </c>
      <c r="T734" s="121" t="str" cm="1">
        <f t="array" ref="T734">IF(COUNTIF(重複除外文字列,F734),"",IF(COUNTIFS($C$26:$C$1029,$C734,$F$26:$F$1029,$F734)&gt;1,MATCH($C734&amp;$F734,$C$26:$C$1027&amp;$F$26:$F$1029,0),""))</f>
        <v/>
      </c>
      <c r="AP734">
        <f t="shared" si="161"/>
        <v>0</v>
      </c>
      <c r="AQ734">
        <f t="shared" si="162"/>
        <v>0</v>
      </c>
      <c r="AR734">
        <f t="shared" si="163"/>
        <v>0</v>
      </c>
      <c r="AS734">
        <f t="shared" si="164"/>
        <v>0</v>
      </c>
      <c r="AU734" s="76"/>
      <c r="AV734" s="77">
        <f t="shared" si="153"/>
        <v>0</v>
      </c>
      <c r="AW734" s="77">
        <f t="shared" si="154"/>
        <v>0</v>
      </c>
      <c r="AX734" s="76"/>
    </row>
    <row r="735" spans="1:50" hidden="1" outlineLevel="1" x14ac:dyDescent="0.3">
      <c r="A735" s="20"/>
      <c r="B735" s="33">
        <f t="shared" si="152"/>
        <v>707</v>
      </c>
      <c r="C735" s="37" t="s">
        <v>255</v>
      </c>
      <c r="D735" s="72"/>
      <c r="E735" s="72"/>
      <c r="F735" s="34"/>
      <c r="G735" s="46"/>
      <c r="H735" s="41"/>
      <c r="I735" s="34"/>
      <c r="J735" s="6"/>
      <c r="K735">
        <v>707</v>
      </c>
      <c r="L735" s="134" t="str">
        <f t="shared" si="155"/>
        <v/>
      </c>
      <c r="M735" s="135" t="str">
        <f t="shared" si="156"/>
        <v/>
      </c>
      <c r="N735" s="136" t="str" cm="1">
        <f t="array" ref="N735">_xlfn.IFS(AND(F735="",E735=""),"",AND(E735&lt;&gt;"",F735&lt;&gt;""),E735&amp;" "&amp;F735,E735="",F735,F735="",E735)</f>
        <v/>
      </c>
      <c r="O735" s="137">
        <f t="shared" si="157"/>
        <v>0</v>
      </c>
      <c r="P735" s="138" t="str">
        <f t="shared" si="158"/>
        <v/>
      </c>
      <c r="Q735" s="119" t="str">
        <f t="shared" si="159"/>
        <v/>
      </c>
      <c r="R735" s="122"/>
      <c r="S735" s="120" t="str">
        <f t="shared" si="160"/>
        <v/>
      </c>
      <c r="T735" s="121" t="str" cm="1">
        <f t="array" ref="T735">IF(COUNTIF(重複除外文字列,F735),"",IF(COUNTIFS($C$26:$C$1029,$C735,$F$26:$F$1029,$F735)&gt;1,MATCH($C735&amp;$F735,$C$26:$C$1027&amp;$F$26:$F$1029,0),""))</f>
        <v/>
      </c>
      <c r="AP735">
        <f t="shared" si="161"/>
        <v>0</v>
      </c>
      <c r="AQ735">
        <f t="shared" si="162"/>
        <v>0</v>
      </c>
      <c r="AR735">
        <f t="shared" si="163"/>
        <v>0</v>
      </c>
      <c r="AS735">
        <f t="shared" si="164"/>
        <v>0</v>
      </c>
      <c r="AU735" s="76"/>
      <c r="AV735" s="77">
        <f t="shared" si="153"/>
        <v>0</v>
      </c>
      <c r="AW735" s="77">
        <f t="shared" si="154"/>
        <v>0</v>
      </c>
      <c r="AX735" s="76"/>
    </row>
    <row r="736" spans="1:50" hidden="1" outlineLevel="1" x14ac:dyDescent="0.3">
      <c r="A736" s="20"/>
      <c r="B736" s="33">
        <f t="shared" si="152"/>
        <v>708</v>
      </c>
      <c r="C736" s="37" t="s">
        <v>255</v>
      </c>
      <c r="D736" s="72"/>
      <c r="E736" s="72"/>
      <c r="F736" s="34"/>
      <c r="G736" s="46"/>
      <c r="H736" s="41"/>
      <c r="I736" s="34"/>
      <c r="J736" s="6"/>
      <c r="K736">
        <v>708</v>
      </c>
      <c r="L736" s="134" t="str">
        <f t="shared" si="155"/>
        <v/>
      </c>
      <c r="M736" s="135" t="str">
        <f t="shared" si="156"/>
        <v/>
      </c>
      <c r="N736" s="136" t="str" cm="1">
        <f t="array" ref="N736">_xlfn.IFS(AND(F736="",E736=""),"",AND(E736&lt;&gt;"",F736&lt;&gt;""),E736&amp;" "&amp;F736,E736="",F736,F736="",E736)</f>
        <v/>
      </c>
      <c r="O736" s="137">
        <f t="shared" si="157"/>
        <v>0</v>
      </c>
      <c r="P736" s="138" t="str">
        <f t="shared" si="158"/>
        <v/>
      </c>
      <c r="Q736" s="119" t="str">
        <f t="shared" si="159"/>
        <v/>
      </c>
      <c r="R736" s="122"/>
      <c r="S736" s="120" t="str">
        <f t="shared" si="160"/>
        <v/>
      </c>
      <c r="T736" s="121" t="str" cm="1">
        <f t="array" ref="T736">IF(COUNTIF(重複除外文字列,F736),"",IF(COUNTIFS($C$26:$C$1029,$C736,$F$26:$F$1029,$F736)&gt;1,MATCH($C736&amp;$F736,$C$26:$C$1027&amp;$F$26:$F$1029,0),""))</f>
        <v/>
      </c>
      <c r="AP736">
        <f t="shared" si="161"/>
        <v>0</v>
      </c>
      <c r="AQ736">
        <f t="shared" si="162"/>
        <v>0</v>
      </c>
      <c r="AR736">
        <f t="shared" si="163"/>
        <v>0</v>
      </c>
      <c r="AS736">
        <f t="shared" si="164"/>
        <v>0</v>
      </c>
      <c r="AU736" s="76"/>
      <c r="AV736" s="77">
        <f t="shared" si="153"/>
        <v>0</v>
      </c>
      <c r="AW736" s="77">
        <f t="shared" si="154"/>
        <v>0</v>
      </c>
      <c r="AX736" s="76"/>
    </row>
    <row r="737" spans="1:50" hidden="1" outlineLevel="1" x14ac:dyDescent="0.3">
      <c r="A737" s="20"/>
      <c r="B737" s="33">
        <f t="shared" si="152"/>
        <v>709</v>
      </c>
      <c r="C737" s="37" t="s">
        <v>255</v>
      </c>
      <c r="D737" s="72"/>
      <c r="E737" s="72"/>
      <c r="F737" s="34"/>
      <c r="G737" s="46"/>
      <c r="H737" s="41"/>
      <c r="I737" s="34"/>
      <c r="J737" s="6"/>
      <c r="K737">
        <v>709</v>
      </c>
      <c r="L737" s="134" t="str">
        <f t="shared" si="155"/>
        <v/>
      </c>
      <c r="M737" s="135" t="str">
        <f t="shared" si="156"/>
        <v/>
      </c>
      <c r="N737" s="136" t="str" cm="1">
        <f t="array" ref="N737">_xlfn.IFS(AND(F737="",E737=""),"",AND(E737&lt;&gt;"",F737&lt;&gt;""),E737&amp;" "&amp;F737,E737="",F737,F737="",E737)</f>
        <v/>
      </c>
      <c r="O737" s="137">
        <f t="shared" si="157"/>
        <v>0</v>
      </c>
      <c r="P737" s="138" t="str">
        <f t="shared" si="158"/>
        <v/>
      </c>
      <c r="Q737" s="119" t="str">
        <f t="shared" si="159"/>
        <v/>
      </c>
      <c r="R737" s="122"/>
      <c r="S737" s="120" t="str">
        <f t="shared" si="160"/>
        <v/>
      </c>
      <c r="T737" s="121" t="str" cm="1">
        <f t="array" ref="T737">IF(COUNTIF(重複除外文字列,F737),"",IF(COUNTIFS($C$26:$C$1029,$C737,$F$26:$F$1029,$F737)&gt;1,MATCH($C737&amp;$F737,$C$26:$C$1027&amp;$F$26:$F$1029,0),""))</f>
        <v/>
      </c>
      <c r="AP737">
        <f t="shared" si="161"/>
        <v>0</v>
      </c>
      <c r="AQ737">
        <f t="shared" si="162"/>
        <v>0</v>
      </c>
      <c r="AR737">
        <f t="shared" si="163"/>
        <v>0</v>
      </c>
      <c r="AS737">
        <f t="shared" si="164"/>
        <v>0</v>
      </c>
      <c r="AU737" s="76"/>
      <c r="AV737" s="77">
        <f t="shared" si="153"/>
        <v>0</v>
      </c>
      <c r="AW737" s="77">
        <f t="shared" si="154"/>
        <v>0</v>
      </c>
      <c r="AX737" s="76"/>
    </row>
    <row r="738" spans="1:50" hidden="1" outlineLevel="1" x14ac:dyDescent="0.3">
      <c r="A738" s="20"/>
      <c r="B738" s="33">
        <f t="shared" si="152"/>
        <v>710</v>
      </c>
      <c r="C738" s="37" t="s">
        <v>255</v>
      </c>
      <c r="D738" s="72"/>
      <c r="E738" s="72"/>
      <c r="F738" s="34"/>
      <c r="G738" s="46"/>
      <c r="H738" s="41"/>
      <c r="I738" s="34"/>
      <c r="J738" s="6"/>
      <c r="K738">
        <v>710</v>
      </c>
      <c r="L738" s="134" t="str">
        <f t="shared" si="155"/>
        <v/>
      </c>
      <c r="M738" s="135" t="str">
        <f t="shared" si="156"/>
        <v/>
      </c>
      <c r="N738" s="136" t="str" cm="1">
        <f t="array" ref="N738">_xlfn.IFS(AND(F738="",E738=""),"",AND(E738&lt;&gt;"",F738&lt;&gt;""),E738&amp;" "&amp;F738,E738="",F738,F738="",E738)</f>
        <v/>
      </c>
      <c r="O738" s="137">
        <f t="shared" si="157"/>
        <v>0</v>
      </c>
      <c r="P738" s="138" t="str">
        <f t="shared" si="158"/>
        <v/>
      </c>
      <c r="Q738" s="119" t="str">
        <f t="shared" si="159"/>
        <v/>
      </c>
      <c r="R738" s="122"/>
      <c r="S738" s="120" t="str">
        <f t="shared" si="160"/>
        <v/>
      </c>
      <c r="T738" s="121" t="str" cm="1">
        <f t="array" ref="T738">IF(COUNTIF(重複除外文字列,F738),"",IF(COUNTIFS($C$26:$C$1029,$C738,$F$26:$F$1029,$F738)&gt;1,MATCH($C738&amp;$F738,$C$26:$C$1027&amp;$F$26:$F$1029,0),""))</f>
        <v/>
      </c>
      <c r="AP738">
        <f t="shared" si="161"/>
        <v>0</v>
      </c>
      <c r="AQ738">
        <f t="shared" si="162"/>
        <v>0</v>
      </c>
      <c r="AR738">
        <f t="shared" si="163"/>
        <v>0</v>
      </c>
      <c r="AS738">
        <f t="shared" si="164"/>
        <v>0</v>
      </c>
      <c r="AU738" s="76"/>
      <c r="AV738" s="77">
        <f t="shared" si="153"/>
        <v>0</v>
      </c>
      <c r="AW738" s="77">
        <f t="shared" si="154"/>
        <v>0</v>
      </c>
      <c r="AX738" s="76"/>
    </row>
    <row r="739" spans="1:50" hidden="1" outlineLevel="1" x14ac:dyDescent="0.3">
      <c r="A739" s="20"/>
      <c r="B739" s="33">
        <f t="shared" si="152"/>
        <v>711</v>
      </c>
      <c r="C739" s="37" t="s">
        <v>255</v>
      </c>
      <c r="D739" s="72"/>
      <c r="E739" s="72"/>
      <c r="F739" s="34"/>
      <c r="G739" s="46"/>
      <c r="H739" s="41"/>
      <c r="I739" s="34"/>
      <c r="J739" s="6"/>
      <c r="K739">
        <v>711</v>
      </c>
      <c r="L739" s="134" t="str">
        <f t="shared" si="155"/>
        <v/>
      </c>
      <c r="M739" s="135" t="str">
        <f t="shared" si="156"/>
        <v/>
      </c>
      <c r="N739" s="136" t="str" cm="1">
        <f t="array" ref="N739">_xlfn.IFS(AND(F739="",E739=""),"",AND(E739&lt;&gt;"",F739&lt;&gt;""),E739&amp;" "&amp;F739,E739="",F739,F739="",E739)</f>
        <v/>
      </c>
      <c r="O739" s="137">
        <f t="shared" si="157"/>
        <v>0</v>
      </c>
      <c r="P739" s="138" t="str">
        <f t="shared" si="158"/>
        <v/>
      </c>
      <c r="Q739" s="119" t="str">
        <f t="shared" si="159"/>
        <v/>
      </c>
      <c r="R739" s="122"/>
      <c r="S739" s="120" t="str">
        <f t="shared" si="160"/>
        <v/>
      </c>
      <c r="T739" s="121" t="str" cm="1">
        <f t="array" ref="T739">IF(COUNTIF(重複除外文字列,F739),"",IF(COUNTIFS($C$26:$C$1029,$C739,$F$26:$F$1029,$F739)&gt;1,MATCH($C739&amp;$F739,$C$26:$C$1027&amp;$F$26:$F$1029,0),""))</f>
        <v/>
      </c>
      <c r="AP739">
        <f t="shared" si="161"/>
        <v>0</v>
      </c>
      <c r="AQ739">
        <f t="shared" si="162"/>
        <v>0</v>
      </c>
      <c r="AR739">
        <f t="shared" si="163"/>
        <v>0</v>
      </c>
      <c r="AS739">
        <f t="shared" si="164"/>
        <v>0</v>
      </c>
      <c r="AU739" s="76"/>
      <c r="AV739" s="77">
        <f t="shared" si="153"/>
        <v>0</v>
      </c>
      <c r="AW739" s="77">
        <f t="shared" si="154"/>
        <v>0</v>
      </c>
      <c r="AX739" s="76"/>
    </row>
    <row r="740" spans="1:50" hidden="1" outlineLevel="1" x14ac:dyDescent="0.3">
      <c r="A740" s="20"/>
      <c r="B740" s="33">
        <f t="shared" si="152"/>
        <v>712</v>
      </c>
      <c r="C740" s="37" t="s">
        <v>255</v>
      </c>
      <c r="D740" s="72"/>
      <c r="E740" s="72"/>
      <c r="F740" s="34"/>
      <c r="G740" s="46"/>
      <c r="H740" s="41"/>
      <c r="I740" s="34"/>
      <c r="J740" s="6"/>
      <c r="K740">
        <v>712</v>
      </c>
      <c r="L740" s="134" t="str">
        <f t="shared" si="155"/>
        <v/>
      </c>
      <c r="M740" s="135" t="str">
        <f t="shared" si="156"/>
        <v/>
      </c>
      <c r="N740" s="136" t="str" cm="1">
        <f t="array" ref="N740">_xlfn.IFS(AND(F740="",E740=""),"",AND(E740&lt;&gt;"",F740&lt;&gt;""),E740&amp;" "&amp;F740,E740="",F740,F740="",E740)</f>
        <v/>
      </c>
      <c r="O740" s="137">
        <f t="shared" si="157"/>
        <v>0</v>
      </c>
      <c r="P740" s="138" t="str">
        <f t="shared" si="158"/>
        <v/>
      </c>
      <c r="Q740" s="119" t="str">
        <f t="shared" si="159"/>
        <v/>
      </c>
      <c r="R740" s="122"/>
      <c r="S740" s="120" t="str">
        <f t="shared" si="160"/>
        <v/>
      </c>
      <c r="T740" s="121" t="str" cm="1">
        <f t="array" ref="T740">IF(COUNTIF(重複除外文字列,F740),"",IF(COUNTIFS($C$26:$C$1029,$C740,$F$26:$F$1029,$F740)&gt;1,MATCH($C740&amp;$F740,$C$26:$C$1027&amp;$F$26:$F$1029,0),""))</f>
        <v/>
      </c>
      <c r="AP740">
        <f t="shared" si="161"/>
        <v>0</v>
      </c>
      <c r="AQ740">
        <f t="shared" si="162"/>
        <v>0</v>
      </c>
      <c r="AR740">
        <f t="shared" si="163"/>
        <v>0</v>
      </c>
      <c r="AS740">
        <f t="shared" si="164"/>
        <v>0</v>
      </c>
      <c r="AU740" s="76"/>
      <c r="AV740" s="77">
        <f t="shared" si="153"/>
        <v>0</v>
      </c>
      <c r="AW740" s="77">
        <f t="shared" si="154"/>
        <v>0</v>
      </c>
      <c r="AX740" s="76"/>
    </row>
    <row r="741" spans="1:50" hidden="1" outlineLevel="1" x14ac:dyDescent="0.3">
      <c r="A741" s="20"/>
      <c r="B741" s="33">
        <f t="shared" si="152"/>
        <v>713</v>
      </c>
      <c r="C741" s="37" t="s">
        <v>255</v>
      </c>
      <c r="D741" s="72"/>
      <c r="E741" s="72"/>
      <c r="F741" s="34"/>
      <c r="G741" s="46"/>
      <c r="H741" s="41"/>
      <c r="I741" s="34"/>
      <c r="J741" s="6"/>
      <c r="K741">
        <v>713</v>
      </c>
      <c r="L741" s="134" t="str">
        <f t="shared" si="155"/>
        <v/>
      </c>
      <c r="M741" s="135" t="str">
        <f t="shared" si="156"/>
        <v/>
      </c>
      <c r="N741" s="136" t="str" cm="1">
        <f t="array" ref="N741">_xlfn.IFS(AND(F741="",E741=""),"",AND(E741&lt;&gt;"",F741&lt;&gt;""),E741&amp;" "&amp;F741,E741="",F741,F741="",E741)</f>
        <v/>
      </c>
      <c r="O741" s="137">
        <f t="shared" si="157"/>
        <v>0</v>
      </c>
      <c r="P741" s="138" t="str">
        <f t="shared" si="158"/>
        <v/>
      </c>
      <c r="Q741" s="119" t="str">
        <f t="shared" si="159"/>
        <v/>
      </c>
      <c r="R741" s="122"/>
      <c r="S741" s="120" t="str">
        <f t="shared" si="160"/>
        <v/>
      </c>
      <c r="T741" s="121" t="str" cm="1">
        <f t="array" ref="T741">IF(COUNTIF(重複除外文字列,F741),"",IF(COUNTIFS($C$26:$C$1029,$C741,$F$26:$F$1029,$F741)&gt;1,MATCH($C741&amp;$F741,$C$26:$C$1027&amp;$F$26:$F$1029,0),""))</f>
        <v/>
      </c>
      <c r="AP741">
        <f t="shared" si="161"/>
        <v>0</v>
      </c>
      <c r="AQ741">
        <f t="shared" si="162"/>
        <v>0</v>
      </c>
      <c r="AR741">
        <f t="shared" si="163"/>
        <v>0</v>
      </c>
      <c r="AS741">
        <f t="shared" si="164"/>
        <v>0</v>
      </c>
      <c r="AU741" s="76"/>
      <c r="AV741" s="77">
        <f t="shared" si="153"/>
        <v>0</v>
      </c>
      <c r="AW741" s="77">
        <f t="shared" si="154"/>
        <v>0</v>
      </c>
      <c r="AX741" s="76"/>
    </row>
    <row r="742" spans="1:50" hidden="1" outlineLevel="1" x14ac:dyDescent="0.3">
      <c r="A742" s="20"/>
      <c r="B742" s="33">
        <f t="shared" si="152"/>
        <v>714</v>
      </c>
      <c r="C742" s="37" t="s">
        <v>255</v>
      </c>
      <c r="D742" s="72"/>
      <c r="E742" s="72"/>
      <c r="F742" s="34"/>
      <c r="G742" s="46"/>
      <c r="H742" s="41"/>
      <c r="I742" s="34"/>
      <c r="J742" s="6"/>
      <c r="K742">
        <v>714</v>
      </c>
      <c r="L742" s="134" t="str">
        <f t="shared" si="155"/>
        <v/>
      </c>
      <c r="M742" s="135" t="str">
        <f t="shared" si="156"/>
        <v/>
      </c>
      <c r="N742" s="136" t="str" cm="1">
        <f t="array" ref="N742">_xlfn.IFS(AND(F742="",E742=""),"",AND(E742&lt;&gt;"",F742&lt;&gt;""),E742&amp;" "&amp;F742,E742="",F742,F742="",E742)</f>
        <v/>
      </c>
      <c r="O742" s="137">
        <f t="shared" si="157"/>
        <v>0</v>
      </c>
      <c r="P742" s="138" t="str">
        <f t="shared" si="158"/>
        <v/>
      </c>
      <c r="Q742" s="119" t="str">
        <f t="shared" si="159"/>
        <v/>
      </c>
      <c r="R742" s="122"/>
      <c r="S742" s="120" t="str">
        <f t="shared" si="160"/>
        <v/>
      </c>
      <c r="T742" s="121" t="str" cm="1">
        <f t="array" ref="T742">IF(COUNTIF(重複除外文字列,F742),"",IF(COUNTIFS($C$26:$C$1029,$C742,$F$26:$F$1029,$F742)&gt;1,MATCH($C742&amp;$F742,$C$26:$C$1027&amp;$F$26:$F$1029,0),""))</f>
        <v/>
      </c>
      <c r="AP742">
        <f t="shared" si="161"/>
        <v>0</v>
      </c>
      <c r="AQ742">
        <f t="shared" si="162"/>
        <v>0</v>
      </c>
      <c r="AR742">
        <f t="shared" si="163"/>
        <v>0</v>
      </c>
      <c r="AS742">
        <f t="shared" si="164"/>
        <v>0</v>
      </c>
      <c r="AU742" s="76"/>
      <c r="AV742" s="77">
        <f t="shared" si="153"/>
        <v>0</v>
      </c>
      <c r="AW742" s="77">
        <f t="shared" si="154"/>
        <v>0</v>
      </c>
      <c r="AX742" s="76"/>
    </row>
    <row r="743" spans="1:50" hidden="1" outlineLevel="1" x14ac:dyDescent="0.3">
      <c r="A743" s="20"/>
      <c r="B743" s="33">
        <f t="shared" si="152"/>
        <v>715</v>
      </c>
      <c r="C743" s="37" t="s">
        <v>255</v>
      </c>
      <c r="D743" s="72"/>
      <c r="E743" s="72"/>
      <c r="F743" s="34"/>
      <c r="G743" s="46"/>
      <c r="H743" s="41"/>
      <c r="I743" s="34"/>
      <c r="J743" s="6"/>
      <c r="K743">
        <v>715</v>
      </c>
      <c r="L743" s="134" t="str">
        <f t="shared" si="155"/>
        <v/>
      </c>
      <c r="M743" s="135" t="str">
        <f t="shared" si="156"/>
        <v/>
      </c>
      <c r="N743" s="136" t="str" cm="1">
        <f t="array" ref="N743">_xlfn.IFS(AND(F743="",E743=""),"",AND(E743&lt;&gt;"",F743&lt;&gt;""),E743&amp;" "&amp;F743,E743="",F743,F743="",E743)</f>
        <v/>
      </c>
      <c r="O743" s="137">
        <f t="shared" si="157"/>
        <v>0</v>
      </c>
      <c r="P743" s="138" t="str">
        <f t="shared" si="158"/>
        <v/>
      </c>
      <c r="Q743" s="119" t="str">
        <f t="shared" si="159"/>
        <v/>
      </c>
      <c r="R743" s="122"/>
      <c r="S743" s="120" t="str">
        <f t="shared" si="160"/>
        <v/>
      </c>
      <c r="T743" s="121" t="str" cm="1">
        <f t="array" ref="T743">IF(COUNTIF(重複除外文字列,F743),"",IF(COUNTIFS($C$26:$C$1029,$C743,$F$26:$F$1029,$F743)&gt;1,MATCH($C743&amp;$F743,$C$26:$C$1027&amp;$F$26:$F$1029,0),""))</f>
        <v/>
      </c>
      <c r="AP743">
        <f t="shared" si="161"/>
        <v>0</v>
      </c>
      <c r="AQ743">
        <f t="shared" si="162"/>
        <v>0</v>
      </c>
      <c r="AR743">
        <f t="shared" si="163"/>
        <v>0</v>
      </c>
      <c r="AS743">
        <f t="shared" si="164"/>
        <v>0</v>
      </c>
      <c r="AU743" s="76"/>
      <c r="AV743" s="77">
        <f t="shared" si="153"/>
        <v>0</v>
      </c>
      <c r="AW743" s="77">
        <f t="shared" si="154"/>
        <v>0</v>
      </c>
      <c r="AX743" s="76"/>
    </row>
    <row r="744" spans="1:50" hidden="1" outlineLevel="1" x14ac:dyDescent="0.3">
      <c r="A744" s="20"/>
      <c r="B744" s="33">
        <f t="shared" si="152"/>
        <v>716</v>
      </c>
      <c r="C744" s="37" t="s">
        <v>255</v>
      </c>
      <c r="D744" s="72"/>
      <c r="E744" s="72"/>
      <c r="F744" s="34"/>
      <c r="G744" s="46"/>
      <c r="H744" s="41"/>
      <c r="I744" s="34"/>
      <c r="J744" s="6"/>
      <c r="K744">
        <v>716</v>
      </c>
      <c r="L744" s="134" t="str">
        <f t="shared" si="155"/>
        <v/>
      </c>
      <c r="M744" s="135" t="str">
        <f t="shared" si="156"/>
        <v/>
      </c>
      <c r="N744" s="136" t="str" cm="1">
        <f t="array" ref="N744">_xlfn.IFS(AND(F744="",E744=""),"",AND(E744&lt;&gt;"",F744&lt;&gt;""),E744&amp;" "&amp;F744,E744="",F744,F744="",E744)</f>
        <v/>
      </c>
      <c r="O744" s="137">
        <f t="shared" si="157"/>
        <v>0</v>
      </c>
      <c r="P744" s="138" t="str">
        <f t="shared" si="158"/>
        <v/>
      </c>
      <c r="Q744" s="119" t="str">
        <f t="shared" si="159"/>
        <v/>
      </c>
      <c r="R744" s="122"/>
      <c r="S744" s="120" t="str">
        <f t="shared" si="160"/>
        <v/>
      </c>
      <c r="T744" s="121" t="str" cm="1">
        <f t="array" ref="T744">IF(COUNTIF(重複除外文字列,F744),"",IF(COUNTIFS($C$26:$C$1029,$C744,$F$26:$F$1029,$F744)&gt;1,MATCH($C744&amp;$F744,$C$26:$C$1027&amp;$F$26:$F$1029,0),""))</f>
        <v/>
      </c>
      <c r="AP744">
        <f t="shared" si="161"/>
        <v>0</v>
      </c>
      <c r="AQ744">
        <f t="shared" si="162"/>
        <v>0</v>
      </c>
      <c r="AR744">
        <f t="shared" si="163"/>
        <v>0</v>
      </c>
      <c r="AS744">
        <f t="shared" si="164"/>
        <v>0</v>
      </c>
      <c r="AU744" s="76"/>
      <c r="AV744" s="77">
        <f t="shared" si="153"/>
        <v>0</v>
      </c>
      <c r="AW744" s="77">
        <f t="shared" si="154"/>
        <v>0</v>
      </c>
      <c r="AX744" s="76"/>
    </row>
    <row r="745" spans="1:50" hidden="1" outlineLevel="1" x14ac:dyDescent="0.3">
      <c r="A745" s="20"/>
      <c r="B745" s="33">
        <f t="shared" si="152"/>
        <v>717</v>
      </c>
      <c r="C745" s="37" t="s">
        <v>255</v>
      </c>
      <c r="D745" s="72"/>
      <c r="E745" s="72"/>
      <c r="F745" s="34"/>
      <c r="G745" s="46"/>
      <c r="H745" s="41"/>
      <c r="I745" s="34"/>
      <c r="J745" s="6"/>
      <c r="K745">
        <v>717</v>
      </c>
      <c r="L745" s="134" t="str">
        <f t="shared" si="155"/>
        <v/>
      </c>
      <c r="M745" s="135" t="str">
        <f t="shared" si="156"/>
        <v/>
      </c>
      <c r="N745" s="136" t="str" cm="1">
        <f t="array" ref="N745">_xlfn.IFS(AND(F745="",E745=""),"",AND(E745&lt;&gt;"",F745&lt;&gt;""),E745&amp;" "&amp;F745,E745="",F745,F745="",E745)</f>
        <v/>
      </c>
      <c r="O745" s="137">
        <f t="shared" si="157"/>
        <v>0</v>
      </c>
      <c r="P745" s="138" t="str">
        <f t="shared" si="158"/>
        <v/>
      </c>
      <c r="Q745" s="119" t="str">
        <f t="shared" si="159"/>
        <v/>
      </c>
      <c r="R745" s="122"/>
      <c r="S745" s="120" t="str">
        <f t="shared" si="160"/>
        <v/>
      </c>
      <c r="T745" s="121" t="str" cm="1">
        <f t="array" ref="T745">IF(COUNTIF(重複除外文字列,F745),"",IF(COUNTIFS($C$26:$C$1029,$C745,$F$26:$F$1029,$F745)&gt;1,MATCH($C745&amp;$F745,$C$26:$C$1027&amp;$F$26:$F$1029,0),""))</f>
        <v/>
      </c>
      <c r="AP745">
        <f t="shared" si="161"/>
        <v>0</v>
      </c>
      <c r="AQ745">
        <f t="shared" si="162"/>
        <v>0</v>
      </c>
      <c r="AR745">
        <f t="shared" si="163"/>
        <v>0</v>
      </c>
      <c r="AS745">
        <f t="shared" si="164"/>
        <v>0</v>
      </c>
      <c r="AU745" s="76"/>
      <c r="AV745" s="77">
        <f t="shared" si="153"/>
        <v>0</v>
      </c>
      <c r="AW745" s="77">
        <f t="shared" si="154"/>
        <v>0</v>
      </c>
      <c r="AX745" s="76"/>
    </row>
    <row r="746" spans="1:50" hidden="1" outlineLevel="1" x14ac:dyDescent="0.3">
      <c r="A746" s="20"/>
      <c r="B746" s="33">
        <f t="shared" si="152"/>
        <v>718</v>
      </c>
      <c r="C746" s="37" t="s">
        <v>255</v>
      </c>
      <c r="D746" s="72"/>
      <c r="E746" s="72"/>
      <c r="F746" s="34"/>
      <c r="G746" s="46"/>
      <c r="H746" s="41"/>
      <c r="I746" s="34"/>
      <c r="J746" s="6"/>
      <c r="K746">
        <v>718</v>
      </c>
      <c r="L746" s="134" t="str">
        <f t="shared" si="155"/>
        <v/>
      </c>
      <c r="M746" s="135" t="str">
        <f t="shared" si="156"/>
        <v/>
      </c>
      <c r="N746" s="136" t="str" cm="1">
        <f t="array" ref="N746">_xlfn.IFS(AND(F746="",E746=""),"",AND(E746&lt;&gt;"",F746&lt;&gt;""),E746&amp;" "&amp;F746,E746="",F746,F746="",E746)</f>
        <v/>
      </c>
      <c r="O746" s="137">
        <f t="shared" si="157"/>
        <v>0</v>
      </c>
      <c r="P746" s="138" t="str">
        <f t="shared" si="158"/>
        <v/>
      </c>
      <c r="Q746" s="119" t="str">
        <f t="shared" si="159"/>
        <v/>
      </c>
      <c r="R746" s="122"/>
      <c r="S746" s="120" t="str">
        <f t="shared" si="160"/>
        <v/>
      </c>
      <c r="T746" s="121" t="str" cm="1">
        <f t="array" ref="T746">IF(COUNTIF(重複除外文字列,F746),"",IF(COUNTIFS($C$26:$C$1029,$C746,$F$26:$F$1029,$F746)&gt;1,MATCH($C746&amp;$F746,$C$26:$C$1027&amp;$F$26:$F$1029,0),""))</f>
        <v/>
      </c>
      <c r="AP746">
        <f t="shared" si="161"/>
        <v>0</v>
      </c>
      <c r="AQ746">
        <f t="shared" si="162"/>
        <v>0</v>
      </c>
      <c r="AR746">
        <f t="shared" si="163"/>
        <v>0</v>
      </c>
      <c r="AS746">
        <f t="shared" si="164"/>
        <v>0</v>
      </c>
      <c r="AU746" s="76"/>
      <c r="AV746" s="77">
        <f t="shared" si="153"/>
        <v>0</v>
      </c>
      <c r="AW746" s="77">
        <f t="shared" si="154"/>
        <v>0</v>
      </c>
      <c r="AX746" s="76"/>
    </row>
    <row r="747" spans="1:50" hidden="1" outlineLevel="1" x14ac:dyDescent="0.3">
      <c r="A747" s="20"/>
      <c r="B747" s="33">
        <f t="shared" si="152"/>
        <v>719</v>
      </c>
      <c r="C747" s="37" t="s">
        <v>255</v>
      </c>
      <c r="D747" s="72"/>
      <c r="E747" s="72"/>
      <c r="F747" s="34"/>
      <c r="G747" s="46"/>
      <c r="H747" s="41"/>
      <c r="I747" s="34"/>
      <c r="J747" s="6"/>
      <c r="K747">
        <v>719</v>
      </c>
      <c r="L747" s="134" t="str">
        <f t="shared" si="155"/>
        <v/>
      </c>
      <c r="M747" s="135" t="str">
        <f t="shared" si="156"/>
        <v/>
      </c>
      <c r="N747" s="136" t="str" cm="1">
        <f t="array" ref="N747">_xlfn.IFS(AND(F747="",E747=""),"",AND(E747&lt;&gt;"",F747&lt;&gt;""),E747&amp;" "&amp;F747,E747="",F747,F747="",E747)</f>
        <v/>
      </c>
      <c r="O747" s="137">
        <f t="shared" si="157"/>
        <v>0</v>
      </c>
      <c r="P747" s="138" t="str">
        <f t="shared" si="158"/>
        <v/>
      </c>
      <c r="Q747" s="119" t="str">
        <f t="shared" si="159"/>
        <v/>
      </c>
      <c r="R747" s="122"/>
      <c r="S747" s="120" t="str">
        <f t="shared" si="160"/>
        <v/>
      </c>
      <c r="T747" s="121" t="str" cm="1">
        <f t="array" ref="T747">IF(COUNTIF(重複除外文字列,F747),"",IF(COUNTIFS($C$26:$C$1029,$C747,$F$26:$F$1029,$F747)&gt;1,MATCH($C747&amp;$F747,$C$26:$C$1027&amp;$F$26:$F$1029,0),""))</f>
        <v/>
      </c>
      <c r="AP747">
        <f t="shared" si="161"/>
        <v>0</v>
      </c>
      <c r="AQ747">
        <f t="shared" si="162"/>
        <v>0</v>
      </c>
      <c r="AR747">
        <f t="shared" si="163"/>
        <v>0</v>
      </c>
      <c r="AS747">
        <f t="shared" si="164"/>
        <v>0</v>
      </c>
      <c r="AU747" s="76"/>
      <c r="AV747" s="77">
        <f t="shared" si="153"/>
        <v>0</v>
      </c>
      <c r="AW747" s="77">
        <f t="shared" si="154"/>
        <v>0</v>
      </c>
      <c r="AX747" s="76"/>
    </row>
    <row r="748" spans="1:50" hidden="1" outlineLevel="1" x14ac:dyDescent="0.3">
      <c r="A748" s="20"/>
      <c r="B748" s="33">
        <f t="shared" si="152"/>
        <v>720</v>
      </c>
      <c r="C748" s="37" t="s">
        <v>255</v>
      </c>
      <c r="D748" s="72"/>
      <c r="E748" s="72"/>
      <c r="F748" s="34"/>
      <c r="G748" s="46"/>
      <c r="H748" s="41"/>
      <c r="I748" s="34"/>
      <c r="J748" s="6"/>
      <c r="K748">
        <v>720</v>
      </c>
      <c r="L748" s="134" t="str">
        <f t="shared" si="155"/>
        <v/>
      </c>
      <c r="M748" s="135" t="str">
        <f t="shared" si="156"/>
        <v/>
      </c>
      <c r="N748" s="136" t="str" cm="1">
        <f t="array" ref="N748">_xlfn.IFS(AND(F748="",E748=""),"",AND(E748&lt;&gt;"",F748&lt;&gt;""),E748&amp;" "&amp;F748,E748="",F748,F748="",E748)</f>
        <v/>
      </c>
      <c r="O748" s="137">
        <f t="shared" si="157"/>
        <v>0</v>
      </c>
      <c r="P748" s="138" t="str">
        <f t="shared" si="158"/>
        <v/>
      </c>
      <c r="Q748" s="119" t="str">
        <f t="shared" si="159"/>
        <v/>
      </c>
      <c r="R748" s="122"/>
      <c r="S748" s="120" t="str">
        <f t="shared" si="160"/>
        <v/>
      </c>
      <c r="T748" s="121" t="str" cm="1">
        <f t="array" ref="T748">IF(COUNTIF(重複除外文字列,F748),"",IF(COUNTIFS($C$26:$C$1029,$C748,$F$26:$F$1029,$F748)&gt;1,MATCH($C748&amp;$F748,$C$26:$C$1027&amp;$F$26:$F$1029,0),""))</f>
        <v/>
      </c>
      <c r="AP748">
        <f t="shared" si="161"/>
        <v>0</v>
      </c>
      <c r="AQ748">
        <f t="shared" si="162"/>
        <v>0</v>
      </c>
      <c r="AR748">
        <f t="shared" si="163"/>
        <v>0</v>
      </c>
      <c r="AS748">
        <f t="shared" si="164"/>
        <v>0</v>
      </c>
      <c r="AU748" s="76"/>
      <c r="AV748" s="77">
        <f t="shared" si="153"/>
        <v>0</v>
      </c>
      <c r="AW748" s="77">
        <f t="shared" si="154"/>
        <v>0</v>
      </c>
      <c r="AX748" s="76"/>
    </row>
    <row r="749" spans="1:50" hidden="1" outlineLevel="1" x14ac:dyDescent="0.3">
      <c r="A749" s="20"/>
      <c r="B749" s="33">
        <f t="shared" si="152"/>
        <v>721</v>
      </c>
      <c r="C749" s="37" t="s">
        <v>255</v>
      </c>
      <c r="D749" s="72"/>
      <c r="E749" s="72"/>
      <c r="F749" s="34"/>
      <c r="G749" s="46"/>
      <c r="H749" s="41"/>
      <c r="I749" s="34"/>
      <c r="J749" s="6"/>
      <c r="K749">
        <v>721</v>
      </c>
      <c r="L749" s="134" t="str">
        <f t="shared" si="155"/>
        <v/>
      </c>
      <c r="M749" s="135" t="str">
        <f t="shared" si="156"/>
        <v/>
      </c>
      <c r="N749" s="136" t="str" cm="1">
        <f t="array" ref="N749">_xlfn.IFS(AND(F749="",E749=""),"",AND(E749&lt;&gt;"",F749&lt;&gt;""),E749&amp;" "&amp;F749,E749="",F749,F749="",E749)</f>
        <v/>
      </c>
      <c r="O749" s="137">
        <f t="shared" si="157"/>
        <v>0</v>
      </c>
      <c r="P749" s="138" t="str">
        <f t="shared" si="158"/>
        <v/>
      </c>
      <c r="Q749" s="119" t="str">
        <f t="shared" si="159"/>
        <v/>
      </c>
      <c r="R749" s="122"/>
      <c r="S749" s="120" t="str">
        <f t="shared" si="160"/>
        <v/>
      </c>
      <c r="T749" s="121" t="str" cm="1">
        <f t="array" ref="T749">IF(COUNTIF(重複除外文字列,F749),"",IF(COUNTIFS($C$26:$C$1029,$C749,$F$26:$F$1029,$F749)&gt;1,MATCH($C749&amp;$F749,$C$26:$C$1027&amp;$F$26:$F$1029,0),""))</f>
        <v/>
      </c>
      <c r="AP749">
        <f t="shared" si="161"/>
        <v>0</v>
      </c>
      <c r="AQ749">
        <f t="shared" si="162"/>
        <v>0</v>
      </c>
      <c r="AR749">
        <f t="shared" si="163"/>
        <v>0</v>
      </c>
      <c r="AS749">
        <f t="shared" si="164"/>
        <v>0</v>
      </c>
      <c r="AU749" s="76"/>
      <c r="AV749" s="77">
        <f t="shared" si="153"/>
        <v>0</v>
      </c>
      <c r="AW749" s="77">
        <f t="shared" si="154"/>
        <v>0</v>
      </c>
      <c r="AX749" s="76"/>
    </row>
    <row r="750" spans="1:50" hidden="1" outlineLevel="1" x14ac:dyDescent="0.3">
      <c r="A750" s="20"/>
      <c r="B750" s="33">
        <f t="shared" si="152"/>
        <v>722</v>
      </c>
      <c r="C750" s="37" t="s">
        <v>255</v>
      </c>
      <c r="D750" s="72"/>
      <c r="E750" s="72"/>
      <c r="F750" s="34"/>
      <c r="G750" s="46"/>
      <c r="H750" s="41"/>
      <c r="I750" s="34"/>
      <c r="J750" s="6"/>
      <c r="K750">
        <v>722</v>
      </c>
      <c r="L750" s="134" t="str">
        <f t="shared" si="155"/>
        <v/>
      </c>
      <c r="M750" s="135" t="str">
        <f t="shared" si="156"/>
        <v/>
      </c>
      <c r="N750" s="136" t="str" cm="1">
        <f t="array" ref="N750">_xlfn.IFS(AND(F750="",E750=""),"",AND(E750&lt;&gt;"",F750&lt;&gt;""),E750&amp;" "&amp;F750,E750="",F750,F750="",E750)</f>
        <v/>
      </c>
      <c r="O750" s="137">
        <f t="shared" si="157"/>
        <v>0</v>
      </c>
      <c r="P750" s="138" t="str">
        <f t="shared" si="158"/>
        <v/>
      </c>
      <c r="Q750" s="119" t="str">
        <f t="shared" si="159"/>
        <v/>
      </c>
      <c r="R750" s="122"/>
      <c r="S750" s="120" t="str">
        <f t="shared" si="160"/>
        <v/>
      </c>
      <c r="T750" s="121" t="str" cm="1">
        <f t="array" ref="T750">IF(COUNTIF(重複除外文字列,F750),"",IF(COUNTIFS($C$26:$C$1029,$C750,$F$26:$F$1029,$F750)&gt;1,MATCH($C750&amp;$F750,$C$26:$C$1027&amp;$F$26:$F$1029,0),""))</f>
        <v/>
      </c>
      <c r="AP750">
        <f t="shared" si="161"/>
        <v>0</v>
      </c>
      <c r="AQ750">
        <f t="shared" si="162"/>
        <v>0</v>
      </c>
      <c r="AR750">
        <f t="shared" si="163"/>
        <v>0</v>
      </c>
      <c r="AS750">
        <f t="shared" si="164"/>
        <v>0</v>
      </c>
      <c r="AU750" s="76"/>
      <c r="AV750" s="77">
        <f t="shared" si="153"/>
        <v>0</v>
      </c>
      <c r="AW750" s="77">
        <f t="shared" si="154"/>
        <v>0</v>
      </c>
      <c r="AX750" s="76"/>
    </row>
    <row r="751" spans="1:50" hidden="1" outlineLevel="1" x14ac:dyDescent="0.3">
      <c r="A751" s="20"/>
      <c r="B751" s="33">
        <f t="shared" si="152"/>
        <v>723</v>
      </c>
      <c r="C751" s="37" t="s">
        <v>255</v>
      </c>
      <c r="D751" s="72"/>
      <c r="E751" s="72"/>
      <c r="F751" s="34"/>
      <c r="G751" s="46"/>
      <c r="H751" s="41"/>
      <c r="I751" s="34"/>
      <c r="J751" s="6"/>
      <c r="K751">
        <v>723</v>
      </c>
      <c r="L751" s="134" t="str">
        <f t="shared" si="155"/>
        <v/>
      </c>
      <c r="M751" s="135" t="str">
        <f t="shared" si="156"/>
        <v/>
      </c>
      <c r="N751" s="136" t="str" cm="1">
        <f t="array" ref="N751">_xlfn.IFS(AND(F751="",E751=""),"",AND(E751&lt;&gt;"",F751&lt;&gt;""),E751&amp;" "&amp;F751,E751="",F751,F751="",E751)</f>
        <v/>
      </c>
      <c r="O751" s="137">
        <f t="shared" si="157"/>
        <v>0</v>
      </c>
      <c r="P751" s="138" t="str">
        <f t="shared" si="158"/>
        <v/>
      </c>
      <c r="Q751" s="119" t="str">
        <f t="shared" si="159"/>
        <v/>
      </c>
      <c r="R751" s="122"/>
      <c r="S751" s="120" t="str">
        <f t="shared" si="160"/>
        <v/>
      </c>
      <c r="T751" s="121" t="str" cm="1">
        <f t="array" ref="T751">IF(COUNTIF(重複除外文字列,F751),"",IF(COUNTIFS($C$26:$C$1029,$C751,$F$26:$F$1029,$F751)&gt;1,MATCH($C751&amp;$F751,$C$26:$C$1027&amp;$F$26:$F$1029,0),""))</f>
        <v/>
      </c>
      <c r="AP751">
        <f t="shared" si="161"/>
        <v>0</v>
      </c>
      <c r="AQ751">
        <f t="shared" si="162"/>
        <v>0</v>
      </c>
      <c r="AR751">
        <f t="shared" si="163"/>
        <v>0</v>
      </c>
      <c r="AS751">
        <f t="shared" si="164"/>
        <v>0</v>
      </c>
      <c r="AU751" s="76"/>
      <c r="AV751" s="77">
        <f t="shared" si="153"/>
        <v>0</v>
      </c>
      <c r="AW751" s="77">
        <f t="shared" si="154"/>
        <v>0</v>
      </c>
      <c r="AX751" s="76"/>
    </row>
    <row r="752" spans="1:50" hidden="1" outlineLevel="1" x14ac:dyDescent="0.3">
      <c r="A752" s="20"/>
      <c r="B752" s="33">
        <f t="shared" si="152"/>
        <v>724</v>
      </c>
      <c r="C752" s="37" t="s">
        <v>255</v>
      </c>
      <c r="D752" s="72"/>
      <c r="E752" s="72"/>
      <c r="F752" s="34"/>
      <c r="G752" s="46"/>
      <c r="H752" s="41"/>
      <c r="I752" s="34"/>
      <c r="J752" s="6"/>
      <c r="K752">
        <v>724</v>
      </c>
      <c r="L752" s="134" t="str">
        <f t="shared" si="155"/>
        <v/>
      </c>
      <c r="M752" s="135" t="str">
        <f t="shared" si="156"/>
        <v/>
      </c>
      <c r="N752" s="136" t="str" cm="1">
        <f t="array" ref="N752">_xlfn.IFS(AND(F752="",E752=""),"",AND(E752&lt;&gt;"",F752&lt;&gt;""),E752&amp;" "&amp;F752,E752="",F752,F752="",E752)</f>
        <v/>
      </c>
      <c r="O752" s="137">
        <f t="shared" si="157"/>
        <v>0</v>
      </c>
      <c r="P752" s="138" t="str">
        <f t="shared" si="158"/>
        <v/>
      </c>
      <c r="Q752" s="119" t="str">
        <f t="shared" si="159"/>
        <v/>
      </c>
      <c r="R752" s="122"/>
      <c r="S752" s="120" t="str">
        <f t="shared" si="160"/>
        <v/>
      </c>
      <c r="T752" s="121" t="str" cm="1">
        <f t="array" ref="T752">IF(COUNTIF(重複除外文字列,F752),"",IF(COUNTIFS($C$26:$C$1029,$C752,$F$26:$F$1029,$F752)&gt;1,MATCH($C752&amp;$F752,$C$26:$C$1027&amp;$F$26:$F$1029,0),""))</f>
        <v/>
      </c>
      <c r="AP752">
        <f t="shared" si="161"/>
        <v>0</v>
      </c>
      <c r="AQ752">
        <f t="shared" si="162"/>
        <v>0</v>
      </c>
      <c r="AR752">
        <f t="shared" si="163"/>
        <v>0</v>
      </c>
      <c r="AS752">
        <f t="shared" si="164"/>
        <v>0</v>
      </c>
      <c r="AU752" s="76"/>
      <c r="AV752" s="77">
        <f t="shared" si="153"/>
        <v>0</v>
      </c>
      <c r="AW752" s="77">
        <f t="shared" si="154"/>
        <v>0</v>
      </c>
      <c r="AX752" s="76"/>
    </row>
    <row r="753" spans="1:50" hidden="1" outlineLevel="1" x14ac:dyDescent="0.3">
      <c r="A753" s="20"/>
      <c r="B753" s="33">
        <f t="shared" si="152"/>
        <v>725</v>
      </c>
      <c r="C753" s="37" t="s">
        <v>255</v>
      </c>
      <c r="D753" s="72"/>
      <c r="E753" s="72"/>
      <c r="F753" s="34"/>
      <c r="G753" s="46"/>
      <c r="H753" s="41"/>
      <c r="I753" s="34"/>
      <c r="J753" s="6"/>
      <c r="K753">
        <v>725</v>
      </c>
      <c r="L753" s="134" t="str">
        <f t="shared" si="155"/>
        <v/>
      </c>
      <c r="M753" s="135" t="str">
        <f t="shared" si="156"/>
        <v/>
      </c>
      <c r="N753" s="136" t="str" cm="1">
        <f t="array" ref="N753">_xlfn.IFS(AND(F753="",E753=""),"",AND(E753&lt;&gt;"",F753&lt;&gt;""),E753&amp;" "&amp;F753,E753="",F753,F753="",E753)</f>
        <v/>
      </c>
      <c r="O753" s="137">
        <f t="shared" si="157"/>
        <v>0</v>
      </c>
      <c r="P753" s="138" t="str">
        <f t="shared" si="158"/>
        <v/>
      </c>
      <c r="Q753" s="119" t="str">
        <f t="shared" si="159"/>
        <v/>
      </c>
      <c r="R753" s="122"/>
      <c r="S753" s="120" t="str">
        <f t="shared" si="160"/>
        <v/>
      </c>
      <c r="T753" s="121" t="str" cm="1">
        <f t="array" ref="T753">IF(COUNTIF(重複除外文字列,F753),"",IF(COUNTIFS($C$26:$C$1029,$C753,$F$26:$F$1029,$F753)&gt;1,MATCH($C753&amp;$F753,$C$26:$C$1027&amp;$F$26:$F$1029,0),""))</f>
        <v/>
      </c>
      <c r="AP753">
        <f t="shared" si="161"/>
        <v>0</v>
      </c>
      <c r="AQ753">
        <f t="shared" si="162"/>
        <v>0</v>
      </c>
      <c r="AR753">
        <f t="shared" si="163"/>
        <v>0</v>
      </c>
      <c r="AS753">
        <f t="shared" si="164"/>
        <v>0</v>
      </c>
      <c r="AU753" s="76"/>
      <c r="AV753" s="77">
        <f t="shared" si="153"/>
        <v>0</v>
      </c>
      <c r="AW753" s="77">
        <f t="shared" si="154"/>
        <v>0</v>
      </c>
      <c r="AX753" s="76"/>
    </row>
    <row r="754" spans="1:50" hidden="1" outlineLevel="1" x14ac:dyDescent="0.3">
      <c r="A754" s="20"/>
      <c r="B754" s="33">
        <f t="shared" si="152"/>
        <v>726</v>
      </c>
      <c r="C754" s="37" t="s">
        <v>255</v>
      </c>
      <c r="D754" s="72"/>
      <c r="E754" s="72"/>
      <c r="F754" s="34"/>
      <c r="G754" s="46"/>
      <c r="H754" s="41"/>
      <c r="I754" s="34"/>
      <c r="J754" s="6"/>
      <c r="K754">
        <v>726</v>
      </c>
      <c r="L754" s="134" t="str">
        <f t="shared" si="155"/>
        <v/>
      </c>
      <c r="M754" s="135" t="str">
        <f t="shared" si="156"/>
        <v/>
      </c>
      <c r="N754" s="136" t="str" cm="1">
        <f t="array" ref="N754">_xlfn.IFS(AND(F754="",E754=""),"",AND(E754&lt;&gt;"",F754&lt;&gt;""),E754&amp;" "&amp;F754,E754="",F754,F754="",E754)</f>
        <v/>
      </c>
      <c r="O754" s="137">
        <f t="shared" si="157"/>
        <v>0</v>
      </c>
      <c r="P754" s="138" t="str">
        <f t="shared" si="158"/>
        <v/>
      </c>
      <c r="Q754" s="119" t="str">
        <f t="shared" si="159"/>
        <v/>
      </c>
      <c r="R754" s="122"/>
      <c r="S754" s="120" t="str">
        <f t="shared" si="160"/>
        <v/>
      </c>
      <c r="T754" s="121" t="str" cm="1">
        <f t="array" ref="T754">IF(COUNTIF(重複除外文字列,F754),"",IF(COUNTIFS($C$26:$C$1029,$C754,$F$26:$F$1029,$F754)&gt;1,MATCH($C754&amp;$F754,$C$26:$C$1027&amp;$F$26:$F$1029,0),""))</f>
        <v/>
      </c>
      <c r="AP754">
        <f t="shared" si="161"/>
        <v>0</v>
      </c>
      <c r="AQ754">
        <f t="shared" si="162"/>
        <v>0</v>
      </c>
      <c r="AR754">
        <f t="shared" si="163"/>
        <v>0</v>
      </c>
      <c r="AS754">
        <f t="shared" si="164"/>
        <v>0</v>
      </c>
      <c r="AU754" s="76"/>
      <c r="AV754" s="77">
        <f t="shared" si="153"/>
        <v>0</v>
      </c>
      <c r="AW754" s="77">
        <f t="shared" si="154"/>
        <v>0</v>
      </c>
      <c r="AX754" s="76"/>
    </row>
    <row r="755" spans="1:50" hidden="1" outlineLevel="1" x14ac:dyDescent="0.3">
      <c r="A755" s="20"/>
      <c r="B755" s="33">
        <f t="shared" si="152"/>
        <v>727</v>
      </c>
      <c r="C755" s="37" t="s">
        <v>255</v>
      </c>
      <c r="D755" s="72"/>
      <c r="E755" s="72"/>
      <c r="F755" s="34"/>
      <c r="G755" s="46"/>
      <c r="H755" s="41"/>
      <c r="I755" s="34"/>
      <c r="J755" s="6"/>
      <c r="K755">
        <v>727</v>
      </c>
      <c r="L755" s="134" t="str">
        <f t="shared" si="155"/>
        <v/>
      </c>
      <c r="M755" s="135" t="str">
        <f t="shared" si="156"/>
        <v/>
      </c>
      <c r="N755" s="136" t="str" cm="1">
        <f t="array" ref="N755">_xlfn.IFS(AND(F755="",E755=""),"",AND(E755&lt;&gt;"",F755&lt;&gt;""),E755&amp;" "&amp;F755,E755="",F755,F755="",E755)</f>
        <v/>
      </c>
      <c r="O755" s="137">
        <f t="shared" si="157"/>
        <v>0</v>
      </c>
      <c r="P755" s="138" t="str">
        <f t="shared" si="158"/>
        <v/>
      </c>
      <c r="Q755" s="119" t="str">
        <f t="shared" si="159"/>
        <v/>
      </c>
      <c r="R755" s="122"/>
      <c r="S755" s="120" t="str">
        <f t="shared" si="160"/>
        <v/>
      </c>
      <c r="T755" s="121" t="str" cm="1">
        <f t="array" ref="T755">IF(COUNTIF(重複除外文字列,F755),"",IF(COUNTIFS($C$26:$C$1029,$C755,$F$26:$F$1029,$F755)&gt;1,MATCH($C755&amp;$F755,$C$26:$C$1027&amp;$F$26:$F$1029,0),""))</f>
        <v/>
      </c>
      <c r="AP755">
        <f t="shared" si="161"/>
        <v>0</v>
      </c>
      <c r="AQ755">
        <f t="shared" si="162"/>
        <v>0</v>
      </c>
      <c r="AR755">
        <f t="shared" si="163"/>
        <v>0</v>
      </c>
      <c r="AS755">
        <f t="shared" si="164"/>
        <v>0</v>
      </c>
      <c r="AU755" s="76"/>
      <c r="AV755" s="77">
        <f t="shared" si="153"/>
        <v>0</v>
      </c>
      <c r="AW755" s="77">
        <f t="shared" si="154"/>
        <v>0</v>
      </c>
      <c r="AX755" s="76"/>
    </row>
    <row r="756" spans="1:50" hidden="1" outlineLevel="1" x14ac:dyDescent="0.3">
      <c r="A756" s="20"/>
      <c r="B756" s="33">
        <f t="shared" si="152"/>
        <v>728</v>
      </c>
      <c r="C756" s="37" t="s">
        <v>255</v>
      </c>
      <c r="D756" s="72"/>
      <c r="E756" s="72"/>
      <c r="F756" s="34"/>
      <c r="G756" s="46"/>
      <c r="H756" s="41"/>
      <c r="I756" s="34"/>
      <c r="J756" s="6"/>
      <c r="K756">
        <v>728</v>
      </c>
      <c r="L756" s="134" t="str">
        <f t="shared" si="155"/>
        <v/>
      </c>
      <c r="M756" s="135" t="str">
        <f t="shared" si="156"/>
        <v/>
      </c>
      <c r="N756" s="136" t="str" cm="1">
        <f t="array" ref="N756">_xlfn.IFS(AND(F756="",E756=""),"",AND(E756&lt;&gt;"",F756&lt;&gt;""),E756&amp;" "&amp;F756,E756="",F756,F756="",E756)</f>
        <v/>
      </c>
      <c r="O756" s="137">
        <f t="shared" si="157"/>
        <v>0</v>
      </c>
      <c r="P756" s="138" t="str">
        <f t="shared" si="158"/>
        <v/>
      </c>
      <c r="Q756" s="119" t="str">
        <f t="shared" si="159"/>
        <v/>
      </c>
      <c r="R756" s="122"/>
      <c r="S756" s="120" t="str">
        <f t="shared" si="160"/>
        <v/>
      </c>
      <c r="T756" s="121" t="str" cm="1">
        <f t="array" ref="T756">IF(COUNTIF(重複除外文字列,F756),"",IF(COUNTIFS($C$26:$C$1029,$C756,$F$26:$F$1029,$F756)&gt;1,MATCH($C756&amp;$F756,$C$26:$C$1027&amp;$F$26:$F$1029,0),""))</f>
        <v/>
      </c>
      <c r="AP756">
        <f t="shared" si="161"/>
        <v>0</v>
      </c>
      <c r="AQ756">
        <f t="shared" si="162"/>
        <v>0</v>
      </c>
      <c r="AR756">
        <f t="shared" si="163"/>
        <v>0</v>
      </c>
      <c r="AS756">
        <f t="shared" si="164"/>
        <v>0</v>
      </c>
      <c r="AU756" s="76"/>
      <c r="AV756" s="77">
        <f t="shared" si="153"/>
        <v>0</v>
      </c>
      <c r="AW756" s="77">
        <f t="shared" si="154"/>
        <v>0</v>
      </c>
      <c r="AX756" s="76"/>
    </row>
    <row r="757" spans="1:50" hidden="1" outlineLevel="1" x14ac:dyDescent="0.3">
      <c r="A757" s="20"/>
      <c r="B757" s="33">
        <f t="shared" si="152"/>
        <v>729</v>
      </c>
      <c r="C757" s="37" t="s">
        <v>255</v>
      </c>
      <c r="D757" s="72"/>
      <c r="E757" s="72"/>
      <c r="F757" s="34"/>
      <c r="G757" s="46"/>
      <c r="H757" s="41"/>
      <c r="I757" s="34"/>
      <c r="J757" s="6"/>
      <c r="K757">
        <v>729</v>
      </c>
      <c r="L757" s="134" t="str">
        <f t="shared" si="155"/>
        <v/>
      </c>
      <c r="M757" s="135" t="str">
        <f t="shared" si="156"/>
        <v/>
      </c>
      <c r="N757" s="136" t="str" cm="1">
        <f t="array" ref="N757">_xlfn.IFS(AND(F757="",E757=""),"",AND(E757&lt;&gt;"",F757&lt;&gt;""),E757&amp;" "&amp;F757,E757="",F757,F757="",E757)</f>
        <v/>
      </c>
      <c r="O757" s="137">
        <f t="shared" si="157"/>
        <v>0</v>
      </c>
      <c r="P757" s="138" t="str">
        <f t="shared" si="158"/>
        <v/>
      </c>
      <c r="Q757" s="119" t="str">
        <f t="shared" si="159"/>
        <v/>
      </c>
      <c r="R757" s="122"/>
      <c r="S757" s="120" t="str">
        <f t="shared" si="160"/>
        <v/>
      </c>
      <c r="T757" s="121" t="str" cm="1">
        <f t="array" ref="T757">IF(COUNTIF(重複除外文字列,F757),"",IF(COUNTIFS($C$26:$C$1029,$C757,$F$26:$F$1029,$F757)&gt;1,MATCH($C757&amp;$F757,$C$26:$C$1027&amp;$F$26:$F$1029,0),""))</f>
        <v/>
      </c>
      <c r="AP757">
        <f t="shared" si="161"/>
        <v>0</v>
      </c>
      <c r="AQ757">
        <f t="shared" si="162"/>
        <v>0</v>
      </c>
      <c r="AR757">
        <f t="shared" si="163"/>
        <v>0</v>
      </c>
      <c r="AS757">
        <f t="shared" si="164"/>
        <v>0</v>
      </c>
      <c r="AU757" s="76"/>
      <c r="AV757" s="77">
        <f t="shared" si="153"/>
        <v>0</v>
      </c>
      <c r="AW757" s="77">
        <f t="shared" si="154"/>
        <v>0</v>
      </c>
      <c r="AX757" s="76"/>
    </row>
    <row r="758" spans="1:50" hidden="1" outlineLevel="1" x14ac:dyDescent="0.3">
      <c r="A758" s="20"/>
      <c r="B758" s="33">
        <f t="shared" si="152"/>
        <v>730</v>
      </c>
      <c r="C758" s="37" t="s">
        <v>255</v>
      </c>
      <c r="D758" s="72"/>
      <c r="E758" s="72"/>
      <c r="F758" s="34"/>
      <c r="G758" s="46"/>
      <c r="H758" s="41"/>
      <c r="I758" s="34"/>
      <c r="J758" s="6"/>
      <c r="K758">
        <v>730</v>
      </c>
      <c r="L758" s="134" t="str">
        <f t="shared" si="155"/>
        <v/>
      </c>
      <c r="M758" s="135" t="str">
        <f t="shared" si="156"/>
        <v/>
      </c>
      <c r="N758" s="136" t="str" cm="1">
        <f t="array" ref="N758">_xlfn.IFS(AND(F758="",E758=""),"",AND(E758&lt;&gt;"",F758&lt;&gt;""),E758&amp;" "&amp;F758,E758="",F758,F758="",E758)</f>
        <v/>
      </c>
      <c r="O758" s="137">
        <f t="shared" si="157"/>
        <v>0</v>
      </c>
      <c r="P758" s="138" t="str">
        <f t="shared" si="158"/>
        <v/>
      </c>
      <c r="Q758" s="119" t="str">
        <f t="shared" si="159"/>
        <v/>
      </c>
      <c r="R758" s="122"/>
      <c r="S758" s="120" t="str">
        <f t="shared" si="160"/>
        <v/>
      </c>
      <c r="T758" s="121" t="str" cm="1">
        <f t="array" ref="T758">IF(COUNTIF(重複除外文字列,F758),"",IF(COUNTIFS($C$26:$C$1029,$C758,$F$26:$F$1029,$F758)&gt;1,MATCH($C758&amp;$F758,$C$26:$C$1027&amp;$F$26:$F$1029,0),""))</f>
        <v/>
      </c>
      <c r="AP758">
        <f t="shared" si="161"/>
        <v>0</v>
      </c>
      <c r="AQ758">
        <f t="shared" si="162"/>
        <v>0</v>
      </c>
      <c r="AR758">
        <f t="shared" si="163"/>
        <v>0</v>
      </c>
      <c r="AS758">
        <f t="shared" si="164"/>
        <v>0</v>
      </c>
      <c r="AU758" s="76"/>
      <c r="AV758" s="77">
        <f t="shared" si="153"/>
        <v>0</v>
      </c>
      <c r="AW758" s="77">
        <f t="shared" si="154"/>
        <v>0</v>
      </c>
      <c r="AX758" s="76"/>
    </row>
    <row r="759" spans="1:50" hidden="1" outlineLevel="1" x14ac:dyDescent="0.3">
      <c r="A759" s="20"/>
      <c r="B759" s="33">
        <f t="shared" si="152"/>
        <v>731</v>
      </c>
      <c r="C759" s="37" t="s">
        <v>255</v>
      </c>
      <c r="D759" s="72"/>
      <c r="E759" s="72"/>
      <c r="F759" s="34"/>
      <c r="G759" s="46"/>
      <c r="H759" s="41"/>
      <c r="I759" s="34"/>
      <c r="J759" s="6"/>
      <c r="K759">
        <v>731</v>
      </c>
      <c r="L759" s="134" t="str">
        <f t="shared" si="155"/>
        <v/>
      </c>
      <c r="M759" s="135" t="str">
        <f t="shared" si="156"/>
        <v/>
      </c>
      <c r="N759" s="136" t="str" cm="1">
        <f t="array" ref="N759">_xlfn.IFS(AND(F759="",E759=""),"",AND(E759&lt;&gt;"",F759&lt;&gt;""),E759&amp;" "&amp;F759,E759="",F759,F759="",E759)</f>
        <v/>
      </c>
      <c r="O759" s="137">
        <f t="shared" si="157"/>
        <v>0</v>
      </c>
      <c r="P759" s="138" t="str">
        <f t="shared" si="158"/>
        <v/>
      </c>
      <c r="Q759" s="119" t="str">
        <f t="shared" si="159"/>
        <v/>
      </c>
      <c r="R759" s="122"/>
      <c r="S759" s="120" t="str">
        <f t="shared" si="160"/>
        <v/>
      </c>
      <c r="T759" s="121" t="str" cm="1">
        <f t="array" ref="T759">IF(COUNTIF(重複除外文字列,F759),"",IF(COUNTIFS($C$26:$C$1029,$C759,$F$26:$F$1029,$F759)&gt;1,MATCH($C759&amp;$F759,$C$26:$C$1027&amp;$F$26:$F$1029,0),""))</f>
        <v/>
      </c>
      <c r="AP759">
        <f t="shared" si="161"/>
        <v>0</v>
      </c>
      <c r="AQ759">
        <f t="shared" si="162"/>
        <v>0</v>
      </c>
      <c r="AR759">
        <f t="shared" si="163"/>
        <v>0</v>
      </c>
      <c r="AS759">
        <f t="shared" si="164"/>
        <v>0</v>
      </c>
      <c r="AU759" s="76"/>
      <c r="AV759" s="77">
        <f t="shared" si="153"/>
        <v>0</v>
      </c>
      <c r="AW759" s="77">
        <f t="shared" si="154"/>
        <v>0</v>
      </c>
      <c r="AX759" s="76"/>
    </row>
    <row r="760" spans="1:50" hidden="1" outlineLevel="1" x14ac:dyDescent="0.3">
      <c r="A760" s="20"/>
      <c r="B760" s="33">
        <f t="shared" si="152"/>
        <v>732</v>
      </c>
      <c r="C760" s="37" t="s">
        <v>255</v>
      </c>
      <c r="D760" s="72"/>
      <c r="E760" s="72"/>
      <c r="F760" s="34"/>
      <c r="G760" s="46"/>
      <c r="H760" s="41"/>
      <c r="I760" s="34"/>
      <c r="J760" s="6"/>
      <c r="K760">
        <v>732</v>
      </c>
      <c r="L760" s="134" t="str">
        <f t="shared" si="155"/>
        <v/>
      </c>
      <c r="M760" s="135" t="str">
        <f t="shared" si="156"/>
        <v/>
      </c>
      <c r="N760" s="136" t="str" cm="1">
        <f t="array" ref="N760">_xlfn.IFS(AND(F760="",E760=""),"",AND(E760&lt;&gt;"",F760&lt;&gt;""),E760&amp;" "&amp;F760,E760="",F760,F760="",E760)</f>
        <v/>
      </c>
      <c r="O760" s="137">
        <f t="shared" si="157"/>
        <v>0</v>
      </c>
      <c r="P760" s="138" t="str">
        <f t="shared" si="158"/>
        <v/>
      </c>
      <c r="Q760" s="119" t="str">
        <f t="shared" si="159"/>
        <v/>
      </c>
      <c r="R760" s="122"/>
      <c r="S760" s="120" t="str">
        <f t="shared" si="160"/>
        <v/>
      </c>
      <c r="T760" s="121" t="str" cm="1">
        <f t="array" ref="T760">IF(COUNTIF(重複除外文字列,F760),"",IF(COUNTIFS($C$26:$C$1029,$C760,$F$26:$F$1029,$F760)&gt;1,MATCH($C760&amp;$F760,$C$26:$C$1027&amp;$F$26:$F$1029,0),""))</f>
        <v/>
      </c>
      <c r="AP760">
        <f t="shared" si="161"/>
        <v>0</v>
      </c>
      <c r="AQ760">
        <f t="shared" si="162"/>
        <v>0</v>
      </c>
      <c r="AR760">
        <f t="shared" si="163"/>
        <v>0</v>
      </c>
      <c r="AS760">
        <f t="shared" si="164"/>
        <v>0</v>
      </c>
      <c r="AU760" s="76"/>
      <c r="AV760" s="77">
        <f t="shared" si="153"/>
        <v>0</v>
      </c>
      <c r="AW760" s="77">
        <f t="shared" si="154"/>
        <v>0</v>
      </c>
      <c r="AX760" s="76"/>
    </row>
    <row r="761" spans="1:50" hidden="1" outlineLevel="1" x14ac:dyDescent="0.3">
      <c r="A761" s="20"/>
      <c r="B761" s="33">
        <f t="shared" si="152"/>
        <v>733</v>
      </c>
      <c r="C761" s="37" t="s">
        <v>255</v>
      </c>
      <c r="D761" s="72"/>
      <c r="E761" s="72"/>
      <c r="F761" s="34"/>
      <c r="G761" s="46"/>
      <c r="H761" s="41"/>
      <c r="I761" s="34"/>
      <c r="J761" s="6"/>
      <c r="K761">
        <v>733</v>
      </c>
      <c r="L761" s="134" t="str">
        <f t="shared" si="155"/>
        <v/>
      </c>
      <c r="M761" s="135" t="str">
        <f t="shared" si="156"/>
        <v/>
      </c>
      <c r="N761" s="136" t="str" cm="1">
        <f t="array" ref="N761">_xlfn.IFS(AND(F761="",E761=""),"",AND(E761&lt;&gt;"",F761&lt;&gt;""),E761&amp;" "&amp;F761,E761="",F761,F761="",E761)</f>
        <v/>
      </c>
      <c r="O761" s="137">
        <f t="shared" si="157"/>
        <v>0</v>
      </c>
      <c r="P761" s="138" t="str">
        <f t="shared" si="158"/>
        <v/>
      </c>
      <c r="Q761" s="119" t="str">
        <f t="shared" si="159"/>
        <v/>
      </c>
      <c r="R761" s="122"/>
      <c r="S761" s="120" t="str">
        <f t="shared" si="160"/>
        <v/>
      </c>
      <c r="T761" s="121" t="str" cm="1">
        <f t="array" ref="T761">IF(COUNTIF(重複除外文字列,F761),"",IF(COUNTIFS($C$26:$C$1029,$C761,$F$26:$F$1029,$F761)&gt;1,MATCH($C761&amp;$F761,$C$26:$C$1027&amp;$F$26:$F$1029,0),""))</f>
        <v/>
      </c>
      <c r="AP761">
        <f t="shared" si="161"/>
        <v>0</v>
      </c>
      <c r="AQ761">
        <f t="shared" si="162"/>
        <v>0</v>
      </c>
      <c r="AR761">
        <f t="shared" si="163"/>
        <v>0</v>
      </c>
      <c r="AS761">
        <f t="shared" si="164"/>
        <v>0</v>
      </c>
      <c r="AU761" s="76"/>
      <c r="AV761" s="77">
        <f t="shared" si="153"/>
        <v>0</v>
      </c>
      <c r="AW761" s="77">
        <f t="shared" si="154"/>
        <v>0</v>
      </c>
      <c r="AX761" s="76"/>
    </row>
    <row r="762" spans="1:50" hidden="1" outlineLevel="1" x14ac:dyDescent="0.3">
      <c r="A762" s="20"/>
      <c r="B762" s="33">
        <f t="shared" si="152"/>
        <v>734</v>
      </c>
      <c r="C762" s="37" t="s">
        <v>255</v>
      </c>
      <c r="D762" s="72"/>
      <c r="E762" s="72"/>
      <c r="F762" s="34"/>
      <c r="G762" s="46"/>
      <c r="H762" s="41"/>
      <c r="I762" s="34"/>
      <c r="J762" s="6"/>
      <c r="K762">
        <v>734</v>
      </c>
      <c r="L762" s="134" t="str">
        <f t="shared" si="155"/>
        <v/>
      </c>
      <c r="M762" s="135" t="str">
        <f t="shared" si="156"/>
        <v/>
      </c>
      <c r="N762" s="136" t="str" cm="1">
        <f t="array" ref="N762">_xlfn.IFS(AND(F762="",E762=""),"",AND(E762&lt;&gt;"",F762&lt;&gt;""),E762&amp;" "&amp;F762,E762="",F762,F762="",E762)</f>
        <v/>
      </c>
      <c r="O762" s="137">
        <f t="shared" si="157"/>
        <v>0</v>
      </c>
      <c r="P762" s="138" t="str">
        <f t="shared" si="158"/>
        <v/>
      </c>
      <c r="Q762" s="119" t="str">
        <f t="shared" si="159"/>
        <v/>
      </c>
      <c r="R762" s="122"/>
      <c r="S762" s="120" t="str">
        <f t="shared" si="160"/>
        <v/>
      </c>
      <c r="T762" s="121" t="str" cm="1">
        <f t="array" ref="T762">IF(COUNTIF(重複除外文字列,F762),"",IF(COUNTIFS($C$26:$C$1029,$C762,$F$26:$F$1029,$F762)&gt;1,MATCH($C762&amp;$F762,$C$26:$C$1027&amp;$F$26:$F$1029,0),""))</f>
        <v/>
      </c>
      <c r="AP762">
        <f t="shared" si="161"/>
        <v>0</v>
      </c>
      <c r="AQ762">
        <f t="shared" si="162"/>
        <v>0</v>
      </c>
      <c r="AR762">
        <f t="shared" si="163"/>
        <v>0</v>
      </c>
      <c r="AS762">
        <f t="shared" si="164"/>
        <v>0</v>
      </c>
      <c r="AU762" s="76"/>
      <c r="AV762" s="77">
        <f t="shared" si="153"/>
        <v>0</v>
      </c>
      <c r="AW762" s="77">
        <f t="shared" si="154"/>
        <v>0</v>
      </c>
      <c r="AX762" s="76"/>
    </row>
    <row r="763" spans="1:50" hidden="1" outlineLevel="1" x14ac:dyDescent="0.3">
      <c r="A763" s="20"/>
      <c r="B763" s="33">
        <f t="shared" si="152"/>
        <v>735</v>
      </c>
      <c r="C763" s="37" t="s">
        <v>255</v>
      </c>
      <c r="D763" s="72"/>
      <c r="E763" s="72"/>
      <c r="F763" s="34"/>
      <c r="G763" s="46"/>
      <c r="H763" s="41"/>
      <c r="I763" s="34"/>
      <c r="J763" s="6"/>
      <c r="K763">
        <v>735</v>
      </c>
      <c r="L763" s="134" t="str">
        <f t="shared" si="155"/>
        <v/>
      </c>
      <c r="M763" s="135" t="str">
        <f t="shared" si="156"/>
        <v/>
      </c>
      <c r="N763" s="136" t="str" cm="1">
        <f t="array" ref="N763">_xlfn.IFS(AND(F763="",E763=""),"",AND(E763&lt;&gt;"",F763&lt;&gt;""),E763&amp;" "&amp;F763,E763="",F763,F763="",E763)</f>
        <v/>
      </c>
      <c r="O763" s="137">
        <f t="shared" si="157"/>
        <v>0</v>
      </c>
      <c r="P763" s="138" t="str">
        <f t="shared" si="158"/>
        <v/>
      </c>
      <c r="Q763" s="119" t="str">
        <f t="shared" si="159"/>
        <v/>
      </c>
      <c r="R763" s="122"/>
      <c r="S763" s="120" t="str">
        <f t="shared" si="160"/>
        <v/>
      </c>
      <c r="T763" s="121" t="str" cm="1">
        <f t="array" ref="T763">IF(COUNTIF(重複除外文字列,F763),"",IF(COUNTIFS($C$26:$C$1029,$C763,$F$26:$F$1029,$F763)&gt;1,MATCH($C763&amp;$F763,$C$26:$C$1027&amp;$F$26:$F$1029,0),""))</f>
        <v/>
      </c>
      <c r="AP763">
        <f t="shared" si="161"/>
        <v>0</v>
      </c>
      <c r="AQ763">
        <f t="shared" si="162"/>
        <v>0</v>
      </c>
      <c r="AR763">
        <f t="shared" si="163"/>
        <v>0</v>
      </c>
      <c r="AS763">
        <f t="shared" si="164"/>
        <v>0</v>
      </c>
      <c r="AU763" s="76"/>
      <c r="AV763" s="77">
        <f t="shared" si="153"/>
        <v>0</v>
      </c>
      <c r="AW763" s="77">
        <f t="shared" si="154"/>
        <v>0</v>
      </c>
      <c r="AX763" s="76"/>
    </row>
    <row r="764" spans="1:50" hidden="1" outlineLevel="1" x14ac:dyDescent="0.3">
      <c r="A764" s="20"/>
      <c r="B764" s="33">
        <f t="shared" si="152"/>
        <v>736</v>
      </c>
      <c r="C764" s="37" t="s">
        <v>255</v>
      </c>
      <c r="D764" s="72"/>
      <c r="E764" s="72"/>
      <c r="F764" s="34"/>
      <c r="G764" s="46"/>
      <c r="H764" s="41"/>
      <c r="I764" s="34"/>
      <c r="J764" s="6"/>
      <c r="K764">
        <v>736</v>
      </c>
      <c r="L764" s="134" t="str">
        <f t="shared" si="155"/>
        <v/>
      </c>
      <c r="M764" s="135" t="str">
        <f t="shared" si="156"/>
        <v/>
      </c>
      <c r="N764" s="136" t="str" cm="1">
        <f t="array" ref="N764">_xlfn.IFS(AND(F764="",E764=""),"",AND(E764&lt;&gt;"",F764&lt;&gt;""),E764&amp;" "&amp;F764,E764="",F764,F764="",E764)</f>
        <v/>
      </c>
      <c r="O764" s="137">
        <f t="shared" si="157"/>
        <v>0</v>
      </c>
      <c r="P764" s="138" t="str">
        <f t="shared" si="158"/>
        <v/>
      </c>
      <c r="Q764" s="119" t="str">
        <f t="shared" si="159"/>
        <v/>
      </c>
      <c r="R764" s="122"/>
      <c r="S764" s="120" t="str">
        <f t="shared" si="160"/>
        <v/>
      </c>
      <c r="T764" s="121" t="str" cm="1">
        <f t="array" ref="T764">IF(COUNTIF(重複除外文字列,F764),"",IF(COUNTIFS($C$26:$C$1029,$C764,$F$26:$F$1029,$F764)&gt;1,MATCH($C764&amp;$F764,$C$26:$C$1027&amp;$F$26:$F$1029,0),""))</f>
        <v/>
      </c>
      <c r="AP764">
        <f t="shared" si="161"/>
        <v>0</v>
      </c>
      <c r="AQ764">
        <f t="shared" si="162"/>
        <v>0</v>
      </c>
      <c r="AR764">
        <f t="shared" si="163"/>
        <v>0</v>
      </c>
      <c r="AS764">
        <f t="shared" si="164"/>
        <v>0</v>
      </c>
      <c r="AU764" s="76"/>
      <c r="AV764" s="77">
        <f t="shared" si="153"/>
        <v>0</v>
      </c>
      <c r="AW764" s="77">
        <f t="shared" si="154"/>
        <v>0</v>
      </c>
      <c r="AX764" s="76"/>
    </row>
    <row r="765" spans="1:50" hidden="1" outlineLevel="1" x14ac:dyDescent="0.3">
      <c r="A765" s="20"/>
      <c r="B765" s="33">
        <f t="shared" si="152"/>
        <v>737</v>
      </c>
      <c r="C765" s="37" t="s">
        <v>255</v>
      </c>
      <c r="D765" s="72"/>
      <c r="E765" s="72"/>
      <c r="F765" s="34"/>
      <c r="G765" s="46"/>
      <c r="H765" s="41"/>
      <c r="I765" s="34"/>
      <c r="J765" s="6"/>
      <c r="K765">
        <v>737</v>
      </c>
      <c r="L765" s="134" t="str">
        <f t="shared" si="155"/>
        <v/>
      </c>
      <c r="M765" s="135" t="str">
        <f t="shared" si="156"/>
        <v/>
      </c>
      <c r="N765" s="136" t="str" cm="1">
        <f t="array" ref="N765">_xlfn.IFS(AND(F765="",E765=""),"",AND(E765&lt;&gt;"",F765&lt;&gt;""),E765&amp;" "&amp;F765,E765="",F765,F765="",E765)</f>
        <v/>
      </c>
      <c r="O765" s="137">
        <f t="shared" si="157"/>
        <v>0</v>
      </c>
      <c r="P765" s="138" t="str">
        <f t="shared" si="158"/>
        <v/>
      </c>
      <c r="Q765" s="119" t="str">
        <f t="shared" si="159"/>
        <v/>
      </c>
      <c r="R765" s="122"/>
      <c r="S765" s="120" t="str">
        <f t="shared" si="160"/>
        <v/>
      </c>
      <c r="T765" s="121" t="str" cm="1">
        <f t="array" ref="T765">IF(COUNTIF(重複除外文字列,F765),"",IF(COUNTIFS($C$26:$C$1029,$C765,$F$26:$F$1029,$F765)&gt;1,MATCH($C765&amp;$F765,$C$26:$C$1027&amp;$F$26:$F$1029,0),""))</f>
        <v/>
      </c>
      <c r="AP765">
        <f t="shared" si="161"/>
        <v>0</v>
      </c>
      <c r="AQ765">
        <f t="shared" si="162"/>
        <v>0</v>
      </c>
      <c r="AR765">
        <f t="shared" si="163"/>
        <v>0</v>
      </c>
      <c r="AS765">
        <f t="shared" si="164"/>
        <v>0</v>
      </c>
      <c r="AU765" s="76"/>
      <c r="AV765" s="77">
        <f t="shared" si="153"/>
        <v>0</v>
      </c>
      <c r="AW765" s="77">
        <f t="shared" si="154"/>
        <v>0</v>
      </c>
      <c r="AX765" s="76"/>
    </row>
    <row r="766" spans="1:50" hidden="1" outlineLevel="1" x14ac:dyDescent="0.3">
      <c r="A766" s="20"/>
      <c r="B766" s="33">
        <f t="shared" si="152"/>
        <v>738</v>
      </c>
      <c r="C766" s="37" t="s">
        <v>255</v>
      </c>
      <c r="D766" s="72"/>
      <c r="E766" s="72"/>
      <c r="F766" s="34"/>
      <c r="G766" s="46"/>
      <c r="H766" s="41"/>
      <c r="I766" s="34"/>
      <c r="J766" s="6"/>
      <c r="K766">
        <v>738</v>
      </c>
      <c r="L766" s="134" t="str">
        <f t="shared" si="155"/>
        <v/>
      </c>
      <c r="M766" s="135" t="str">
        <f t="shared" si="156"/>
        <v/>
      </c>
      <c r="N766" s="136" t="str" cm="1">
        <f t="array" ref="N766">_xlfn.IFS(AND(F766="",E766=""),"",AND(E766&lt;&gt;"",F766&lt;&gt;""),E766&amp;" "&amp;F766,E766="",F766,F766="",E766)</f>
        <v/>
      </c>
      <c r="O766" s="137">
        <f t="shared" si="157"/>
        <v>0</v>
      </c>
      <c r="P766" s="138" t="str">
        <f t="shared" si="158"/>
        <v/>
      </c>
      <c r="Q766" s="119" t="str">
        <f t="shared" si="159"/>
        <v/>
      </c>
      <c r="R766" s="122"/>
      <c r="S766" s="120" t="str">
        <f t="shared" si="160"/>
        <v/>
      </c>
      <c r="T766" s="121" t="str" cm="1">
        <f t="array" ref="T766">IF(COUNTIF(重複除外文字列,F766),"",IF(COUNTIFS($C$26:$C$1029,$C766,$F$26:$F$1029,$F766)&gt;1,MATCH($C766&amp;$F766,$C$26:$C$1027&amp;$F$26:$F$1029,0),""))</f>
        <v/>
      </c>
      <c r="AP766">
        <f t="shared" si="161"/>
        <v>0</v>
      </c>
      <c r="AQ766">
        <f t="shared" si="162"/>
        <v>0</v>
      </c>
      <c r="AR766">
        <f t="shared" si="163"/>
        <v>0</v>
      </c>
      <c r="AS766">
        <f t="shared" si="164"/>
        <v>0</v>
      </c>
      <c r="AU766" s="76"/>
      <c r="AV766" s="77">
        <f t="shared" si="153"/>
        <v>0</v>
      </c>
      <c r="AW766" s="77">
        <f t="shared" si="154"/>
        <v>0</v>
      </c>
      <c r="AX766" s="76"/>
    </row>
    <row r="767" spans="1:50" hidden="1" outlineLevel="1" x14ac:dyDescent="0.3">
      <c r="A767" s="20"/>
      <c r="B767" s="33">
        <f t="shared" si="152"/>
        <v>739</v>
      </c>
      <c r="C767" s="37" t="s">
        <v>255</v>
      </c>
      <c r="D767" s="72"/>
      <c r="E767" s="72"/>
      <c r="F767" s="34"/>
      <c r="G767" s="46"/>
      <c r="H767" s="41"/>
      <c r="I767" s="34"/>
      <c r="J767" s="6"/>
      <c r="K767">
        <v>739</v>
      </c>
      <c r="L767" s="134" t="str">
        <f t="shared" si="155"/>
        <v/>
      </c>
      <c r="M767" s="135" t="str">
        <f t="shared" si="156"/>
        <v/>
      </c>
      <c r="N767" s="136" t="str" cm="1">
        <f t="array" ref="N767">_xlfn.IFS(AND(F767="",E767=""),"",AND(E767&lt;&gt;"",F767&lt;&gt;""),E767&amp;" "&amp;F767,E767="",F767,F767="",E767)</f>
        <v/>
      </c>
      <c r="O767" s="137">
        <f t="shared" si="157"/>
        <v>0</v>
      </c>
      <c r="P767" s="138" t="str">
        <f t="shared" si="158"/>
        <v/>
      </c>
      <c r="Q767" s="119" t="str">
        <f t="shared" si="159"/>
        <v/>
      </c>
      <c r="R767" s="122"/>
      <c r="S767" s="120" t="str">
        <f t="shared" si="160"/>
        <v/>
      </c>
      <c r="T767" s="121" t="str" cm="1">
        <f t="array" ref="T767">IF(COUNTIF(重複除外文字列,F767),"",IF(COUNTIFS($C$26:$C$1029,$C767,$F$26:$F$1029,$F767)&gt;1,MATCH($C767&amp;$F767,$C$26:$C$1027&amp;$F$26:$F$1029,0),""))</f>
        <v/>
      </c>
      <c r="AP767">
        <f t="shared" si="161"/>
        <v>0</v>
      </c>
      <c r="AQ767">
        <f t="shared" si="162"/>
        <v>0</v>
      </c>
      <c r="AR767">
        <f t="shared" si="163"/>
        <v>0</v>
      </c>
      <c r="AS767">
        <f t="shared" si="164"/>
        <v>0</v>
      </c>
      <c r="AU767" s="76"/>
      <c r="AV767" s="77">
        <f t="shared" si="153"/>
        <v>0</v>
      </c>
      <c r="AW767" s="77">
        <f t="shared" si="154"/>
        <v>0</v>
      </c>
      <c r="AX767" s="76"/>
    </row>
    <row r="768" spans="1:50" hidden="1" outlineLevel="1" x14ac:dyDescent="0.3">
      <c r="A768" s="20"/>
      <c r="B768" s="33">
        <f t="shared" si="152"/>
        <v>740</v>
      </c>
      <c r="C768" s="37" t="s">
        <v>255</v>
      </c>
      <c r="D768" s="72"/>
      <c r="E768" s="72"/>
      <c r="F768" s="34"/>
      <c r="G768" s="46"/>
      <c r="H768" s="41"/>
      <c r="I768" s="34"/>
      <c r="J768" s="6"/>
      <c r="K768">
        <v>740</v>
      </c>
      <c r="L768" s="134" t="str">
        <f t="shared" si="155"/>
        <v/>
      </c>
      <c r="M768" s="135" t="str">
        <f t="shared" si="156"/>
        <v/>
      </c>
      <c r="N768" s="136" t="str" cm="1">
        <f t="array" ref="N768">_xlfn.IFS(AND(F768="",E768=""),"",AND(E768&lt;&gt;"",F768&lt;&gt;""),E768&amp;" "&amp;F768,E768="",F768,F768="",E768)</f>
        <v/>
      </c>
      <c r="O768" s="137">
        <f t="shared" si="157"/>
        <v>0</v>
      </c>
      <c r="P768" s="138" t="str">
        <f t="shared" si="158"/>
        <v/>
      </c>
      <c r="Q768" s="119" t="str">
        <f t="shared" si="159"/>
        <v/>
      </c>
      <c r="R768" s="122"/>
      <c r="S768" s="120" t="str">
        <f t="shared" si="160"/>
        <v/>
      </c>
      <c r="T768" s="121" t="str" cm="1">
        <f t="array" ref="T768">IF(COUNTIF(重複除外文字列,F768),"",IF(COUNTIFS($C$26:$C$1029,$C768,$F$26:$F$1029,$F768)&gt;1,MATCH($C768&amp;$F768,$C$26:$C$1027&amp;$F$26:$F$1029,0),""))</f>
        <v/>
      </c>
      <c r="AP768">
        <f t="shared" si="161"/>
        <v>0</v>
      </c>
      <c r="AQ768">
        <f t="shared" si="162"/>
        <v>0</v>
      </c>
      <c r="AR768">
        <f t="shared" si="163"/>
        <v>0</v>
      </c>
      <c r="AS768">
        <f t="shared" si="164"/>
        <v>0</v>
      </c>
      <c r="AU768" s="76"/>
      <c r="AV768" s="77">
        <f t="shared" si="153"/>
        <v>0</v>
      </c>
      <c r="AW768" s="77">
        <f t="shared" si="154"/>
        <v>0</v>
      </c>
      <c r="AX768" s="76"/>
    </row>
    <row r="769" spans="1:50" hidden="1" outlineLevel="1" x14ac:dyDescent="0.3">
      <c r="A769" s="20"/>
      <c r="B769" s="33">
        <f t="shared" si="152"/>
        <v>741</v>
      </c>
      <c r="C769" s="37" t="s">
        <v>255</v>
      </c>
      <c r="D769" s="72"/>
      <c r="E769" s="72"/>
      <c r="F769" s="34"/>
      <c r="G769" s="46"/>
      <c r="H769" s="41"/>
      <c r="I769" s="34"/>
      <c r="J769" s="6"/>
      <c r="K769">
        <v>741</v>
      </c>
      <c r="L769" s="134" t="str">
        <f t="shared" si="155"/>
        <v/>
      </c>
      <c r="M769" s="135" t="str">
        <f t="shared" si="156"/>
        <v/>
      </c>
      <c r="N769" s="136" t="str" cm="1">
        <f t="array" ref="N769">_xlfn.IFS(AND(F769="",E769=""),"",AND(E769&lt;&gt;"",F769&lt;&gt;""),E769&amp;" "&amp;F769,E769="",F769,F769="",E769)</f>
        <v/>
      </c>
      <c r="O769" s="137">
        <f t="shared" si="157"/>
        <v>0</v>
      </c>
      <c r="P769" s="138" t="str">
        <f t="shared" si="158"/>
        <v/>
      </c>
      <c r="Q769" s="119" t="str">
        <f t="shared" si="159"/>
        <v/>
      </c>
      <c r="R769" s="122"/>
      <c r="S769" s="120" t="str">
        <f t="shared" si="160"/>
        <v/>
      </c>
      <c r="T769" s="121" t="str" cm="1">
        <f t="array" ref="T769">IF(COUNTIF(重複除外文字列,F769),"",IF(COUNTIFS($C$26:$C$1029,$C769,$F$26:$F$1029,$F769)&gt;1,MATCH($C769&amp;$F769,$C$26:$C$1027&amp;$F$26:$F$1029,0),""))</f>
        <v/>
      </c>
      <c r="AP769">
        <f t="shared" si="161"/>
        <v>0</v>
      </c>
      <c r="AQ769">
        <f t="shared" si="162"/>
        <v>0</v>
      </c>
      <c r="AR769">
        <f t="shared" si="163"/>
        <v>0</v>
      </c>
      <c r="AS769">
        <f t="shared" si="164"/>
        <v>0</v>
      </c>
      <c r="AU769" s="76"/>
      <c r="AV769" s="77">
        <f t="shared" si="153"/>
        <v>0</v>
      </c>
      <c r="AW769" s="77">
        <f t="shared" si="154"/>
        <v>0</v>
      </c>
      <c r="AX769" s="76"/>
    </row>
    <row r="770" spans="1:50" hidden="1" outlineLevel="1" x14ac:dyDescent="0.3">
      <c r="A770" s="20"/>
      <c r="B770" s="33">
        <f t="shared" si="152"/>
        <v>742</v>
      </c>
      <c r="C770" s="37" t="s">
        <v>255</v>
      </c>
      <c r="D770" s="72"/>
      <c r="E770" s="72"/>
      <c r="F770" s="34"/>
      <c r="G770" s="46"/>
      <c r="H770" s="41"/>
      <c r="I770" s="34"/>
      <c r="J770" s="6"/>
      <c r="K770">
        <v>742</v>
      </c>
      <c r="L770" s="134" t="str">
        <f t="shared" si="155"/>
        <v/>
      </c>
      <c r="M770" s="135" t="str">
        <f t="shared" si="156"/>
        <v/>
      </c>
      <c r="N770" s="136" t="str" cm="1">
        <f t="array" ref="N770">_xlfn.IFS(AND(F770="",E770=""),"",AND(E770&lt;&gt;"",F770&lt;&gt;""),E770&amp;" "&amp;F770,E770="",F770,F770="",E770)</f>
        <v/>
      </c>
      <c r="O770" s="137">
        <f t="shared" si="157"/>
        <v>0</v>
      </c>
      <c r="P770" s="138" t="str">
        <f t="shared" si="158"/>
        <v/>
      </c>
      <c r="Q770" s="119" t="str">
        <f t="shared" si="159"/>
        <v/>
      </c>
      <c r="R770" s="122"/>
      <c r="S770" s="120" t="str">
        <f t="shared" si="160"/>
        <v/>
      </c>
      <c r="T770" s="121" t="str" cm="1">
        <f t="array" ref="T770">IF(COUNTIF(重複除外文字列,F770),"",IF(COUNTIFS($C$26:$C$1029,$C770,$F$26:$F$1029,$F770)&gt;1,MATCH($C770&amp;$F770,$C$26:$C$1027&amp;$F$26:$F$1029,0),""))</f>
        <v/>
      </c>
      <c r="AP770">
        <f t="shared" si="161"/>
        <v>0</v>
      </c>
      <c r="AQ770">
        <f t="shared" si="162"/>
        <v>0</v>
      </c>
      <c r="AR770">
        <f t="shared" si="163"/>
        <v>0</v>
      </c>
      <c r="AS770">
        <f t="shared" si="164"/>
        <v>0</v>
      </c>
      <c r="AU770" s="76"/>
      <c r="AV770" s="77">
        <f t="shared" si="153"/>
        <v>0</v>
      </c>
      <c r="AW770" s="77">
        <f t="shared" si="154"/>
        <v>0</v>
      </c>
      <c r="AX770" s="76"/>
    </row>
    <row r="771" spans="1:50" hidden="1" outlineLevel="1" x14ac:dyDescent="0.3">
      <c r="A771" s="20"/>
      <c r="B771" s="33">
        <f t="shared" si="152"/>
        <v>743</v>
      </c>
      <c r="C771" s="37" t="s">
        <v>255</v>
      </c>
      <c r="D771" s="72"/>
      <c r="E771" s="72"/>
      <c r="F771" s="34"/>
      <c r="G771" s="46"/>
      <c r="H771" s="41"/>
      <c r="I771" s="34"/>
      <c r="J771" s="6"/>
      <c r="K771">
        <v>743</v>
      </c>
      <c r="L771" s="134" t="str">
        <f t="shared" si="155"/>
        <v/>
      </c>
      <c r="M771" s="135" t="str">
        <f t="shared" si="156"/>
        <v/>
      </c>
      <c r="N771" s="136" t="str" cm="1">
        <f t="array" ref="N771">_xlfn.IFS(AND(F771="",E771=""),"",AND(E771&lt;&gt;"",F771&lt;&gt;""),E771&amp;" "&amp;F771,E771="",F771,F771="",E771)</f>
        <v/>
      </c>
      <c r="O771" s="137">
        <f t="shared" si="157"/>
        <v>0</v>
      </c>
      <c r="P771" s="138" t="str">
        <f t="shared" si="158"/>
        <v/>
      </c>
      <c r="Q771" s="119" t="str">
        <f t="shared" si="159"/>
        <v/>
      </c>
      <c r="R771" s="122"/>
      <c r="S771" s="120" t="str">
        <f t="shared" si="160"/>
        <v/>
      </c>
      <c r="T771" s="121" t="str" cm="1">
        <f t="array" ref="T771">IF(COUNTIF(重複除外文字列,F771),"",IF(COUNTIFS($C$26:$C$1029,$C771,$F$26:$F$1029,$F771)&gt;1,MATCH($C771&amp;$F771,$C$26:$C$1027&amp;$F$26:$F$1029,0),""))</f>
        <v/>
      </c>
      <c r="AP771">
        <f t="shared" si="161"/>
        <v>0</v>
      </c>
      <c r="AQ771">
        <f t="shared" si="162"/>
        <v>0</v>
      </c>
      <c r="AR771">
        <f t="shared" si="163"/>
        <v>0</v>
      </c>
      <c r="AS771">
        <f t="shared" si="164"/>
        <v>0</v>
      </c>
      <c r="AU771" s="76"/>
      <c r="AV771" s="77">
        <f t="shared" si="153"/>
        <v>0</v>
      </c>
      <c r="AW771" s="77">
        <f t="shared" si="154"/>
        <v>0</v>
      </c>
      <c r="AX771" s="76"/>
    </row>
    <row r="772" spans="1:50" hidden="1" outlineLevel="1" x14ac:dyDescent="0.3">
      <c r="A772" s="20"/>
      <c r="B772" s="33">
        <f t="shared" si="152"/>
        <v>744</v>
      </c>
      <c r="C772" s="37" t="s">
        <v>255</v>
      </c>
      <c r="D772" s="72"/>
      <c r="E772" s="72"/>
      <c r="F772" s="34"/>
      <c r="G772" s="46"/>
      <c r="H772" s="41"/>
      <c r="I772" s="34"/>
      <c r="J772" s="6"/>
      <c r="K772">
        <v>744</v>
      </c>
      <c r="L772" s="134" t="str">
        <f t="shared" si="155"/>
        <v/>
      </c>
      <c r="M772" s="135" t="str">
        <f t="shared" si="156"/>
        <v/>
      </c>
      <c r="N772" s="136" t="str" cm="1">
        <f t="array" ref="N772">_xlfn.IFS(AND(F772="",E772=""),"",AND(E772&lt;&gt;"",F772&lt;&gt;""),E772&amp;" "&amp;F772,E772="",F772,F772="",E772)</f>
        <v/>
      </c>
      <c r="O772" s="137">
        <f t="shared" si="157"/>
        <v>0</v>
      </c>
      <c r="P772" s="138" t="str">
        <f t="shared" si="158"/>
        <v/>
      </c>
      <c r="Q772" s="119" t="str">
        <f t="shared" si="159"/>
        <v/>
      </c>
      <c r="R772" s="122"/>
      <c r="S772" s="120" t="str">
        <f t="shared" si="160"/>
        <v/>
      </c>
      <c r="T772" s="121" t="str" cm="1">
        <f t="array" ref="T772">IF(COUNTIF(重複除外文字列,F772),"",IF(COUNTIFS($C$26:$C$1029,$C772,$F$26:$F$1029,$F772)&gt;1,MATCH($C772&amp;$F772,$C$26:$C$1027&amp;$F$26:$F$1029,0),""))</f>
        <v/>
      </c>
      <c r="AP772">
        <f t="shared" si="161"/>
        <v>0</v>
      </c>
      <c r="AQ772">
        <f t="shared" si="162"/>
        <v>0</v>
      </c>
      <c r="AR772">
        <f t="shared" si="163"/>
        <v>0</v>
      </c>
      <c r="AS772">
        <f t="shared" si="164"/>
        <v>0</v>
      </c>
      <c r="AU772" s="76"/>
      <c r="AV772" s="77">
        <f t="shared" si="153"/>
        <v>0</v>
      </c>
      <c r="AW772" s="77">
        <f t="shared" si="154"/>
        <v>0</v>
      </c>
      <c r="AX772" s="76"/>
    </row>
    <row r="773" spans="1:50" hidden="1" outlineLevel="1" x14ac:dyDescent="0.3">
      <c r="A773" s="20"/>
      <c r="B773" s="33">
        <f t="shared" si="152"/>
        <v>745</v>
      </c>
      <c r="C773" s="37" t="s">
        <v>255</v>
      </c>
      <c r="D773" s="72"/>
      <c r="E773" s="72"/>
      <c r="F773" s="34"/>
      <c r="G773" s="46"/>
      <c r="H773" s="41"/>
      <c r="I773" s="34"/>
      <c r="J773" s="6"/>
      <c r="K773">
        <v>745</v>
      </c>
      <c r="L773" s="134" t="str">
        <f t="shared" si="155"/>
        <v/>
      </c>
      <c r="M773" s="135" t="str">
        <f t="shared" si="156"/>
        <v/>
      </c>
      <c r="N773" s="136" t="str" cm="1">
        <f t="array" ref="N773">_xlfn.IFS(AND(F773="",E773=""),"",AND(E773&lt;&gt;"",F773&lt;&gt;""),E773&amp;" "&amp;F773,E773="",F773,F773="",E773)</f>
        <v/>
      </c>
      <c r="O773" s="137">
        <f t="shared" si="157"/>
        <v>0</v>
      </c>
      <c r="P773" s="138" t="str">
        <f t="shared" si="158"/>
        <v/>
      </c>
      <c r="Q773" s="119" t="str">
        <f t="shared" si="159"/>
        <v/>
      </c>
      <c r="R773" s="122"/>
      <c r="S773" s="120" t="str">
        <f t="shared" si="160"/>
        <v/>
      </c>
      <c r="T773" s="121" t="str" cm="1">
        <f t="array" ref="T773">IF(COUNTIF(重複除外文字列,F773),"",IF(COUNTIFS($C$26:$C$1029,$C773,$F$26:$F$1029,$F773)&gt;1,MATCH($C773&amp;$F773,$C$26:$C$1027&amp;$F$26:$F$1029,0),""))</f>
        <v/>
      </c>
      <c r="AP773">
        <f t="shared" si="161"/>
        <v>0</v>
      </c>
      <c r="AQ773">
        <f t="shared" si="162"/>
        <v>0</v>
      </c>
      <c r="AR773">
        <f t="shared" si="163"/>
        <v>0</v>
      </c>
      <c r="AS773">
        <f t="shared" si="164"/>
        <v>0</v>
      </c>
      <c r="AU773" s="76"/>
      <c r="AV773" s="77">
        <f t="shared" si="153"/>
        <v>0</v>
      </c>
      <c r="AW773" s="77">
        <f t="shared" si="154"/>
        <v>0</v>
      </c>
      <c r="AX773" s="76"/>
    </row>
    <row r="774" spans="1:50" hidden="1" outlineLevel="1" x14ac:dyDescent="0.3">
      <c r="A774" s="20"/>
      <c r="B774" s="33">
        <f t="shared" si="152"/>
        <v>746</v>
      </c>
      <c r="C774" s="37" t="s">
        <v>255</v>
      </c>
      <c r="D774" s="72"/>
      <c r="E774" s="72"/>
      <c r="F774" s="34"/>
      <c r="G774" s="46"/>
      <c r="H774" s="41"/>
      <c r="I774" s="34"/>
      <c r="J774" s="6"/>
      <c r="K774">
        <v>746</v>
      </c>
      <c r="L774" s="134" t="str">
        <f t="shared" si="155"/>
        <v/>
      </c>
      <c r="M774" s="135" t="str">
        <f t="shared" si="156"/>
        <v/>
      </c>
      <c r="N774" s="136" t="str" cm="1">
        <f t="array" ref="N774">_xlfn.IFS(AND(F774="",E774=""),"",AND(E774&lt;&gt;"",F774&lt;&gt;""),E774&amp;" "&amp;F774,E774="",F774,F774="",E774)</f>
        <v/>
      </c>
      <c r="O774" s="137">
        <f t="shared" si="157"/>
        <v>0</v>
      </c>
      <c r="P774" s="138" t="str">
        <f t="shared" si="158"/>
        <v/>
      </c>
      <c r="Q774" s="119" t="str">
        <f t="shared" si="159"/>
        <v/>
      </c>
      <c r="R774" s="122"/>
      <c r="S774" s="120" t="str">
        <f t="shared" si="160"/>
        <v/>
      </c>
      <c r="T774" s="121" t="str" cm="1">
        <f t="array" ref="T774">IF(COUNTIF(重複除外文字列,F774),"",IF(COUNTIFS($C$26:$C$1029,$C774,$F$26:$F$1029,$F774)&gt;1,MATCH($C774&amp;$F774,$C$26:$C$1027&amp;$F$26:$F$1029,0),""))</f>
        <v/>
      </c>
      <c r="AP774">
        <f t="shared" si="161"/>
        <v>0</v>
      </c>
      <c r="AQ774">
        <f t="shared" si="162"/>
        <v>0</v>
      </c>
      <c r="AR774">
        <f t="shared" si="163"/>
        <v>0</v>
      </c>
      <c r="AS774">
        <f t="shared" si="164"/>
        <v>0</v>
      </c>
      <c r="AU774" s="76"/>
      <c r="AV774" s="77">
        <f t="shared" si="153"/>
        <v>0</v>
      </c>
      <c r="AW774" s="77">
        <f t="shared" si="154"/>
        <v>0</v>
      </c>
      <c r="AX774" s="76"/>
    </row>
    <row r="775" spans="1:50" hidden="1" outlineLevel="1" x14ac:dyDescent="0.3">
      <c r="A775" s="20"/>
      <c r="B775" s="33">
        <f t="shared" si="152"/>
        <v>747</v>
      </c>
      <c r="C775" s="37" t="s">
        <v>255</v>
      </c>
      <c r="D775" s="72"/>
      <c r="E775" s="72"/>
      <c r="F775" s="34"/>
      <c r="G775" s="46"/>
      <c r="H775" s="41"/>
      <c r="I775" s="34"/>
      <c r="J775" s="6"/>
      <c r="K775">
        <v>747</v>
      </c>
      <c r="L775" s="134" t="str">
        <f t="shared" si="155"/>
        <v/>
      </c>
      <c r="M775" s="135" t="str">
        <f t="shared" si="156"/>
        <v/>
      </c>
      <c r="N775" s="136" t="str" cm="1">
        <f t="array" ref="N775">_xlfn.IFS(AND(F775="",E775=""),"",AND(E775&lt;&gt;"",F775&lt;&gt;""),E775&amp;" "&amp;F775,E775="",F775,F775="",E775)</f>
        <v/>
      </c>
      <c r="O775" s="137">
        <f t="shared" si="157"/>
        <v>0</v>
      </c>
      <c r="P775" s="138" t="str">
        <f t="shared" si="158"/>
        <v/>
      </c>
      <c r="Q775" s="119" t="str">
        <f t="shared" si="159"/>
        <v/>
      </c>
      <c r="R775" s="122"/>
      <c r="S775" s="120" t="str">
        <f t="shared" si="160"/>
        <v/>
      </c>
      <c r="T775" s="121" t="str" cm="1">
        <f t="array" ref="T775">IF(COUNTIF(重複除外文字列,F775),"",IF(COUNTIFS($C$26:$C$1029,$C775,$F$26:$F$1029,$F775)&gt;1,MATCH($C775&amp;$F775,$C$26:$C$1027&amp;$F$26:$F$1029,0),""))</f>
        <v/>
      </c>
      <c r="AP775">
        <f t="shared" si="161"/>
        <v>0</v>
      </c>
      <c r="AQ775">
        <f t="shared" si="162"/>
        <v>0</v>
      </c>
      <c r="AR775">
        <f t="shared" si="163"/>
        <v>0</v>
      </c>
      <c r="AS775">
        <f t="shared" si="164"/>
        <v>0</v>
      </c>
      <c r="AU775" s="76"/>
      <c r="AV775" s="77">
        <f t="shared" si="153"/>
        <v>0</v>
      </c>
      <c r="AW775" s="77">
        <f t="shared" si="154"/>
        <v>0</v>
      </c>
      <c r="AX775" s="76"/>
    </row>
    <row r="776" spans="1:50" hidden="1" outlineLevel="1" x14ac:dyDescent="0.3">
      <c r="A776" s="20"/>
      <c r="B776" s="33">
        <f t="shared" si="152"/>
        <v>748</v>
      </c>
      <c r="C776" s="37" t="s">
        <v>255</v>
      </c>
      <c r="D776" s="72"/>
      <c r="E776" s="72"/>
      <c r="F776" s="34"/>
      <c r="G776" s="46"/>
      <c r="H776" s="41"/>
      <c r="I776" s="34"/>
      <c r="J776" s="6"/>
      <c r="K776">
        <v>748</v>
      </c>
      <c r="L776" s="134" t="str">
        <f t="shared" si="155"/>
        <v/>
      </c>
      <c r="M776" s="135" t="str">
        <f t="shared" si="156"/>
        <v/>
      </c>
      <c r="N776" s="136" t="str" cm="1">
        <f t="array" ref="N776">_xlfn.IFS(AND(F776="",E776=""),"",AND(E776&lt;&gt;"",F776&lt;&gt;""),E776&amp;" "&amp;F776,E776="",F776,F776="",E776)</f>
        <v/>
      </c>
      <c r="O776" s="137">
        <f t="shared" si="157"/>
        <v>0</v>
      </c>
      <c r="P776" s="138" t="str">
        <f t="shared" si="158"/>
        <v/>
      </c>
      <c r="Q776" s="119" t="str">
        <f t="shared" si="159"/>
        <v/>
      </c>
      <c r="R776" s="122"/>
      <c r="S776" s="120" t="str">
        <f t="shared" si="160"/>
        <v/>
      </c>
      <c r="T776" s="121" t="str" cm="1">
        <f t="array" ref="T776">IF(COUNTIF(重複除外文字列,F776),"",IF(COUNTIFS($C$26:$C$1029,$C776,$F$26:$F$1029,$F776)&gt;1,MATCH($C776&amp;$F776,$C$26:$C$1027&amp;$F$26:$F$1029,0),""))</f>
        <v/>
      </c>
      <c r="AP776">
        <f t="shared" si="161"/>
        <v>0</v>
      </c>
      <c r="AQ776">
        <f t="shared" si="162"/>
        <v>0</v>
      </c>
      <c r="AR776">
        <f t="shared" si="163"/>
        <v>0</v>
      </c>
      <c r="AS776">
        <f t="shared" si="164"/>
        <v>0</v>
      </c>
      <c r="AU776" s="76"/>
      <c r="AV776" s="77">
        <f t="shared" si="153"/>
        <v>0</v>
      </c>
      <c r="AW776" s="77">
        <f t="shared" si="154"/>
        <v>0</v>
      </c>
      <c r="AX776" s="76"/>
    </row>
    <row r="777" spans="1:50" hidden="1" outlineLevel="1" x14ac:dyDescent="0.3">
      <c r="A777" s="20"/>
      <c r="B777" s="33">
        <f t="shared" si="152"/>
        <v>749</v>
      </c>
      <c r="C777" s="37" t="s">
        <v>255</v>
      </c>
      <c r="D777" s="72"/>
      <c r="E777" s="72"/>
      <c r="F777" s="34"/>
      <c r="G777" s="46"/>
      <c r="H777" s="41"/>
      <c r="I777" s="34"/>
      <c r="J777" s="6"/>
      <c r="K777">
        <v>749</v>
      </c>
      <c r="L777" s="134" t="str">
        <f t="shared" si="155"/>
        <v/>
      </c>
      <c r="M777" s="135" t="str">
        <f t="shared" si="156"/>
        <v/>
      </c>
      <c r="N777" s="136" t="str" cm="1">
        <f t="array" ref="N777">_xlfn.IFS(AND(F777="",E777=""),"",AND(E777&lt;&gt;"",F777&lt;&gt;""),E777&amp;" "&amp;F777,E777="",F777,F777="",E777)</f>
        <v/>
      </c>
      <c r="O777" s="137">
        <f t="shared" si="157"/>
        <v>0</v>
      </c>
      <c r="P777" s="138" t="str">
        <f t="shared" si="158"/>
        <v/>
      </c>
      <c r="Q777" s="119" t="str">
        <f t="shared" si="159"/>
        <v/>
      </c>
      <c r="R777" s="122"/>
      <c r="S777" s="120" t="str">
        <f t="shared" si="160"/>
        <v/>
      </c>
      <c r="T777" s="121" t="str" cm="1">
        <f t="array" ref="T777">IF(COUNTIF(重複除外文字列,F777),"",IF(COUNTIFS($C$26:$C$1029,$C777,$F$26:$F$1029,$F777)&gt;1,MATCH($C777&amp;$F777,$C$26:$C$1027&amp;$F$26:$F$1029,0),""))</f>
        <v/>
      </c>
      <c r="AP777">
        <f t="shared" si="161"/>
        <v>0</v>
      </c>
      <c r="AQ777">
        <f t="shared" si="162"/>
        <v>0</v>
      </c>
      <c r="AR777">
        <f t="shared" si="163"/>
        <v>0</v>
      </c>
      <c r="AS777">
        <f t="shared" si="164"/>
        <v>0</v>
      </c>
      <c r="AU777" s="76"/>
      <c r="AV777" s="77">
        <f t="shared" si="153"/>
        <v>0</v>
      </c>
      <c r="AW777" s="77">
        <f t="shared" si="154"/>
        <v>0</v>
      </c>
      <c r="AX777" s="76"/>
    </row>
    <row r="778" spans="1:50" hidden="1" outlineLevel="1" x14ac:dyDescent="0.3">
      <c r="A778" s="20"/>
      <c r="B778" s="33">
        <f t="shared" si="152"/>
        <v>750</v>
      </c>
      <c r="C778" s="37" t="s">
        <v>255</v>
      </c>
      <c r="D778" s="72"/>
      <c r="E778" s="72"/>
      <c r="F778" s="34"/>
      <c r="G778" s="46"/>
      <c r="H778" s="41"/>
      <c r="I778" s="34"/>
      <c r="J778" s="6"/>
      <c r="K778">
        <v>750</v>
      </c>
      <c r="L778" s="134" t="str">
        <f t="shared" si="155"/>
        <v/>
      </c>
      <c r="M778" s="135" t="str">
        <f t="shared" si="156"/>
        <v/>
      </c>
      <c r="N778" s="136" t="str" cm="1">
        <f t="array" ref="N778">_xlfn.IFS(AND(F778="",E778=""),"",AND(E778&lt;&gt;"",F778&lt;&gt;""),E778&amp;" "&amp;F778,E778="",F778,F778="",E778)</f>
        <v/>
      </c>
      <c r="O778" s="137">
        <f t="shared" si="157"/>
        <v>0</v>
      </c>
      <c r="P778" s="138" t="str">
        <f t="shared" si="158"/>
        <v/>
      </c>
      <c r="Q778" s="119" t="str">
        <f t="shared" si="159"/>
        <v/>
      </c>
      <c r="R778" s="122"/>
      <c r="S778" s="120" t="str">
        <f t="shared" si="160"/>
        <v/>
      </c>
      <c r="T778" s="121" t="str" cm="1">
        <f t="array" ref="T778">IF(COUNTIF(重複除外文字列,F778),"",IF(COUNTIFS($C$26:$C$1029,$C778,$F$26:$F$1029,$F778)&gt;1,MATCH($C778&amp;$F778,$C$26:$C$1027&amp;$F$26:$F$1029,0),""))</f>
        <v/>
      </c>
      <c r="AP778">
        <f t="shared" si="161"/>
        <v>0</v>
      </c>
      <c r="AQ778">
        <f t="shared" si="162"/>
        <v>0</v>
      </c>
      <c r="AR778">
        <f t="shared" si="163"/>
        <v>0</v>
      </c>
      <c r="AS778">
        <f t="shared" si="164"/>
        <v>0</v>
      </c>
      <c r="AU778" s="76"/>
      <c r="AV778" s="77">
        <f t="shared" si="153"/>
        <v>0</v>
      </c>
      <c r="AW778" s="77">
        <f t="shared" si="154"/>
        <v>0</v>
      </c>
      <c r="AX778" s="76"/>
    </row>
    <row r="779" spans="1:50" hidden="1" outlineLevel="1" x14ac:dyDescent="0.3">
      <c r="A779" s="20"/>
      <c r="B779" s="33">
        <f t="shared" si="152"/>
        <v>751</v>
      </c>
      <c r="C779" s="37" t="s">
        <v>255</v>
      </c>
      <c r="D779" s="72"/>
      <c r="E779" s="72"/>
      <c r="F779" s="34"/>
      <c r="G779" s="46"/>
      <c r="H779" s="41"/>
      <c r="I779" s="34"/>
      <c r="J779" s="6"/>
      <c r="K779">
        <v>751</v>
      </c>
      <c r="L779" s="134" t="str">
        <f t="shared" si="155"/>
        <v/>
      </c>
      <c r="M779" s="135" t="str">
        <f t="shared" si="156"/>
        <v/>
      </c>
      <c r="N779" s="136" t="str" cm="1">
        <f t="array" ref="N779">_xlfn.IFS(AND(F779="",E779=""),"",AND(E779&lt;&gt;"",F779&lt;&gt;""),E779&amp;" "&amp;F779,E779="",F779,F779="",E779)</f>
        <v/>
      </c>
      <c r="O779" s="137">
        <f t="shared" si="157"/>
        <v>0</v>
      </c>
      <c r="P779" s="138" t="str">
        <f t="shared" si="158"/>
        <v/>
      </c>
      <c r="Q779" s="119" t="str">
        <f t="shared" si="159"/>
        <v/>
      </c>
      <c r="R779" s="122"/>
      <c r="S779" s="120" t="str">
        <f t="shared" si="160"/>
        <v/>
      </c>
      <c r="T779" s="121" t="str" cm="1">
        <f t="array" ref="T779">IF(COUNTIF(重複除外文字列,F779),"",IF(COUNTIFS($C$26:$C$1029,$C779,$F$26:$F$1029,$F779)&gt;1,MATCH($C779&amp;$F779,$C$26:$C$1027&amp;$F$26:$F$1029,0),""))</f>
        <v/>
      </c>
      <c r="AP779">
        <f t="shared" si="161"/>
        <v>0</v>
      </c>
      <c r="AQ779">
        <f t="shared" si="162"/>
        <v>0</v>
      </c>
      <c r="AR779">
        <f t="shared" si="163"/>
        <v>0</v>
      </c>
      <c r="AS779">
        <f t="shared" si="164"/>
        <v>0</v>
      </c>
      <c r="AU779" s="76"/>
      <c r="AV779" s="77">
        <f t="shared" si="153"/>
        <v>0</v>
      </c>
      <c r="AW779" s="77">
        <f t="shared" si="154"/>
        <v>0</v>
      </c>
      <c r="AX779" s="76"/>
    </row>
    <row r="780" spans="1:50" hidden="1" outlineLevel="1" x14ac:dyDescent="0.3">
      <c r="A780" s="20"/>
      <c r="B780" s="33">
        <f t="shared" si="152"/>
        <v>752</v>
      </c>
      <c r="C780" s="37" t="s">
        <v>255</v>
      </c>
      <c r="D780" s="72"/>
      <c r="E780" s="72"/>
      <c r="F780" s="34"/>
      <c r="G780" s="46"/>
      <c r="H780" s="41"/>
      <c r="I780" s="34"/>
      <c r="J780" s="6"/>
      <c r="K780">
        <v>752</v>
      </c>
      <c r="L780" s="134" t="str">
        <f t="shared" si="155"/>
        <v/>
      </c>
      <c r="M780" s="135" t="str">
        <f t="shared" si="156"/>
        <v/>
      </c>
      <c r="N780" s="136" t="str" cm="1">
        <f t="array" ref="N780">_xlfn.IFS(AND(F780="",E780=""),"",AND(E780&lt;&gt;"",F780&lt;&gt;""),E780&amp;" "&amp;F780,E780="",F780,F780="",E780)</f>
        <v/>
      </c>
      <c r="O780" s="137">
        <f t="shared" si="157"/>
        <v>0</v>
      </c>
      <c r="P780" s="138" t="str">
        <f t="shared" si="158"/>
        <v/>
      </c>
      <c r="Q780" s="119" t="str">
        <f t="shared" si="159"/>
        <v/>
      </c>
      <c r="R780" s="122"/>
      <c r="S780" s="120" t="str">
        <f t="shared" si="160"/>
        <v/>
      </c>
      <c r="T780" s="121" t="str" cm="1">
        <f t="array" ref="T780">IF(COUNTIF(重複除外文字列,F780),"",IF(COUNTIFS($C$26:$C$1029,$C780,$F$26:$F$1029,$F780)&gt;1,MATCH($C780&amp;$F780,$C$26:$C$1027&amp;$F$26:$F$1029,0),""))</f>
        <v/>
      </c>
      <c r="AP780">
        <f t="shared" si="161"/>
        <v>0</v>
      </c>
      <c r="AQ780">
        <f t="shared" si="162"/>
        <v>0</v>
      </c>
      <c r="AR780">
        <f t="shared" si="163"/>
        <v>0</v>
      </c>
      <c r="AS780">
        <f t="shared" si="164"/>
        <v>0</v>
      </c>
      <c r="AU780" s="76"/>
      <c r="AV780" s="77">
        <f t="shared" si="153"/>
        <v>0</v>
      </c>
      <c r="AW780" s="77">
        <f t="shared" si="154"/>
        <v>0</v>
      </c>
      <c r="AX780" s="76"/>
    </row>
    <row r="781" spans="1:50" hidden="1" outlineLevel="1" x14ac:dyDescent="0.3">
      <c r="A781" s="20"/>
      <c r="B781" s="33">
        <f t="shared" si="152"/>
        <v>753</v>
      </c>
      <c r="C781" s="37" t="s">
        <v>255</v>
      </c>
      <c r="D781" s="72"/>
      <c r="E781" s="72"/>
      <c r="F781" s="34"/>
      <c r="G781" s="46"/>
      <c r="H781" s="41"/>
      <c r="I781" s="34"/>
      <c r="J781" s="6"/>
      <c r="K781">
        <v>753</v>
      </c>
      <c r="L781" s="134" t="str">
        <f t="shared" si="155"/>
        <v/>
      </c>
      <c r="M781" s="135" t="str">
        <f t="shared" si="156"/>
        <v/>
      </c>
      <c r="N781" s="136" t="str" cm="1">
        <f t="array" ref="N781">_xlfn.IFS(AND(F781="",E781=""),"",AND(E781&lt;&gt;"",F781&lt;&gt;""),E781&amp;" "&amp;F781,E781="",F781,F781="",E781)</f>
        <v/>
      </c>
      <c r="O781" s="137">
        <f t="shared" si="157"/>
        <v>0</v>
      </c>
      <c r="P781" s="138" t="str">
        <f t="shared" si="158"/>
        <v/>
      </c>
      <c r="Q781" s="119" t="str">
        <f t="shared" si="159"/>
        <v/>
      </c>
      <c r="R781" s="122"/>
      <c r="S781" s="120" t="str">
        <f t="shared" si="160"/>
        <v/>
      </c>
      <c r="T781" s="121" t="str" cm="1">
        <f t="array" ref="T781">IF(COUNTIF(重複除外文字列,F781),"",IF(COUNTIFS($C$26:$C$1029,$C781,$F$26:$F$1029,$F781)&gt;1,MATCH($C781&amp;$F781,$C$26:$C$1027&amp;$F$26:$F$1029,0),""))</f>
        <v/>
      </c>
      <c r="AP781">
        <f t="shared" si="161"/>
        <v>0</v>
      </c>
      <c r="AQ781">
        <f t="shared" si="162"/>
        <v>0</v>
      </c>
      <c r="AR781">
        <f t="shared" si="163"/>
        <v>0</v>
      </c>
      <c r="AS781">
        <f t="shared" si="164"/>
        <v>0</v>
      </c>
      <c r="AU781" s="76"/>
      <c r="AV781" s="77">
        <f t="shared" si="153"/>
        <v>0</v>
      </c>
      <c r="AW781" s="77">
        <f t="shared" si="154"/>
        <v>0</v>
      </c>
      <c r="AX781" s="76"/>
    </row>
    <row r="782" spans="1:50" hidden="1" outlineLevel="1" x14ac:dyDescent="0.3">
      <c r="A782" s="20"/>
      <c r="B782" s="33">
        <f t="shared" ref="B782:B845" si="165">B781+1</f>
        <v>754</v>
      </c>
      <c r="C782" s="37" t="s">
        <v>255</v>
      </c>
      <c r="D782" s="72"/>
      <c r="E782" s="72"/>
      <c r="F782" s="34"/>
      <c r="G782" s="46"/>
      <c r="H782" s="41"/>
      <c r="I782" s="34"/>
      <c r="J782" s="6"/>
      <c r="K782">
        <v>754</v>
      </c>
      <c r="L782" s="134" t="str">
        <f t="shared" si="155"/>
        <v/>
      </c>
      <c r="M782" s="135" t="str">
        <f t="shared" si="156"/>
        <v/>
      </c>
      <c r="N782" s="136" t="str" cm="1">
        <f t="array" ref="N782">_xlfn.IFS(AND(F782="",E782=""),"",AND(E782&lt;&gt;"",F782&lt;&gt;""),E782&amp;" "&amp;F782,E782="",F782,F782="",E782)</f>
        <v/>
      </c>
      <c r="O782" s="137">
        <f t="shared" si="157"/>
        <v>0</v>
      </c>
      <c r="P782" s="138" t="str">
        <f t="shared" si="158"/>
        <v/>
      </c>
      <c r="Q782" s="119" t="str">
        <f t="shared" si="159"/>
        <v/>
      </c>
      <c r="R782" s="122"/>
      <c r="S782" s="120" t="str">
        <f t="shared" si="160"/>
        <v/>
      </c>
      <c r="T782" s="121" t="str" cm="1">
        <f t="array" ref="T782">IF(COUNTIF(重複除外文字列,F782),"",IF(COUNTIFS($C$26:$C$1029,$C782,$F$26:$F$1029,$F782)&gt;1,MATCH($C782&amp;$F782,$C$26:$C$1027&amp;$F$26:$F$1029,0),""))</f>
        <v/>
      </c>
      <c r="AP782">
        <f t="shared" si="161"/>
        <v>0</v>
      </c>
      <c r="AQ782">
        <f t="shared" si="162"/>
        <v>0</v>
      </c>
      <c r="AR782">
        <f t="shared" si="163"/>
        <v>0</v>
      </c>
      <c r="AS782">
        <f t="shared" si="164"/>
        <v>0</v>
      </c>
      <c r="AU782" s="76"/>
      <c r="AV782" s="77">
        <f t="shared" si="153"/>
        <v>0</v>
      </c>
      <c r="AW782" s="77">
        <f t="shared" si="154"/>
        <v>0</v>
      </c>
      <c r="AX782" s="76"/>
    </row>
    <row r="783" spans="1:50" hidden="1" outlineLevel="1" x14ac:dyDescent="0.3">
      <c r="A783" s="20"/>
      <c r="B783" s="33">
        <f t="shared" si="165"/>
        <v>755</v>
      </c>
      <c r="C783" s="37" t="s">
        <v>255</v>
      </c>
      <c r="D783" s="72"/>
      <c r="E783" s="72"/>
      <c r="F783" s="34"/>
      <c r="G783" s="46"/>
      <c r="H783" s="41"/>
      <c r="I783" s="34"/>
      <c r="J783" s="6"/>
      <c r="K783">
        <v>755</v>
      </c>
      <c r="L783" s="134" t="str">
        <f t="shared" si="155"/>
        <v/>
      </c>
      <c r="M783" s="135" t="str">
        <f t="shared" si="156"/>
        <v/>
      </c>
      <c r="N783" s="136" t="str" cm="1">
        <f t="array" ref="N783">_xlfn.IFS(AND(F783="",E783=""),"",AND(E783&lt;&gt;"",F783&lt;&gt;""),E783&amp;" "&amp;F783,E783="",F783,F783="",E783)</f>
        <v/>
      </c>
      <c r="O783" s="137">
        <f t="shared" si="157"/>
        <v>0</v>
      </c>
      <c r="P783" s="138" t="str">
        <f t="shared" si="158"/>
        <v/>
      </c>
      <c r="Q783" s="119" t="str">
        <f t="shared" si="159"/>
        <v/>
      </c>
      <c r="R783" s="122"/>
      <c r="S783" s="120" t="str">
        <f t="shared" si="160"/>
        <v/>
      </c>
      <c r="T783" s="121" t="str" cm="1">
        <f t="array" ref="T783">IF(COUNTIF(重複除外文字列,F783),"",IF(COUNTIFS($C$26:$C$1029,$C783,$F$26:$F$1029,$F783)&gt;1,MATCH($C783&amp;$F783,$C$26:$C$1027&amp;$F$26:$F$1029,0),""))</f>
        <v/>
      </c>
      <c r="AP783">
        <f t="shared" si="161"/>
        <v>0</v>
      </c>
      <c r="AQ783">
        <f t="shared" si="162"/>
        <v>0</v>
      </c>
      <c r="AR783">
        <f t="shared" si="163"/>
        <v>0</v>
      </c>
      <c r="AS783">
        <f t="shared" si="164"/>
        <v>0</v>
      </c>
      <c r="AU783" s="76"/>
      <c r="AV783" s="77">
        <f t="shared" si="153"/>
        <v>0</v>
      </c>
      <c r="AW783" s="77">
        <f t="shared" si="154"/>
        <v>0</v>
      </c>
      <c r="AX783" s="76"/>
    </row>
    <row r="784" spans="1:50" hidden="1" outlineLevel="1" x14ac:dyDescent="0.3">
      <c r="A784" s="20"/>
      <c r="B784" s="33">
        <f t="shared" si="165"/>
        <v>756</v>
      </c>
      <c r="C784" s="37" t="s">
        <v>255</v>
      </c>
      <c r="D784" s="72"/>
      <c r="E784" s="72"/>
      <c r="F784" s="34"/>
      <c r="G784" s="46"/>
      <c r="H784" s="41"/>
      <c r="I784" s="34"/>
      <c r="J784" s="6"/>
      <c r="K784">
        <v>756</v>
      </c>
      <c r="L784" s="134" t="str">
        <f t="shared" si="155"/>
        <v/>
      </c>
      <c r="M784" s="135" t="str">
        <f t="shared" si="156"/>
        <v/>
      </c>
      <c r="N784" s="136" t="str" cm="1">
        <f t="array" ref="N784">_xlfn.IFS(AND(F784="",E784=""),"",AND(E784&lt;&gt;"",F784&lt;&gt;""),E784&amp;" "&amp;F784,E784="",F784,F784="",E784)</f>
        <v/>
      </c>
      <c r="O784" s="137">
        <f t="shared" si="157"/>
        <v>0</v>
      </c>
      <c r="P784" s="138" t="str">
        <f t="shared" si="158"/>
        <v/>
      </c>
      <c r="Q784" s="119" t="str">
        <f t="shared" si="159"/>
        <v/>
      </c>
      <c r="R784" s="122"/>
      <c r="S784" s="120" t="str">
        <f t="shared" si="160"/>
        <v/>
      </c>
      <c r="T784" s="121" t="str" cm="1">
        <f t="array" ref="T784">IF(COUNTIF(重複除外文字列,F784),"",IF(COUNTIFS($C$26:$C$1029,$C784,$F$26:$F$1029,$F784)&gt;1,MATCH($C784&amp;$F784,$C$26:$C$1027&amp;$F$26:$F$1029,0),""))</f>
        <v/>
      </c>
      <c r="AP784">
        <f t="shared" si="161"/>
        <v>0</v>
      </c>
      <c r="AQ784">
        <f t="shared" si="162"/>
        <v>0</v>
      </c>
      <c r="AR784">
        <f t="shared" si="163"/>
        <v>0</v>
      </c>
      <c r="AS784">
        <f t="shared" si="164"/>
        <v>0</v>
      </c>
      <c r="AU784" s="76"/>
      <c r="AV784" s="77">
        <f t="shared" si="153"/>
        <v>0</v>
      </c>
      <c r="AW784" s="77">
        <f t="shared" si="154"/>
        <v>0</v>
      </c>
      <c r="AX784" s="76"/>
    </row>
    <row r="785" spans="1:50" hidden="1" outlineLevel="1" x14ac:dyDescent="0.3">
      <c r="A785" s="20"/>
      <c r="B785" s="33">
        <f t="shared" si="165"/>
        <v>757</v>
      </c>
      <c r="C785" s="37" t="s">
        <v>255</v>
      </c>
      <c r="D785" s="72"/>
      <c r="E785" s="72"/>
      <c r="F785" s="34"/>
      <c r="G785" s="46"/>
      <c r="H785" s="41"/>
      <c r="I785" s="34"/>
      <c r="J785" s="6"/>
      <c r="K785">
        <v>757</v>
      </c>
      <c r="L785" s="134" t="str">
        <f t="shared" si="155"/>
        <v/>
      </c>
      <c r="M785" s="135" t="str">
        <f t="shared" si="156"/>
        <v/>
      </c>
      <c r="N785" s="136" t="str" cm="1">
        <f t="array" ref="N785">_xlfn.IFS(AND(F785="",E785=""),"",AND(E785&lt;&gt;"",F785&lt;&gt;""),E785&amp;" "&amp;F785,E785="",F785,F785="",E785)</f>
        <v/>
      </c>
      <c r="O785" s="137">
        <f t="shared" si="157"/>
        <v>0</v>
      </c>
      <c r="P785" s="138" t="str">
        <f t="shared" si="158"/>
        <v/>
      </c>
      <c r="Q785" s="119" t="str">
        <f t="shared" si="159"/>
        <v/>
      </c>
      <c r="R785" s="122"/>
      <c r="S785" s="120" t="str">
        <f t="shared" si="160"/>
        <v/>
      </c>
      <c r="T785" s="121" t="str" cm="1">
        <f t="array" ref="T785">IF(COUNTIF(重複除外文字列,F785),"",IF(COUNTIFS($C$26:$C$1029,$C785,$F$26:$F$1029,$F785)&gt;1,MATCH($C785&amp;$F785,$C$26:$C$1027&amp;$F$26:$F$1029,0),""))</f>
        <v/>
      </c>
      <c r="AP785">
        <f t="shared" si="161"/>
        <v>0</v>
      </c>
      <c r="AQ785">
        <f t="shared" si="162"/>
        <v>0</v>
      </c>
      <c r="AR785">
        <f t="shared" si="163"/>
        <v>0</v>
      </c>
      <c r="AS785">
        <f t="shared" si="164"/>
        <v>0</v>
      </c>
      <c r="AU785" s="76"/>
      <c r="AV785" s="77">
        <f t="shared" si="153"/>
        <v>0</v>
      </c>
      <c r="AW785" s="77">
        <f t="shared" si="154"/>
        <v>0</v>
      </c>
      <c r="AX785" s="76"/>
    </row>
    <row r="786" spans="1:50" hidden="1" outlineLevel="1" x14ac:dyDescent="0.3">
      <c r="A786" s="20"/>
      <c r="B786" s="33">
        <f t="shared" si="165"/>
        <v>758</v>
      </c>
      <c r="C786" s="37" t="s">
        <v>255</v>
      </c>
      <c r="D786" s="72"/>
      <c r="E786" s="72"/>
      <c r="F786" s="34"/>
      <c r="G786" s="46"/>
      <c r="H786" s="41"/>
      <c r="I786" s="34"/>
      <c r="J786" s="6"/>
      <c r="K786">
        <v>758</v>
      </c>
      <c r="L786" s="134" t="str">
        <f t="shared" si="155"/>
        <v/>
      </c>
      <c r="M786" s="135" t="str">
        <f t="shared" si="156"/>
        <v/>
      </c>
      <c r="N786" s="136" t="str" cm="1">
        <f t="array" ref="N786">_xlfn.IFS(AND(F786="",E786=""),"",AND(E786&lt;&gt;"",F786&lt;&gt;""),E786&amp;" "&amp;F786,E786="",F786,F786="",E786)</f>
        <v/>
      </c>
      <c r="O786" s="137">
        <f t="shared" si="157"/>
        <v>0</v>
      </c>
      <c r="P786" s="138" t="str">
        <f t="shared" si="158"/>
        <v/>
      </c>
      <c r="Q786" s="119" t="str">
        <f t="shared" si="159"/>
        <v/>
      </c>
      <c r="R786" s="122"/>
      <c r="S786" s="120" t="str">
        <f t="shared" si="160"/>
        <v/>
      </c>
      <c r="T786" s="121" t="str" cm="1">
        <f t="array" ref="T786">IF(COUNTIF(重複除外文字列,F786),"",IF(COUNTIFS($C$26:$C$1029,$C786,$F$26:$F$1029,$F786)&gt;1,MATCH($C786&amp;$F786,$C$26:$C$1027&amp;$F$26:$F$1029,0),""))</f>
        <v/>
      </c>
      <c r="AP786">
        <f t="shared" si="161"/>
        <v>0</v>
      </c>
      <c r="AQ786">
        <f t="shared" si="162"/>
        <v>0</v>
      </c>
      <c r="AR786">
        <f t="shared" si="163"/>
        <v>0</v>
      </c>
      <c r="AS786">
        <f t="shared" si="164"/>
        <v>0</v>
      </c>
      <c r="AU786" s="76"/>
      <c r="AV786" s="77">
        <f t="shared" si="153"/>
        <v>0</v>
      </c>
      <c r="AW786" s="77">
        <f t="shared" si="154"/>
        <v>0</v>
      </c>
      <c r="AX786" s="76"/>
    </row>
    <row r="787" spans="1:50" hidden="1" outlineLevel="1" x14ac:dyDescent="0.3">
      <c r="A787" s="20"/>
      <c r="B787" s="33">
        <f t="shared" si="165"/>
        <v>759</v>
      </c>
      <c r="C787" s="37" t="s">
        <v>255</v>
      </c>
      <c r="D787" s="72"/>
      <c r="E787" s="72"/>
      <c r="F787" s="34"/>
      <c r="G787" s="46"/>
      <c r="H787" s="41"/>
      <c r="I787" s="34"/>
      <c r="J787" s="6"/>
      <c r="K787">
        <v>759</v>
      </c>
      <c r="L787" s="134" t="str">
        <f t="shared" si="155"/>
        <v/>
      </c>
      <c r="M787" s="135" t="str">
        <f t="shared" si="156"/>
        <v/>
      </c>
      <c r="N787" s="136" t="str" cm="1">
        <f t="array" ref="N787">_xlfn.IFS(AND(F787="",E787=""),"",AND(E787&lt;&gt;"",F787&lt;&gt;""),E787&amp;" "&amp;F787,E787="",F787,F787="",E787)</f>
        <v/>
      </c>
      <c r="O787" s="137">
        <f t="shared" si="157"/>
        <v>0</v>
      </c>
      <c r="P787" s="138" t="str">
        <f t="shared" si="158"/>
        <v/>
      </c>
      <c r="Q787" s="119" t="str">
        <f t="shared" si="159"/>
        <v/>
      </c>
      <c r="R787" s="122"/>
      <c r="S787" s="120" t="str">
        <f t="shared" si="160"/>
        <v/>
      </c>
      <c r="T787" s="121" t="str" cm="1">
        <f t="array" ref="T787">IF(COUNTIF(重複除外文字列,F787),"",IF(COUNTIFS($C$26:$C$1029,$C787,$F$26:$F$1029,$F787)&gt;1,MATCH($C787&amp;$F787,$C$26:$C$1027&amp;$F$26:$F$1029,0),""))</f>
        <v/>
      </c>
      <c r="AP787">
        <f t="shared" si="161"/>
        <v>0</v>
      </c>
      <c r="AQ787">
        <f t="shared" si="162"/>
        <v>0</v>
      </c>
      <c r="AR787">
        <f t="shared" si="163"/>
        <v>0</v>
      </c>
      <c r="AS787">
        <f t="shared" si="164"/>
        <v>0</v>
      </c>
      <c r="AU787" s="76"/>
      <c r="AV787" s="77">
        <f t="shared" si="153"/>
        <v>0</v>
      </c>
      <c r="AW787" s="77">
        <f t="shared" si="154"/>
        <v>0</v>
      </c>
      <c r="AX787" s="76"/>
    </row>
    <row r="788" spans="1:50" hidden="1" outlineLevel="1" x14ac:dyDescent="0.3">
      <c r="A788" s="20"/>
      <c r="B788" s="33">
        <f t="shared" si="165"/>
        <v>760</v>
      </c>
      <c r="C788" s="37" t="s">
        <v>255</v>
      </c>
      <c r="D788" s="72"/>
      <c r="E788" s="72"/>
      <c r="F788" s="34"/>
      <c r="G788" s="46"/>
      <c r="H788" s="41"/>
      <c r="I788" s="34"/>
      <c r="J788" s="6"/>
      <c r="K788">
        <v>760</v>
      </c>
      <c r="L788" s="134" t="str">
        <f t="shared" si="155"/>
        <v/>
      </c>
      <c r="M788" s="135" t="str">
        <f t="shared" si="156"/>
        <v/>
      </c>
      <c r="N788" s="136" t="str" cm="1">
        <f t="array" ref="N788">_xlfn.IFS(AND(F788="",E788=""),"",AND(E788&lt;&gt;"",F788&lt;&gt;""),E788&amp;" "&amp;F788,E788="",F788,F788="",E788)</f>
        <v/>
      </c>
      <c r="O788" s="137">
        <f t="shared" si="157"/>
        <v>0</v>
      </c>
      <c r="P788" s="138" t="str">
        <f t="shared" si="158"/>
        <v/>
      </c>
      <c r="Q788" s="119" t="str">
        <f t="shared" si="159"/>
        <v/>
      </c>
      <c r="R788" s="122"/>
      <c r="S788" s="120" t="str">
        <f t="shared" si="160"/>
        <v/>
      </c>
      <c r="T788" s="121" t="str" cm="1">
        <f t="array" ref="T788">IF(COUNTIF(重複除外文字列,F788),"",IF(COUNTIFS($C$26:$C$1029,$C788,$F$26:$F$1029,$F788)&gt;1,MATCH($C788&amp;$F788,$C$26:$C$1027&amp;$F$26:$F$1029,0),""))</f>
        <v/>
      </c>
      <c r="AP788">
        <f t="shared" si="161"/>
        <v>0</v>
      </c>
      <c r="AQ788">
        <f t="shared" si="162"/>
        <v>0</v>
      </c>
      <c r="AR788">
        <f t="shared" si="163"/>
        <v>0</v>
      </c>
      <c r="AS788">
        <f t="shared" si="164"/>
        <v>0</v>
      </c>
      <c r="AU788" s="76"/>
      <c r="AV788" s="77">
        <f t="shared" si="153"/>
        <v>0</v>
      </c>
      <c r="AW788" s="77">
        <f t="shared" si="154"/>
        <v>0</v>
      </c>
      <c r="AX788" s="76"/>
    </row>
    <row r="789" spans="1:50" hidden="1" outlineLevel="1" x14ac:dyDescent="0.3">
      <c r="A789" s="20"/>
      <c r="B789" s="33">
        <f t="shared" si="165"/>
        <v>761</v>
      </c>
      <c r="C789" s="37" t="s">
        <v>255</v>
      </c>
      <c r="D789" s="72"/>
      <c r="E789" s="72"/>
      <c r="F789" s="34"/>
      <c r="G789" s="46"/>
      <c r="H789" s="41"/>
      <c r="I789" s="34"/>
      <c r="J789" s="6"/>
      <c r="K789">
        <v>761</v>
      </c>
      <c r="L789" s="134" t="str">
        <f t="shared" si="155"/>
        <v/>
      </c>
      <c r="M789" s="135" t="str">
        <f t="shared" si="156"/>
        <v/>
      </c>
      <c r="N789" s="136" t="str" cm="1">
        <f t="array" ref="N789">_xlfn.IFS(AND(F789="",E789=""),"",AND(E789&lt;&gt;"",F789&lt;&gt;""),E789&amp;" "&amp;F789,E789="",F789,F789="",E789)</f>
        <v/>
      </c>
      <c r="O789" s="137">
        <f t="shared" si="157"/>
        <v>0</v>
      </c>
      <c r="P789" s="138" t="str">
        <f t="shared" si="158"/>
        <v/>
      </c>
      <c r="Q789" s="119" t="str">
        <f t="shared" si="159"/>
        <v/>
      </c>
      <c r="R789" s="122"/>
      <c r="S789" s="120" t="str">
        <f t="shared" si="160"/>
        <v/>
      </c>
      <c r="T789" s="121" t="str" cm="1">
        <f t="array" ref="T789">IF(COUNTIF(重複除外文字列,F789),"",IF(COUNTIFS($C$26:$C$1029,$C789,$F$26:$F$1029,$F789)&gt;1,MATCH($C789&amp;$F789,$C$26:$C$1027&amp;$F$26:$F$1029,0),""))</f>
        <v/>
      </c>
      <c r="AP789">
        <f t="shared" si="161"/>
        <v>0</v>
      </c>
      <c r="AQ789">
        <f t="shared" si="162"/>
        <v>0</v>
      </c>
      <c r="AR789">
        <f t="shared" si="163"/>
        <v>0</v>
      </c>
      <c r="AS789">
        <f t="shared" si="164"/>
        <v>0</v>
      </c>
      <c r="AU789" s="76"/>
      <c r="AV789" s="77">
        <f t="shared" si="153"/>
        <v>0</v>
      </c>
      <c r="AW789" s="77">
        <f t="shared" si="154"/>
        <v>0</v>
      </c>
      <c r="AX789" s="76"/>
    </row>
    <row r="790" spans="1:50" hidden="1" outlineLevel="1" x14ac:dyDescent="0.3">
      <c r="A790" s="20"/>
      <c r="B790" s="33">
        <f t="shared" si="165"/>
        <v>762</v>
      </c>
      <c r="C790" s="37" t="s">
        <v>255</v>
      </c>
      <c r="D790" s="72"/>
      <c r="E790" s="72"/>
      <c r="F790" s="34"/>
      <c r="G790" s="46"/>
      <c r="H790" s="41"/>
      <c r="I790" s="34"/>
      <c r="J790" s="6"/>
      <c r="K790">
        <v>762</v>
      </c>
      <c r="L790" s="134" t="str">
        <f t="shared" si="155"/>
        <v/>
      </c>
      <c r="M790" s="135" t="str">
        <f t="shared" si="156"/>
        <v/>
      </c>
      <c r="N790" s="136" t="str" cm="1">
        <f t="array" ref="N790">_xlfn.IFS(AND(F790="",E790=""),"",AND(E790&lt;&gt;"",F790&lt;&gt;""),E790&amp;" "&amp;F790,E790="",F790,F790="",E790)</f>
        <v/>
      </c>
      <c r="O790" s="137">
        <f t="shared" si="157"/>
        <v>0</v>
      </c>
      <c r="P790" s="138" t="str">
        <f t="shared" si="158"/>
        <v/>
      </c>
      <c r="Q790" s="119" t="str">
        <f t="shared" si="159"/>
        <v/>
      </c>
      <c r="R790" s="122"/>
      <c r="S790" s="120" t="str">
        <f t="shared" si="160"/>
        <v/>
      </c>
      <c r="T790" s="121" t="str" cm="1">
        <f t="array" ref="T790">IF(COUNTIF(重複除外文字列,F790),"",IF(COUNTIFS($C$26:$C$1029,$C790,$F$26:$F$1029,$F790)&gt;1,MATCH($C790&amp;$F790,$C$26:$C$1027&amp;$F$26:$F$1029,0),""))</f>
        <v/>
      </c>
      <c r="AP790">
        <f t="shared" si="161"/>
        <v>0</v>
      </c>
      <c r="AQ790">
        <f t="shared" si="162"/>
        <v>0</v>
      </c>
      <c r="AR790">
        <f t="shared" si="163"/>
        <v>0</v>
      </c>
      <c r="AS790">
        <f t="shared" si="164"/>
        <v>0</v>
      </c>
      <c r="AU790" s="76"/>
      <c r="AV790" s="77">
        <f t="shared" si="153"/>
        <v>0</v>
      </c>
      <c r="AW790" s="77">
        <f t="shared" si="154"/>
        <v>0</v>
      </c>
      <c r="AX790" s="76"/>
    </row>
    <row r="791" spans="1:50" hidden="1" outlineLevel="1" x14ac:dyDescent="0.3">
      <c r="A791" s="20"/>
      <c r="B791" s="33">
        <f t="shared" si="165"/>
        <v>763</v>
      </c>
      <c r="C791" s="37" t="s">
        <v>255</v>
      </c>
      <c r="D791" s="72"/>
      <c r="E791" s="72"/>
      <c r="F791" s="34"/>
      <c r="G791" s="46"/>
      <c r="H791" s="41"/>
      <c r="I791" s="34"/>
      <c r="J791" s="6"/>
      <c r="K791">
        <v>763</v>
      </c>
      <c r="L791" s="134" t="str">
        <f t="shared" si="155"/>
        <v/>
      </c>
      <c r="M791" s="135" t="str">
        <f t="shared" si="156"/>
        <v/>
      </c>
      <c r="N791" s="136" t="str" cm="1">
        <f t="array" ref="N791">_xlfn.IFS(AND(F791="",E791=""),"",AND(E791&lt;&gt;"",F791&lt;&gt;""),E791&amp;" "&amp;F791,E791="",F791,F791="",E791)</f>
        <v/>
      </c>
      <c r="O791" s="137">
        <f t="shared" si="157"/>
        <v>0</v>
      </c>
      <c r="P791" s="138" t="str">
        <f t="shared" si="158"/>
        <v/>
      </c>
      <c r="Q791" s="119" t="str">
        <f t="shared" si="159"/>
        <v/>
      </c>
      <c r="R791" s="122"/>
      <c r="S791" s="120" t="str">
        <f t="shared" si="160"/>
        <v/>
      </c>
      <c r="T791" s="121" t="str" cm="1">
        <f t="array" ref="T791">IF(COUNTIF(重複除外文字列,F791),"",IF(COUNTIFS($C$26:$C$1029,$C791,$F$26:$F$1029,$F791)&gt;1,MATCH($C791&amp;$F791,$C$26:$C$1027&amp;$F$26:$F$1029,0),""))</f>
        <v/>
      </c>
      <c r="AP791">
        <f t="shared" si="161"/>
        <v>0</v>
      </c>
      <c r="AQ791">
        <f t="shared" si="162"/>
        <v>0</v>
      </c>
      <c r="AR791">
        <f t="shared" si="163"/>
        <v>0</v>
      </c>
      <c r="AS791">
        <f t="shared" si="164"/>
        <v>0</v>
      </c>
      <c r="AU791" s="76"/>
      <c r="AV791" s="77">
        <f t="shared" si="153"/>
        <v>0</v>
      </c>
      <c r="AW791" s="77">
        <f t="shared" si="154"/>
        <v>0</v>
      </c>
      <c r="AX791" s="76"/>
    </row>
    <row r="792" spans="1:50" hidden="1" outlineLevel="1" x14ac:dyDescent="0.3">
      <c r="A792" s="20"/>
      <c r="B792" s="33">
        <f t="shared" si="165"/>
        <v>764</v>
      </c>
      <c r="C792" s="37" t="s">
        <v>255</v>
      </c>
      <c r="D792" s="72"/>
      <c r="E792" s="72"/>
      <c r="F792" s="34"/>
      <c r="G792" s="46"/>
      <c r="H792" s="41"/>
      <c r="I792" s="34"/>
      <c r="J792" s="6"/>
      <c r="K792">
        <v>764</v>
      </c>
      <c r="L792" s="134" t="str">
        <f t="shared" si="155"/>
        <v/>
      </c>
      <c r="M792" s="135" t="str">
        <f t="shared" si="156"/>
        <v/>
      </c>
      <c r="N792" s="136" t="str" cm="1">
        <f t="array" ref="N792">_xlfn.IFS(AND(F792="",E792=""),"",AND(E792&lt;&gt;"",F792&lt;&gt;""),E792&amp;" "&amp;F792,E792="",F792,F792="",E792)</f>
        <v/>
      </c>
      <c r="O792" s="137">
        <f t="shared" si="157"/>
        <v>0</v>
      </c>
      <c r="P792" s="138" t="str">
        <f t="shared" si="158"/>
        <v/>
      </c>
      <c r="Q792" s="119" t="str">
        <f t="shared" si="159"/>
        <v/>
      </c>
      <c r="R792" s="122"/>
      <c r="S792" s="120" t="str">
        <f t="shared" si="160"/>
        <v/>
      </c>
      <c r="T792" s="121" t="str" cm="1">
        <f t="array" ref="T792">IF(COUNTIF(重複除外文字列,F792),"",IF(COUNTIFS($C$26:$C$1029,$C792,$F$26:$F$1029,$F792)&gt;1,MATCH($C792&amp;$F792,$C$26:$C$1027&amp;$F$26:$F$1029,0),""))</f>
        <v/>
      </c>
      <c r="AP792">
        <f t="shared" si="161"/>
        <v>0</v>
      </c>
      <c r="AQ792">
        <f t="shared" si="162"/>
        <v>0</v>
      </c>
      <c r="AR792">
        <f t="shared" si="163"/>
        <v>0</v>
      </c>
      <c r="AS792">
        <f t="shared" si="164"/>
        <v>0</v>
      </c>
      <c r="AU792" s="76"/>
      <c r="AV792" s="77">
        <f t="shared" si="153"/>
        <v>0</v>
      </c>
      <c r="AW792" s="77">
        <f t="shared" si="154"/>
        <v>0</v>
      </c>
      <c r="AX792" s="76"/>
    </row>
    <row r="793" spans="1:50" hidden="1" outlineLevel="1" x14ac:dyDescent="0.3">
      <c r="A793" s="20"/>
      <c r="B793" s="33">
        <f t="shared" si="165"/>
        <v>765</v>
      </c>
      <c r="C793" s="37" t="s">
        <v>255</v>
      </c>
      <c r="D793" s="72"/>
      <c r="E793" s="72"/>
      <c r="F793" s="34"/>
      <c r="G793" s="46"/>
      <c r="H793" s="41"/>
      <c r="I793" s="34"/>
      <c r="J793" s="6"/>
      <c r="K793">
        <v>765</v>
      </c>
      <c r="L793" s="134" t="str">
        <f t="shared" si="155"/>
        <v/>
      </c>
      <c r="M793" s="135" t="str">
        <f t="shared" si="156"/>
        <v/>
      </c>
      <c r="N793" s="136" t="str" cm="1">
        <f t="array" ref="N793">_xlfn.IFS(AND(F793="",E793=""),"",AND(E793&lt;&gt;"",F793&lt;&gt;""),E793&amp;" "&amp;F793,E793="",F793,F793="",E793)</f>
        <v/>
      </c>
      <c r="O793" s="137">
        <f t="shared" si="157"/>
        <v>0</v>
      </c>
      <c r="P793" s="138" t="str">
        <f t="shared" si="158"/>
        <v/>
      </c>
      <c r="Q793" s="119" t="str">
        <f t="shared" si="159"/>
        <v/>
      </c>
      <c r="R793" s="122"/>
      <c r="S793" s="120" t="str">
        <f t="shared" si="160"/>
        <v/>
      </c>
      <c r="T793" s="121" t="str" cm="1">
        <f t="array" ref="T793">IF(COUNTIF(重複除外文字列,F793),"",IF(COUNTIFS($C$26:$C$1029,$C793,$F$26:$F$1029,$F793)&gt;1,MATCH($C793&amp;$F793,$C$26:$C$1027&amp;$F$26:$F$1029,0),""))</f>
        <v/>
      </c>
      <c r="AP793">
        <f t="shared" si="161"/>
        <v>0</v>
      </c>
      <c r="AQ793">
        <f t="shared" si="162"/>
        <v>0</v>
      </c>
      <c r="AR793">
        <f t="shared" si="163"/>
        <v>0</v>
      </c>
      <c r="AS793">
        <f t="shared" si="164"/>
        <v>0</v>
      </c>
      <c r="AU793" s="76"/>
      <c r="AV793" s="77">
        <f t="shared" si="153"/>
        <v>0</v>
      </c>
      <c r="AW793" s="77">
        <f t="shared" si="154"/>
        <v>0</v>
      </c>
      <c r="AX793" s="76"/>
    </row>
    <row r="794" spans="1:50" hidden="1" outlineLevel="1" x14ac:dyDescent="0.3">
      <c r="A794" s="20"/>
      <c r="B794" s="33">
        <f t="shared" si="165"/>
        <v>766</v>
      </c>
      <c r="C794" s="37" t="s">
        <v>255</v>
      </c>
      <c r="D794" s="72"/>
      <c r="E794" s="72"/>
      <c r="F794" s="34"/>
      <c r="G794" s="46"/>
      <c r="H794" s="41"/>
      <c r="I794" s="34"/>
      <c r="J794" s="6"/>
      <c r="K794">
        <v>766</v>
      </c>
      <c r="L794" s="134" t="str">
        <f t="shared" si="155"/>
        <v/>
      </c>
      <c r="M794" s="135" t="str">
        <f t="shared" si="156"/>
        <v/>
      </c>
      <c r="N794" s="136" t="str" cm="1">
        <f t="array" ref="N794">_xlfn.IFS(AND(F794="",E794=""),"",AND(E794&lt;&gt;"",F794&lt;&gt;""),E794&amp;" "&amp;F794,E794="",F794,F794="",E794)</f>
        <v/>
      </c>
      <c r="O794" s="137">
        <f t="shared" si="157"/>
        <v>0</v>
      </c>
      <c r="P794" s="138" t="str">
        <f t="shared" si="158"/>
        <v/>
      </c>
      <c r="Q794" s="119" t="str">
        <f t="shared" si="159"/>
        <v/>
      </c>
      <c r="R794" s="122"/>
      <c r="S794" s="120" t="str">
        <f t="shared" si="160"/>
        <v/>
      </c>
      <c r="T794" s="121" t="str" cm="1">
        <f t="array" ref="T794">IF(COUNTIF(重複除外文字列,F794),"",IF(COUNTIFS($C$26:$C$1029,$C794,$F$26:$F$1029,$F794)&gt;1,MATCH($C794&amp;$F794,$C$26:$C$1027&amp;$F$26:$F$1029,0),""))</f>
        <v/>
      </c>
      <c r="AP794">
        <f t="shared" si="161"/>
        <v>0</v>
      </c>
      <c r="AQ794">
        <f t="shared" si="162"/>
        <v>0</v>
      </c>
      <c r="AR794">
        <f t="shared" si="163"/>
        <v>0</v>
      </c>
      <c r="AS794">
        <f t="shared" si="164"/>
        <v>0</v>
      </c>
      <c r="AU794" s="76"/>
      <c r="AV794" s="77">
        <f t="shared" ref="AV794:AV857" si="166">IFERROR(IF(C794=$AG$7,$AJ$7,VLOOKUP(C794,$AG$14:$AJ$33,4)),0)</f>
        <v>0</v>
      </c>
      <c r="AW794" s="77">
        <f t="shared" ref="AW794:AW857" si="167">IFERROR(H794/G794/AV794,0)</f>
        <v>0</v>
      </c>
      <c r="AX794" s="76"/>
    </row>
    <row r="795" spans="1:50" hidden="1" outlineLevel="1" x14ac:dyDescent="0.3">
      <c r="A795" s="20"/>
      <c r="B795" s="33">
        <f t="shared" si="165"/>
        <v>767</v>
      </c>
      <c r="C795" s="37" t="s">
        <v>255</v>
      </c>
      <c r="D795" s="72"/>
      <c r="E795" s="72"/>
      <c r="F795" s="34"/>
      <c r="G795" s="46"/>
      <c r="H795" s="41"/>
      <c r="I795" s="34"/>
      <c r="J795" s="6"/>
      <c r="K795">
        <v>767</v>
      </c>
      <c r="L795" s="134" t="str">
        <f t="shared" ref="L795:L858" si="168">IF($C795="","",$C795)</f>
        <v/>
      </c>
      <c r="M795" s="135" t="str">
        <f t="shared" ref="M795:M858" si="169">IF($D795="","",$D795)</f>
        <v/>
      </c>
      <c r="N795" s="136" t="str" cm="1">
        <f t="array" ref="N795">_xlfn.IFS(AND(F795="",E795=""),"",AND(E795&lt;&gt;"",F795&lt;&gt;""),E795&amp;" "&amp;F795,E795="",F795,F795="",E795)</f>
        <v/>
      </c>
      <c r="O795" s="137">
        <f t="shared" ref="O795:O858" si="170">$G795</f>
        <v>0</v>
      </c>
      <c r="P795" s="138" t="str">
        <f t="shared" ref="P795:P858" si="171">IF(ISERROR($H795/$G795)=TRUE,"",$H795/$G795)</f>
        <v/>
      </c>
      <c r="Q795" s="119" t="str">
        <f t="shared" ref="Q795:Q858" si="172">IF($P795="","",IF($H795&lt;15000,"対象外","未確認"))</f>
        <v/>
      </c>
      <c r="R795" s="122"/>
      <c r="S795" s="120" t="str">
        <f t="shared" ref="S795:S858" si="173">IF(R795="","","No."&amp;$B795&amp;"："&amp;R795)</f>
        <v/>
      </c>
      <c r="T795" s="121" t="str" cm="1">
        <f t="array" ref="T795">IF(COUNTIF(重複除外文字列,F795),"",IF(COUNTIFS($C$26:$C$1029,$C795,$F$26:$F$1029,$F795)&gt;1,MATCH($C795&amp;$F795,$C$26:$C$1027&amp;$F$26:$F$1029,0),""))</f>
        <v/>
      </c>
      <c r="AP795">
        <f t="shared" ref="AP795:AP858" si="174">IF($C795="",IF(OR($D795&lt;&gt;"",$G795&lt;&gt;0,$H795&lt;&gt;0)=TRUE,1,0),0)</f>
        <v>0</v>
      </c>
      <c r="AQ795">
        <f t="shared" ref="AQ795:AQ858" si="175">IF($D795="",IF(OR($C795&lt;&gt;"",$G795&lt;&gt;0,$H795&lt;&gt;0)=TRUE,1,0),0)</f>
        <v>0</v>
      </c>
      <c r="AR795">
        <f t="shared" ref="AR795:AR858" si="176">IF($G795=0,IF(OR($C795&lt;&gt;"",$D795&lt;&gt;0,$H795&lt;&gt;0)=TRUE,1,0),0)</f>
        <v>0</v>
      </c>
      <c r="AS795">
        <f t="shared" ref="AS795:AS858" si="177">IF($H795=0,IF(OR($C795&lt;&gt;"",$D795&lt;&gt;"",$G795&lt;&gt;0)=TRUE,1,0),0)</f>
        <v>0</v>
      </c>
      <c r="AU795" s="76"/>
      <c r="AV795" s="77">
        <f t="shared" si="166"/>
        <v>0</v>
      </c>
      <c r="AW795" s="77">
        <f t="shared" si="167"/>
        <v>0</v>
      </c>
      <c r="AX795" s="76"/>
    </row>
    <row r="796" spans="1:50" hidden="1" outlineLevel="1" x14ac:dyDescent="0.3">
      <c r="A796" s="20"/>
      <c r="B796" s="33">
        <f t="shared" si="165"/>
        <v>768</v>
      </c>
      <c r="C796" s="37" t="s">
        <v>255</v>
      </c>
      <c r="D796" s="72"/>
      <c r="E796" s="72"/>
      <c r="F796" s="34"/>
      <c r="G796" s="46"/>
      <c r="H796" s="41"/>
      <c r="I796" s="34"/>
      <c r="J796" s="6"/>
      <c r="K796">
        <v>768</v>
      </c>
      <c r="L796" s="134" t="str">
        <f t="shared" si="168"/>
        <v/>
      </c>
      <c r="M796" s="135" t="str">
        <f t="shared" si="169"/>
        <v/>
      </c>
      <c r="N796" s="136" t="str" cm="1">
        <f t="array" ref="N796">_xlfn.IFS(AND(F796="",E796=""),"",AND(E796&lt;&gt;"",F796&lt;&gt;""),E796&amp;" "&amp;F796,E796="",F796,F796="",E796)</f>
        <v/>
      </c>
      <c r="O796" s="137">
        <f t="shared" si="170"/>
        <v>0</v>
      </c>
      <c r="P796" s="138" t="str">
        <f t="shared" si="171"/>
        <v/>
      </c>
      <c r="Q796" s="119" t="str">
        <f t="shared" si="172"/>
        <v/>
      </c>
      <c r="R796" s="122"/>
      <c r="S796" s="120" t="str">
        <f t="shared" si="173"/>
        <v/>
      </c>
      <c r="T796" s="121" t="str" cm="1">
        <f t="array" ref="T796">IF(COUNTIF(重複除外文字列,F796),"",IF(COUNTIFS($C$26:$C$1029,$C796,$F$26:$F$1029,$F796)&gt;1,MATCH($C796&amp;$F796,$C$26:$C$1027&amp;$F$26:$F$1029,0),""))</f>
        <v/>
      </c>
      <c r="AP796">
        <f t="shared" si="174"/>
        <v>0</v>
      </c>
      <c r="AQ796">
        <f t="shared" si="175"/>
        <v>0</v>
      </c>
      <c r="AR796">
        <f t="shared" si="176"/>
        <v>0</v>
      </c>
      <c r="AS796">
        <f t="shared" si="177"/>
        <v>0</v>
      </c>
      <c r="AU796" s="76"/>
      <c r="AV796" s="77">
        <f t="shared" si="166"/>
        <v>0</v>
      </c>
      <c r="AW796" s="77">
        <f t="shared" si="167"/>
        <v>0</v>
      </c>
      <c r="AX796" s="76"/>
    </row>
    <row r="797" spans="1:50" hidden="1" outlineLevel="1" x14ac:dyDescent="0.3">
      <c r="A797" s="20"/>
      <c r="B797" s="33">
        <f t="shared" si="165"/>
        <v>769</v>
      </c>
      <c r="C797" s="37" t="s">
        <v>255</v>
      </c>
      <c r="D797" s="72"/>
      <c r="E797" s="72"/>
      <c r="F797" s="34"/>
      <c r="G797" s="46"/>
      <c r="H797" s="41"/>
      <c r="I797" s="34"/>
      <c r="J797" s="6"/>
      <c r="K797">
        <v>769</v>
      </c>
      <c r="L797" s="134" t="str">
        <f t="shared" si="168"/>
        <v/>
      </c>
      <c r="M797" s="135" t="str">
        <f t="shared" si="169"/>
        <v/>
      </c>
      <c r="N797" s="136" t="str" cm="1">
        <f t="array" ref="N797">_xlfn.IFS(AND(F797="",E797=""),"",AND(E797&lt;&gt;"",F797&lt;&gt;""),E797&amp;" "&amp;F797,E797="",F797,F797="",E797)</f>
        <v/>
      </c>
      <c r="O797" s="137">
        <f t="shared" si="170"/>
        <v>0</v>
      </c>
      <c r="P797" s="138" t="str">
        <f t="shared" si="171"/>
        <v/>
      </c>
      <c r="Q797" s="119" t="str">
        <f t="shared" si="172"/>
        <v/>
      </c>
      <c r="R797" s="122"/>
      <c r="S797" s="120" t="str">
        <f t="shared" si="173"/>
        <v/>
      </c>
      <c r="T797" s="121" t="str" cm="1">
        <f t="array" ref="T797">IF(COUNTIF(重複除外文字列,F797),"",IF(COUNTIFS($C$26:$C$1029,$C797,$F$26:$F$1029,$F797)&gt;1,MATCH($C797&amp;$F797,$C$26:$C$1027&amp;$F$26:$F$1029,0),""))</f>
        <v/>
      </c>
      <c r="AP797">
        <f t="shared" si="174"/>
        <v>0</v>
      </c>
      <c r="AQ797">
        <f t="shared" si="175"/>
        <v>0</v>
      </c>
      <c r="AR797">
        <f t="shared" si="176"/>
        <v>0</v>
      </c>
      <c r="AS797">
        <f t="shared" si="177"/>
        <v>0</v>
      </c>
      <c r="AU797" s="76"/>
      <c r="AV797" s="77">
        <f t="shared" si="166"/>
        <v>0</v>
      </c>
      <c r="AW797" s="77">
        <f t="shared" si="167"/>
        <v>0</v>
      </c>
      <c r="AX797" s="76"/>
    </row>
    <row r="798" spans="1:50" hidden="1" outlineLevel="1" x14ac:dyDescent="0.3">
      <c r="A798" s="20"/>
      <c r="B798" s="33">
        <f t="shared" si="165"/>
        <v>770</v>
      </c>
      <c r="C798" s="37" t="s">
        <v>255</v>
      </c>
      <c r="D798" s="72"/>
      <c r="E798" s="72"/>
      <c r="F798" s="34"/>
      <c r="G798" s="46"/>
      <c r="H798" s="41"/>
      <c r="I798" s="34"/>
      <c r="J798" s="6"/>
      <c r="K798">
        <v>770</v>
      </c>
      <c r="L798" s="134" t="str">
        <f t="shared" si="168"/>
        <v/>
      </c>
      <c r="M798" s="135" t="str">
        <f t="shared" si="169"/>
        <v/>
      </c>
      <c r="N798" s="136" t="str" cm="1">
        <f t="array" ref="N798">_xlfn.IFS(AND(F798="",E798=""),"",AND(E798&lt;&gt;"",F798&lt;&gt;""),E798&amp;" "&amp;F798,E798="",F798,F798="",E798)</f>
        <v/>
      </c>
      <c r="O798" s="137">
        <f t="shared" si="170"/>
        <v>0</v>
      </c>
      <c r="P798" s="138" t="str">
        <f t="shared" si="171"/>
        <v/>
      </c>
      <c r="Q798" s="119" t="str">
        <f t="shared" si="172"/>
        <v/>
      </c>
      <c r="R798" s="122"/>
      <c r="S798" s="120" t="str">
        <f t="shared" si="173"/>
        <v/>
      </c>
      <c r="T798" s="121" t="str" cm="1">
        <f t="array" ref="T798">IF(COUNTIF(重複除外文字列,F798),"",IF(COUNTIFS($C$26:$C$1029,$C798,$F$26:$F$1029,$F798)&gt;1,MATCH($C798&amp;$F798,$C$26:$C$1027&amp;$F$26:$F$1029,0),""))</f>
        <v/>
      </c>
      <c r="AP798">
        <f t="shared" si="174"/>
        <v>0</v>
      </c>
      <c r="AQ798">
        <f t="shared" si="175"/>
        <v>0</v>
      </c>
      <c r="AR798">
        <f t="shared" si="176"/>
        <v>0</v>
      </c>
      <c r="AS798">
        <f t="shared" si="177"/>
        <v>0</v>
      </c>
      <c r="AU798" s="76"/>
      <c r="AV798" s="77">
        <f t="shared" si="166"/>
        <v>0</v>
      </c>
      <c r="AW798" s="77">
        <f t="shared" si="167"/>
        <v>0</v>
      </c>
      <c r="AX798" s="76"/>
    </row>
    <row r="799" spans="1:50" hidden="1" outlineLevel="1" x14ac:dyDescent="0.3">
      <c r="A799" s="20"/>
      <c r="B799" s="33">
        <f t="shared" si="165"/>
        <v>771</v>
      </c>
      <c r="C799" s="37" t="s">
        <v>255</v>
      </c>
      <c r="D799" s="72"/>
      <c r="E799" s="72"/>
      <c r="F799" s="34"/>
      <c r="G799" s="46"/>
      <c r="H799" s="41"/>
      <c r="I799" s="34"/>
      <c r="J799" s="6"/>
      <c r="K799">
        <v>771</v>
      </c>
      <c r="L799" s="134" t="str">
        <f t="shared" si="168"/>
        <v/>
      </c>
      <c r="M799" s="135" t="str">
        <f t="shared" si="169"/>
        <v/>
      </c>
      <c r="N799" s="136" t="str" cm="1">
        <f t="array" ref="N799">_xlfn.IFS(AND(F799="",E799=""),"",AND(E799&lt;&gt;"",F799&lt;&gt;""),E799&amp;" "&amp;F799,E799="",F799,F799="",E799)</f>
        <v/>
      </c>
      <c r="O799" s="137">
        <f t="shared" si="170"/>
        <v>0</v>
      </c>
      <c r="P799" s="138" t="str">
        <f t="shared" si="171"/>
        <v/>
      </c>
      <c r="Q799" s="119" t="str">
        <f t="shared" si="172"/>
        <v/>
      </c>
      <c r="R799" s="122"/>
      <c r="S799" s="120" t="str">
        <f t="shared" si="173"/>
        <v/>
      </c>
      <c r="T799" s="121" t="str" cm="1">
        <f t="array" ref="T799">IF(COUNTIF(重複除外文字列,F799),"",IF(COUNTIFS($C$26:$C$1029,$C799,$F$26:$F$1029,$F799)&gt;1,MATCH($C799&amp;$F799,$C$26:$C$1027&amp;$F$26:$F$1029,0),""))</f>
        <v/>
      </c>
      <c r="AP799">
        <f t="shared" si="174"/>
        <v>0</v>
      </c>
      <c r="AQ799">
        <f t="shared" si="175"/>
        <v>0</v>
      </c>
      <c r="AR799">
        <f t="shared" si="176"/>
        <v>0</v>
      </c>
      <c r="AS799">
        <f t="shared" si="177"/>
        <v>0</v>
      </c>
      <c r="AU799" s="76"/>
      <c r="AV799" s="77">
        <f t="shared" si="166"/>
        <v>0</v>
      </c>
      <c r="AW799" s="77">
        <f t="shared" si="167"/>
        <v>0</v>
      </c>
      <c r="AX799" s="76"/>
    </row>
    <row r="800" spans="1:50" hidden="1" outlineLevel="1" x14ac:dyDescent="0.3">
      <c r="A800" s="20"/>
      <c r="B800" s="33">
        <f t="shared" si="165"/>
        <v>772</v>
      </c>
      <c r="C800" s="37" t="s">
        <v>255</v>
      </c>
      <c r="D800" s="72"/>
      <c r="E800" s="72"/>
      <c r="F800" s="34"/>
      <c r="G800" s="46"/>
      <c r="H800" s="41"/>
      <c r="I800" s="34"/>
      <c r="J800" s="6"/>
      <c r="K800">
        <v>772</v>
      </c>
      <c r="L800" s="134" t="str">
        <f t="shared" si="168"/>
        <v/>
      </c>
      <c r="M800" s="135" t="str">
        <f t="shared" si="169"/>
        <v/>
      </c>
      <c r="N800" s="136" t="str" cm="1">
        <f t="array" ref="N800">_xlfn.IFS(AND(F800="",E800=""),"",AND(E800&lt;&gt;"",F800&lt;&gt;""),E800&amp;" "&amp;F800,E800="",F800,F800="",E800)</f>
        <v/>
      </c>
      <c r="O800" s="137">
        <f t="shared" si="170"/>
        <v>0</v>
      </c>
      <c r="P800" s="138" t="str">
        <f t="shared" si="171"/>
        <v/>
      </c>
      <c r="Q800" s="119" t="str">
        <f t="shared" si="172"/>
        <v/>
      </c>
      <c r="R800" s="122"/>
      <c r="S800" s="120" t="str">
        <f t="shared" si="173"/>
        <v/>
      </c>
      <c r="T800" s="121" t="str" cm="1">
        <f t="array" ref="T800">IF(COUNTIF(重複除外文字列,F800),"",IF(COUNTIFS($C$26:$C$1029,$C800,$F$26:$F$1029,$F800)&gt;1,MATCH($C800&amp;$F800,$C$26:$C$1027&amp;$F$26:$F$1029,0),""))</f>
        <v/>
      </c>
      <c r="AP800">
        <f t="shared" si="174"/>
        <v>0</v>
      </c>
      <c r="AQ800">
        <f t="shared" si="175"/>
        <v>0</v>
      </c>
      <c r="AR800">
        <f t="shared" si="176"/>
        <v>0</v>
      </c>
      <c r="AS800">
        <f t="shared" si="177"/>
        <v>0</v>
      </c>
      <c r="AU800" s="76"/>
      <c r="AV800" s="77">
        <f t="shared" si="166"/>
        <v>0</v>
      </c>
      <c r="AW800" s="77">
        <f t="shared" si="167"/>
        <v>0</v>
      </c>
      <c r="AX800" s="76"/>
    </row>
    <row r="801" spans="1:50" hidden="1" outlineLevel="1" x14ac:dyDescent="0.3">
      <c r="A801" s="20"/>
      <c r="B801" s="33">
        <f t="shared" si="165"/>
        <v>773</v>
      </c>
      <c r="C801" s="37" t="s">
        <v>255</v>
      </c>
      <c r="D801" s="72"/>
      <c r="E801" s="72"/>
      <c r="F801" s="34"/>
      <c r="G801" s="46"/>
      <c r="H801" s="41"/>
      <c r="I801" s="34"/>
      <c r="J801" s="6"/>
      <c r="K801">
        <v>773</v>
      </c>
      <c r="L801" s="134" t="str">
        <f t="shared" si="168"/>
        <v/>
      </c>
      <c r="M801" s="135" t="str">
        <f t="shared" si="169"/>
        <v/>
      </c>
      <c r="N801" s="136" t="str" cm="1">
        <f t="array" ref="N801">_xlfn.IFS(AND(F801="",E801=""),"",AND(E801&lt;&gt;"",F801&lt;&gt;""),E801&amp;" "&amp;F801,E801="",F801,F801="",E801)</f>
        <v/>
      </c>
      <c r="O801" s="137">
        <f t="shared" si="170"/>
        <v>0</v>
      </c>
      <c r="P801" s="138" t="str">
        <f t="shared" si="171"/>
        <v/>
      </c>
      <c r="Q801" s="119" t="str">
        <f t="shared" si="172"/>
        <v/>
      </c>
      <c r="R801" s="122"/>
      <c r="S801" s="120" t="str">
        <f t="shared" si="173"/>
        <v/>
      </c>
      <c r="T801" s="121" t="str" cm="1">
        <f t="array" ref="T801">IF(COUNTIF(重複除外文字列,F801),"",IF(COUNTIFS($C$26:$C$1029,$C801,$F$26:$F$1029,$F801)&gt;1,MATCH($C801&amp;$F801,$C$26:$C$1027&amp;$F$26:$F$1029,0),""))</f>
        <v/>
      </c>
      <c r="AP801">
        <f t="shared" si="174"/>
        <v>0</v>
      </c>
      <c r="AQ801">
        <f t="shared" si="175"/>
        <v>0</v>
      </c>
      <c r="AR801">
        <f t="shared" si="176"/>
        <v>0</v>
      </c>
      <c r="AS801">
        <f t="shared" si="177"/>
        <v>0</v>
      </c>
      <c r="AU801" s="76"/>
      <c r="AV801" s="77">
        <f t="shared" si="166"/>
        <v>0</v>
      </c>
      <c r="AW801" s="77">
        <f t="shared" si="167"/>
        <v>0</v>
      </c>
      <c r="AX801" s="76"/>
    </row>
    <row r="802" spans="1:50" hidden="1" outlineLevel="1" x14ac:dyDescent="0.3">
      <c r="A802" s="20"/>
      <c r="B802" s="33">
        <f t="shared" si="165"/>
        <v>774</v>
      </c>
      <c r="C802" s="37" t="s">
        <v>255</v>
      </c>
      <c r="D802" s="72"/>
      <c r="E802" s="72"/>
      <c r="F802" s="34"/>
      <c r="G802" s="46"/>
      <c r="H802" s="41"/>
      <c r="I802" s="34"/>
      <c r="J802" s="6"/>
      <c r="K802">
        <v>774</v>
      </c>
      <c r="L802" s="134" t="str">
        <f t="shared" si="168"/>
        <v/>
      </c>
      <c r="M802" s="135" t="str">
        <f t="shared" si="169"/>
        <v/>
      </c>
      <c r="N802" s="136" t="str" cm="1">
        <f t="array" ref="N802">_xlfn.IFS(AND(F802="",E802=""),"",AND(E802&lt;&gt;"",F802&lt;&gt;""),E802&amp;" "&amp;F802,E802="",F802,F802="",E802)</f>
        <v/>
      </c>
      <c r="O802" s="137">
        <f t="shared" si="170"/>
        <v>0</v>
      </c>
      <c r="P802" s="138" t="str">
        <f t="shared" si="171"/>
        <v/>
      </c>
      <c r="Q802" s="119" t="str">
        <f t="shared" si="172"/>
        <v/>
      </c>
      <c r="R802" s="122"/>
      <c r="S802" s="120" t="str">
        <f t="shared" si="173"/>
        <v/>
      </c>
      <c r="T802" s="121" t="str" cm="1">
        <f t="array" ref="T802">IF(COUNTIF(重複除外文字列,F802),"",IF(COUNTIFS($C$26:$C$1029,$C802,$F$26:$F$1029,$F802)&gt;1,MATCH($C802&amp;$F802,$C$26:$C$1027&amp;$F$26:$F$1029,0),""))</f>
        <v/>
      </c>
      <c r="AP802">
        <f t="shared" si="174"/>
        <v>0</v>
      </c>
      <c r="AQ802">
        <f t="shared" si="175"/>
        <v>0</v>
      </c>
      <c r="AR802">
        <f t="shared" si="176"/>
        <v>0</v>
      </c>
      <c r="AS802">
        <f t="shared" si="177"/>
        <v>0</v>
      </c>
      <c r="AU802" s="76"/>
      <c r="AV802" s="77">
        <f t="shared" si="166"/>
        <v>0</v>
      </c>
      <c r="AW802" s="77">
        <f t="shared" si="167"/>
        <v>0</v>
      </c>
      <c r="AX802" s="76"/>
    </row>
    <row r="803" spans="1:50" hidden="1" outlineLevel="1" x14ac:dyDescent="0.3">
      <c r="A803" s="20"/>
      <c r="B803" s="33">
        <f t="shared" si="165"/>
        <v>775</v>
      </c>
      <c r="C803" s="37" t="s">
        <v>255</v>
      </c>
      <c r="D803" s="72"/>
      <c r="E803" s="72"/>
      <c r="F803" s="34"/>
      <c r="G803" s="46"/>
      <c r="H803" s="41"/>
      <c r="I803" s="34"/>
      <c r="J803" s="6"/>
      <c r="K803">
        <v>775</v>
      </c>
      <c r="L803" s="134" t="str">
        <f t="shared" si="168"/>
        <v/>
      </c>
      <c r="M803" s="135" t="str">
        <f t="shared" si="169"/>
        <v/>
      </c>
      <c r="N803" s="136" t="str" cm="1">
        <f t="array" ref="N803">_xlfn.IFS(AND(F803="",E803=""),"",AND(E803&lt;&gt;"",F803&lt;&gt;""),E803&amp;" "&amp;F803,E803="",F803,F803="",E803)</f>
        <v/>
      </c>
      <c r="O803" s="137">
        <f t="shared" si="170"/>
        <v>0</v>
      </c>
      <c r="P803" s="138" t="str">
        <f t="shared" si="171"/>
        <v/>
      </c>
      <c r="Q803" s="119" t="str">
        <f t="shared" si="172"/>
        <v/>
      </c>
      <c r="R803" s="122"/>
      <c r="S803" s="120" t="str">
        <f t="shared" si="173"/>
        <v/>
      </c>
      <c r="T803" s="121" t="str" cm="1">
        <f t="array" ref="T803">IF(COUNTIF(重複除外文字列,F803),"",IF(COUNTIFS($C$26:$C$1029,$C803,$F$26:$F$1029,$F803)&gt;1,MATCH($C803&amp;$F803,$C$26:$C$1027&amp;$F$26:$F$1029,0),""))</f>
        <v/>
      </c>
      <c r="AP803">
        <f t="shared" si="174"/>
        <v>0</v>
      </c>
      <c r="AQ803">
        <f t="shared" si="175"/>
        <v>0</v>
      </c>
      <c r="AR803">
        <f t="shared" si="176"/>
        <v>0</v>
      </c>
      <c r="AS803">
        <f t="shared" si="177"/>
        <v>0</v>
      </c>
      <c r="AU803" s="76"/>
      <c r="AV803" s="77">
        <f t="shared" si="166"/>
        <v>0</v>
      </c>
      <c r="AW803" s="77">
        <f t="shared" si="167"/>
        <v>0</v>
      </c>
      <c r="AX803" s="76"/>
    </row>
    <row r="804" spans="1:50" hidden="1" outlineLevel="1" x14ac:dyDescent="0.3">
      <c r="A804" s="20"/>
      <c r="B804" s="33">
        <f t="shared" si="165"/>
        <v>776</v>
      </c>
      <c r="C804" s="37" t="s">
        <v>255</v>
      </c>
      <c r="D804" s="72"/>
      <c r="E804" s="72"/>
      <c r="F804" s="34"/>
      <c r="G804" s="46"/>
      <c r="H804" s="41"/>
      <c r="I804" s="34"/>
      <c r="J804" s="6"/>
      <c r="K804">
        <v>776</v>
      </c>
      <c r="L804" s="134" t="str">
        <f t="shared" si="168"/>
        <v/>
      </c>
      <c r="M804" s="135" t="str">
        <f t="shared" si="169"/>
        <v/>
      </c>
      <c r="N804" s="136" t="str" cm="1">
        <f t="array" ref="N804">_xlfn.IFS(AND(F804="",E804=""),"",AND(E804&lt;&gt;"",F804&lt;&gt;""),E804&amp;" "&amp;F804,E804="",F804,F804="",E804)</f>
        <v/>
      </c>
      <c r="O804" s="137">
        <f t="shared" si="170"/>
        <v>0</v>
      </c>
      <c r="P804" s="138" t="str">
        <f t="shared" si="171"/>
        <v/>
      </c>
      <c r="Q804" s="119" t="str">
        <f t="shared" si="172"/>
        <v/>
      </c>
      <c r="R804" s="122"/>
      <c r="S804" s="120" t="str">
        <f t="shared" si="173"/>
        <v/>
      </c>
      <c r="T804" s="121" t="str" cm="1">
        <f t="array" ref="T804">IF(COUNTIF(重複除外文字列,F804),"",IF(COUNTIFS($C$26:$C$1029,$C804,$F$26:$F$1029,$F804)&gt;1,MATCH($C804&amp;$F804,$C$26:$C$1027&amp;$F$26:$F$1029,0),""))</f>
        <v/>
      </c>
      <c r="AP804">
        <f t="shared" si="174"/>
        <v>0</v>
      </c>
      <c r="AQ804">
        <f t="shared" si="175"/>
        <v>0</v>
      </c>
      <c r="AR804">
        <f t="shared" si="176"/>
        <v>0</v>
      </c>
      <c r="AS804">
        <f t="shared" si="177"/>
        <v>0</v>
      </c>
      <c r="AU804" s="76"/>
      <c r="AV804" s="77">
        <f t="shared" si="166"/>
        <v>0</v>
      </c>
      <c r="AW804" s="77">
        <f t="shared" si="167"/>
        <v>0</v>
      </c>
      <c r="AX804" s="76"/>
    </row>
    <row r="805" spans="1:50" hidden="1" outlineLevel="1" x14ac:dyDescent="0.3">
      <c r="A805" s="20"/>
      <c r="B805" s="33">
        <f t="shared" si="165"/>
        <v>777</v>
      </c>
      <c r="C805" s="37" t="s">
        <v>255</v>
      </c>
      <c r="D805" s="72"/>
      <c r="E805" s="72"/>
      <c r="F805" s="34"/>
      <c r="G805" s="46"/>
      <c r="H805" s="41"/>
      <c r="I805" s="34"/>
      <c r="J805" s="6"/>
      <c r="K805">
        <v>777</v>
      </c>
      <c r="L805" s="134" t="str">
        <f t="shared" si="168"/>
        <v/>
      </c>
      <c r="M805" s="135" t="str">
        <f t="shared" si="169"/>
        <v/>
      </c>
      <c r="N805" s="136" t="str" cm="1">
        <f t="array" ref="N805">_xlfn.IFS(AND(F805="",E805=""),"",AND(E805&lt;&gt;"",F805&lt;&gt;""),E805&amp;" "&amp;F805,E805="",F805,F805="",E805)</f>
        <v/>
      </c>
      <c r="O805" s="137">
        <f t="shared" si="170"/>
        <v>0</v>
      </c>
      <c r="P805" s="138" t="str">
        <f t="shared" si="171"/>
        <v/>
      </c>
      <c r="Q805" s="119" t="str">
        <f t="shared" si="172"/>
        <v/>
      </c>
      <c r="R805" s="122"/>
      <c r="S805" s="120" t="str">
        <f t="shared" si="173"/>
        <v/>
      </c>
      <c r="T805" s="121" t="str" cm="1">
        <f t="array" ref="T805">IF(COUNTIF(重複除外文字列,F805),"",IF(COUNTIFS($C$26:$C$1029,$C805,$F$26:$F$1029,$F805)&gt;1,MATCH($C805&amp;$F805,$C$26:$C$1027&amp;$F$26:$F$1029,0),""))</f>
        <v/>
      </c>
      <c r="AP805">
        <f t="shared" si="174"/>
        <v>0</v>
      </c>
      <c r="AQ805">
        <f t="shared" si="175"/>
        <v>0</v>
      </c>
      <c r="AR805">
        <f t="shared" si="176"/>
        <v>0</v>
      </c>
      <c r="AS805">
        <f t="shared" si="177"/>
        <v>0</v>
      </c>
      <c r="AU805" s="76"/>
      <c r="AV805" s="77">
        <f t="shared" si="166"/>
        <v>0</v>
      </c>
      <c r="AW805" s="77">
        <f t="shared" si="167"/>
        <v>0</v>
      </c>
      <c r="AX805" s="76"/>
    </row>
    <row r="806" spans="1:50" hidden="1" outlineLevel="1" x14ac:dyDescent="0.3">
      <c r="A806" s="20"/>
      <c r="B806" s="33">
        <f t="shared" si="165"/>
        <v>778</v>
      </c>
      <c r="C806" s="37" t="s">
        <v>255</v>
      </c>
      <c r="D806" s="72"/>
      <c r="E806" s="72"/>
      <c r="F806" s="34"/>
      <c r="G806" s="46"/>
      <c r="H806" s="41"/>
      <c r="I806" s="34"/>
      <c r="J806" s="6"/>
      <c r="K806">
        <v>778</v>
      </c>
      <c r="L806" s="134" t="str">
        <f t="shared" si="168"/>
        <v/>
      </c>
      <c r="M806" s="135" t="str">
        <f t="shared" si="169"/>
        <v/>
      </c>
      <c r="N806" s="136" t="str" cm="1">
        <f t="array" ref="N806">_xlfn.IFS(AND(F806="",E806=""),"",AND(E806&lt;&gt;"",F806&lt;&gt;""),E806&amp;" "&amp;F806,E806="",F806,F806="",E806)</f>
        <v/>
      </c>
      <c r="O806" s="137">
        <f t="shared" si="170"/>
        <v>0</v>
      </c>
      <c r="P806" s="138" t="str">
        <f t="shared" si="171"/>
        <v/>
      </c>
      <c r="Q806" s="119" t="str">
        <f t="shared" si="172"/>
        <v/>
      </c>
      <c r="R806" s="122"/>
      <c r="S806" s="120" t="str">
        <f t="shared" si="173"/>
        <v/>
      </c>
      <c r="T806" s="121" t="str" cm="1">
        <f t="array" ref="T806">IF(COUNTIF(重複除外文字列,F806),"",IF(COUNTIFS($C$26:$C$1029,$C806,$F$26:$F$1029,$F806)&gt;1,MATCH($C806&amp;$F806,$C$26:$C$1027&amp;$F$26:$F$1029,0),""))</f>
        <v/>
      </c>
      <c r="AP806">
        <f t="shared" si="174"/>
        <v>0</v>
      </c>
      <c r="AQ806">
        <f t="shared" si="175"/>
        <v>0</v>
      </c>
      <c r="AR806">
        <f t="shared" si="176"/>
        <v>0</v>
      </c>
      <c r="AS806">
        <f t="shared" si="177"/>
        <v>0</v>
      </c>
      <c r="AU806" s="76"/>
      <c r="AV806" s="77">
        <f t="shared" si="166"/>
        <v>0</v>
      </c>
      <c r="AW806" s="77">
        <f t="shared" si="167"/>
        <v>0</v>
      </c>
      <c r="AX806" s="76"/>
    </row>
    <row r="807" spans="1:50" hidden="1" outlineLevel="1" x14ac:dyDescent="0.3">
      <c r="A807" s="20"/>
      <c r="B807" s="33">
        <f t="shared" si="165"/>
        <v>779</v>
      </c>
      <c r="C807" s="37" t="s">
        <v>255</v>
      </c>
      <c r="D807" s="72"/>
      <c r="E807" s="72"/>
      <c r="F807" s="34"/>
      <c r="G807" s="46"/>
      <c r="H807" s="41"/>
      <c r="I807" s="34"/>
      <c r="J807" s="6"/>
      <c r="K807">
        <v>779</v>
      </c>
      <c r="L807" s="134" t="str">
        <f t="shared" si="168"/>
        <v/>
      </c>
      <c r="M807" s="135" t="str">
        <f t="shared" si="169"/>
        <v/>
      </c>
      <c r="N807" s="136" t="str" cm="1">
        <f t="array" ref="N807">_xlfn.IFS(AND(F807="",E807=""),"",AND(E807&lt;&gt;"",F807&lt;&gt;""),E807&amp;" "&amp;F807,E807="",F807,F807="",E807)</f>
        <v/>
      </c>
      <c r="O807" s="137">
        <f t="shared" si="170"/>
        <v>0</v>
      </c>
      <c r="P807" s="138" t="str">
        <f t="shared" si="171"/>
        <v/>
      </c>
      <c r="Q807" s="119" t="str">
        <f t="shared" si="172"/>
        <v/>
      </c>
      <c r="R807" s="122"/>
      <c r="S807" s="120" t="str">
        <f t="shared" si="173"/>
        <v/>
      </c>
      <c r="T807" s="121" t="str" cm="1">
        <f t="array" ref="T807">IF(COUNTIF(重複除外文字列,F807),"",IF(COUNTIFS($C$26:$C$1029,$C807,$F$26:$F$1029,$F807)&gt;1,MATCH($C807&amp;$F807,$C$26:$C$1027&amp;$F$26:$F$1029,0),""))</f>
        <v/>
      </c>
      <c r="AP807">
        <f t="shared" si="174"/>
        <v>0</v>
      </c>
      <c r="AQ807">
        <f t="shared" si="175"/>
        <v>0</v>
      </c>
      <c r="AR807">
        <f t="shared" si="176"/>
        <v>0</v>
      </c>
      <c r="AS807">
        <f t="shared" si="177"/>
        <v>0</v>
      </c>
      <c r="AU807" s="76"/>
      <c r="AV807" s="77">
        <f t="shared" si="166"/>
        <v>0</v>
      </c>
      <c r="AW807" s="77">
        <f t="shared" si="167"/>
        <v>0</v>
      </c>
      <c r="AX807" s="76"/>
    </row>
    <row r="808" spans="1:50" hidden="1" outlineLevel="1" x14ac:dyDescent="0.3">
      <c r="A808" s="20"/>
      <c r="B808" s="33">
        <f t="shared" si="165"/>
        <v>780</v>
      </c>
      <c r="C808" s="37" t="s">
        <v>255</v>
      </c>
      <c r="D808" s="72"/>
      <c r="E808" s="72"/>
      <c r="F808" s="34"/>
      <c r="G808" s="46"/>
      <c r="H808" s="41"/>
      <c r="I808" s="34"/>
      <c r="J808" s="6"/>
      <c r="K808">
        <v>780</v>
      </c>
      <c r="L808" s="134" t="str">
        <f t="shared" si="168"/>
        <v/>
      </c>
      <c r="M808" s="135" t="str">
        <f t="shared" si="169"/>
        <v/>
      </c>
      <c r="N808" s="136" t="str" cm="1">
        <f t="array" ref="N808">_xlfn.IFS(AND(F808="",E808=""),"",AND(E808&lt;&gt;"",F808&lt;&gt;""),E808&amp;" "&amp;F808,E808="",F808,F808="",E808)</f>
        <v/>
      </c>
      <c r="O808" s="137">
        <f t="shared" si="170"/>
        <v>0</v>
      </c>
      <c r="P808" s="138" t="str">
        <f t="shared" si="171"/>
        <v/>
      </c>
      <c r="Q808" s="119" t="str">
        <f t="shared" si="172"/>
        <v/>
      </c>
      <c r="R808" s="122"/>
      <c r="S808" s="120" t="str">
        <f t="shared" si="173"/>
        <v/>
      </c>
      <c r="T808" s="121" t="str" cm="1">
        <f t="array" ref="T808">IF(COUNTIF(重複除外文字列,F808),"",IF(COUNTIFS($C$26:$C$1029,$C808,$F$26:$F$1029,$F808)&gt;1,MATCH($C808&amp;$F808,$C$26:$C$1027&amp;$F$26:$F$1029,0),""))</f>
        <v/>
      </c>
      <c r="AP808">
        <f t="shared" si="174"/>
        <v>0</v>
      </c>
      <c r="AQ808">
        <f t="shared" si="175"/>
        <v>0</v>
      </c>
      <c r="AR808">
        <f t="shared" si="176"/>
        <v>0</v>
      </c>
      <c r="AS808">
        <f t="shared" si="177"/>
        <v>0</v>
      </c>
      <c r="AU808" s="76"/>
      <c r="AV808" s="77">
        <f t="shared" si="166"/>
        <v>0</v>
      </c>
      <c r="AW808" s="77">
        <f t="shared" si="167"/>
        <v>0</v>
      </c>
      <c r="AX808" s="76"/>
    </row>
    <row r="809" spans="1:50" hidden="1" outlineLevel="1" x14ac:dyDescent="0.3">
      <c r="A809" s="20"/>
      <c r="B809" s="33">
        <f t="shared" si="165"/>
        <v>781</v>
      </c>
      <c r="C809" s="37" t="s">
        <v>255</v>
      </c>
      <c r="D809" s="72"/>
      <c r="E809" s="72"/>
      <c r="F809" s="34"/>
      <c r="G809" s="46"/>
      <c r="H809" s="41"/>
      <c r="I809" s="34"/>
      <c r="J809" s="6"/>
      <c r="K809">
        <v>781</v>
      </c>
      <c r="L809" s="134" t="str">
        <f t="shared" si="168"/>
        <v/>
      </c>
      <c r="M809" s="135" t="str">
        <f t="shared" si="169"/>
        <v/>
      </c>
      <c r="N809" s="136" t="str" cm="1">
        <f t="array" ref="N809">_xlfn.IFS(AND(F809="",E809=""),"",AND(E809&lt;&gt;"",F809&lt;&gt;""),E809&amp;" "&amp;F809,E809="",F809,F809="",E809)</f>
        <v/>
      </c>
      <c r="O809" s="137">
        <f t="shared" si="170"/>
        <v>0</v>
      </c>
      <c r="P809" s="138" t="str">
        <f t="shared" si="171"/>
        <v/>
      </c>
      <c r="Q809" s="119" t="str">
        <f t="shared" si="172"/>
        <v/>
      </c>
      <c r="R809" s="122"/>
      <c r="S809" s="120" t="str">
        <f t="shared" si="173"/>
        <v/>
      </c>
      <c r="T809" s="121" t="str" cm="1">
        <f t="array" ref="T809">IF(COUNTIF(重複除外文字列,F809),"",IF(COUNTIFS($C$26:$C$1029,$C809,$F$26:$F$1029,$F809)&gt;1,MATCH($C809&amp;$F809,$C$26:$C$1027&amp;$F$26:$F$1029,0),""))</f>
        <v/>
      </c>
      <c r="AP809">
        <f t="shared" si="174"/>
        <v>0</v>
      </c>
      <c r="AQ809">
        <f t="shared" si="175"/>
        <v>0</v>
      </c>
      <c r="AR809">
        <f t="shared" si="176"/>
        <v>0</v>
      </c>
      <c r="AS809">
        <f t="shared" si="177"/>
        <v>0</v>
      </c>
      <c r="AU809" s="76"/>
      <c r="AV809" s="77">
        <f t="shared" si="166"/>
        <v>0</v>
      </c>
      <c r="AW809" s="77">
        <f t="shared" si="167"/>
        <v>0</v>
      </c>
      <c r="AX809" s="76"/>
    </row>
    <row r="810" spans="1:50" hidden="1" outlineLevel="1" x14ac:dyDescent="0.3">
      <c r="A810" s="20"/>
      <c r="B810" s="33">
        <f t="shared" si="165"/>
        <v>782</v>
      </c>
      <c r="C810" s="37" t="s">
        <v>255</v>
      </c>
      <c r="D810" s="72"/>
      <c r="E810" s="72"/>
      <c r="F810" s="34"/>
      <c r="G810" s="46"/>
      <c r="H810" s="41"/>
      <c r="I810" s="34"/>
      <c r="J810" s="6"/>
      <c r="K810">
        <v>782</v>
      </c>
      <c r="L810" s="134" t="str">
        <f t="shared" si="168"/>
        <v/>
      </c>
      <c r="M810" s="135" t="str">
        <f t="shared" si="169"/>
        <v/>
      </c>
      <c r="N810" s="136" t="str" cm="1">
        <f t="array" ref="N810">_xlfn.IFS(AND(F810="",E810=""),"",AND(E810&lt;&gt;"",F810&lt;&gt;""),E810&amp;" "&amp;F810,E810="",F810,F810="",E810)</f>
        <v/>
      </c>
      <c r="O810" s="137">
        <f t="shared" si="170"/>
        <v>0</v>
      </c>
      <c r="P810" s="138" t="str">
        <f t="shared" si="171"/>
        <v/>
      </c>
      <c r="Q810" s="119" t="str">
        <f t="shared" si="172"/>
        <v/>
      </c>
      <c r="R810" s="122"/>
      <c r="S810" s="120" t="str">
        <f t="shared" si="173"/>
        <v/>
      </c>
      <c r="T810" s="121" t="str" cm="1">
        <f t="array" ref="T810">IF(COUNTIF(重複除外文字列,F810),"",IF(COUNTIFS($C$26:$C$1029,$C810,$F$26:$F$1029,$F810)&gt;1,MATCH($C810&amp;$F810,$C$26:$C$1027&amp;$F$26:$F$1029,0),""))</f>
        <v/>
      </c>
      <c r="AP810">
        <f t="shared" si="174"/>
        <v>0</v>
      </c>
      <c r="AQ810">
        <f t="shared" si="175"/>
        <v>0</v>
      </c>
      <c r="AR810">
        <f t="shared" si="176"/>
        <v>0</v>
      </c>
      <c r="AS810">
        <f t="shared" si="177"/>
        <v>0</v>
      </c>
      <c r="AU810" s="76"/>
      <c r="AV810" s="77">
        <f t="shared" si="166"/>
        <v>0</v>
      </c>
      <c r="AW810" s="77">
        <f t="shared" si="167"/>
        <v>0</v>
      </c>
      <c r="AX810" s="76"/>
    </row>
    <row r="811" spans="1:50" hidden="1" outlineLevel="1" x14ac:dyDescent="0.3">
      <c r="A811" s="20"/>
      <c r="B811" s="33">
        <f t="shared" si="165"/>
        <v>783</v>
      </c>
      <c r="C811" s="37" t="s">
        <v>255</v>
      </c>
      <c r="D811" s="72"/>
      <c r="E811" s="72"/>
      <c r="F811" s="34"/>
      <c r="G811" s="46"/>
      <c r="H811" s="41"/>
      <c r="I811" s="34"/>
      <c r="J811" s="6"/>
      <c r="K811">
        <v>783</v>
      </c>
      <c r="L811" s="134" t="str">
        <f t="shared" si="168"/>
        <v/>
      </c>
      <c r="M811" s="135" t="str">
        <f t="shared" si="169"/>
        <v/>
      </c>
      <c r="N811" s="136" t="str" cm="1">
        <f t="array" ref="N811">_xlfn.IFS(AND(F811="",E811=""),"",AND(E811&lt;&gt;"",F811&lt;&gt;""),E811&amp;" "&amp;F811,E811="",F811,F811="",E811)</f>
        <v/>
      </c>
      <c r="O811" s="137">
        <f t="shared" si="170"/>
        <v>0</v>
      </c>
      <c r="P811" s="138" t="str">
        <f t="shared" si="171"/>
        <v/>
      </c>
      <c r="Q811" s="119" t="str">
        <f t="shared" si="172"/>
        <v/>
      </c>
      <c r="R811" s="122"/>
      <c r="S811" s="120" t="str">
        <f t="shared" si="173"/>
        <v/>
      </c>
      <c r="T811" s="121" t="str" cm="1">
        <f t="array" ref="T811">IF(COUNTIF(重複除外文字列,F811),"",IF(COUNTIFS($C$26:$C$1029,$C811,$F$26:$F$1029,$F811)&gt;1,MATCH($C811&amp;$F811,$C$26:$C$1027&amp;$F$26:$F$1029,0),""))</f>
        <v/>
      </c>
      <c r="AP811">
        <f t="shared" si="174"/>
        <v>0</v>
      </c>
      <c r="AQ811">
        <f t="shared" si="175"/>
        <v>0</v>
      </c>
      <c r="AR811">
        <f t="shared" si="176"/>
        <v>0</v>
      </c>
      <c r="AS811">
        <f t="shared" si="177"/>
        <v>0</v>
      </c>
      <c r="AU811" s="76"/>
      <c r="AV811" s="77">
        <f t="shared" si="166"/>
        <v>0</v>
      </c>
      <c r="AW811" s="77">
        <f t="shared" si="167"/>
        <v>0</v>
      </c>
      <c r="AX811" s="76"/>
    </row>
    <row r="812" spans="1:50" hidden="1" outlineLevel="1" x14ac:dyDescent="0.3">
      <c r="A812" s="20"/>
      <c r="B812" s="33">
        <f t="shared" si="165"/>
        <v>784</v>
      </c>
      <c r="C812" s="37" t="s">
        <v>255</v>
      </c>
      <c r="D812" s="72"/>
      <c r="E812" s="72"/>
      <c r="F812" s="34"/>
      <c r="G812" s="46"/>
      <c r="H812" s="41"/>
      <c r="I812" s="34"/>
      <c r="J812" s="6"/>
      <c r="K812">
        <v>784</v>
      </c>
      <c r="L812" s="134" t="str">
        <f t="shared" si="168"/>
        <v/>
      </c>
      <c r="M812" s="135" t="str">
        <f t="shared" si="169"/>
        <v/>
      </c>
      <c r="N812" s="136" t="str" cm="1">
        <f t="array" ref="N812">_xlfn.IFS(AND(F812="",E812=""),"",AND(E812&lt;&gt;"",F812&lt;&gt;""),E812&amp;" "&amp;F812,E812="",F812,F812="",E812)</f>
        <v/>
      </c>
      <c r="O812" s="137">
        <f t="shared" si="170"/>
        <v>0</v>
      </c>
      <c r="P812" s="138" t="str">
        <f t="shared" si="171"/>
        <v/>
      </c>
      <c r="Q812" s="119" t="str">
        <f t="shared" si="172"/>
        <v/>
      </c>
      <c r="R812" s="122"/>
      <c r="S812" s="120" t="str">
        <f t="shared" si="173"/>
        <v/>
      </c>
      <c r="T812" s="121" t="str" cm="1">
        <f t="array" ref="T812">IF(COUNTIF(重複除外文字列,F812),"",IF(COUNTIFS($C$26:$C$1029,$C812,$F$26:$F$1029,$F812)&gt;1,MATCH($C812&amp;$F812,$C$26:$C$1027&amp;$F$26:$F$1029,0),""))</f>
        <v/>
      </c>
      <c r="AP812">
        <f t="shared" si="174"/>
        <v>0</v>
      </c>
      <c r="AQ812">
        <f t="shared" si="175"/>
        <v>0</v>
      </c>
      <c r="AR812">
        <f t="shared" si="176"/>
        <v>0</v>
      </c>
      <c r="AS812">
        <f t="shared" si="177"/>
        <v>0</v>
      </c>
      <c r="AU812" s="76"/>
      <c r="AV812" s="77">
        <f t="shared" si="166"/>
        <v>0</v>
      </c>
      <c r="AW812" s="77">
        <f t="shared" si="167"/>
        <v>0</v>
      </c>
      <c r="AX812" s="76"/>
    </row>
    <row r="813" spans="1:50" hidden="1" outlineLevel="1" x14ac:dyDescent="0.3">
      <c r="A813" s="20"/>
      <c r="B813" s="33">
        <f t="shared" si="165"/>
        <v>785</v>
      </c>
      <c r="C813" s="37" t="s">
        <v>255</v>
      </c>
      <c r="D813" s="72"/>
      <c r="E813" s="72"/>
      <c r="F813" s="34"/>
      <c r="G813" s="46"/>
      <c r="H813" s="41"/>
      <c r="I813" s="34"/>
      <c r="J813" s="6"/>
      <c r="K813">
        <v>785</v>
      </c>
      <c r="L813" s="134" t="str">
        <f t="shared" si="168"/>
        <v/>
      </c>
      <c r="M813" s="135" t="str">
        <f t="shared" si="169"/>
        <v/>
      </c>
      <c r="N813" s="136" t="str" cm="1">
        <f t="array" ref="N813">_xlfn.IFS(AND(F813="",E813=""),"",AND(E813&lt;&gt;"",F813&lt;&gt;""),E813&amp;" "&amp;F813,E813="",F813,F813="",E813)</f>
        <v/>
      </c>
      <c r="O813" s="137">
        <f t="shared" si="170"/>
        <v>0</v>
      </c>
      <c r="P813" s="138" t="str">
        <f t="shared" si="171"/>
        <v/>
      </c>
      <c r="Q813" s="119" t="str">
        <f t="shared" si="172"/>
        <v/>
      </c>
      <c r="R813" s="122"/>
      <c r="S813" s="120" t="str">
        <f t="shared" si="173"/>
        <v/>
      </c>
      <c r="T813" s="121" t="str" cm="1">
        <f t="array" ref="T813">IF(COUNTIF(重複除外文字列,F813),"",IF(COUNTIFS($C$26:$C$1029,$C813,$F$26:$F$1029,$F813)&gt;1,MATCH($C813&amp;$F813,$C$26:$C$1027&amp;$F$26:$F$1029,0),""))</f>
        <v/>
      </c>
      <c r="AP813">
        <f t="shared" si="174"/>
        <v>0</v>
      </c>
      <c r="AQ813">
        <f t="shared" si="175"/>
        <v>0</v>
      </c>
      <c r="AR813">
        <f t="shared" si="176"/>
        <v>0</v>
      </c>
      <c r="AS813">
        <f t="shared" si="177"/>
        <v>0</v>
      </c>
      <c r="AU813" s="76"/>
      <c r="AV813" s="77">
        <f t="shared" si="166"/>
        <v>0</v>
      </c>
      <c r="AW813" s="77">
        <f t="shared" si="167"/>
        <v>0</v>
      </c>
      <c r="AX813" s="76"/>
    </row>
    <row r="814" spans="1:50" hidden="1" outlineLevel="1" x14ac:dyDescent="0.3">
      <c r="A814" s="20"/>
      <c r="B814" s="33">
        <f t="shared" si="165"/>
        <v>786</v>
      </c>
      <c r="C814" s="37" t="s">
        <v>255</v>
      </c>
      <c r="D814" s="72"/>
      <c r="E814" s="72"/>
      <c r="F814" s="34"/>
      <c r="G814" s="46"/>
      <c r="H814" s="41"/>
      <c r="I814" s="34"/>
      <c r="J814" s="6"/>
      <c r="K814">
        <v>786</v>
      </c>
      <c r="L814" s="134" t="str">
        <f t="shared" si="168"/>
        <v/>
      </c>
      <c r="M814" s="135" t="str">
        <f t="shared" si="169"/>
        <v/>
      </c>
      <c r="N814" s="136" t="str" cm="1">
        <f t="array" ref="N814">_xlfn.IFS(AND(F814="",E814=""),"",AND(E814&lt;&gt;"",F814&lt;&gt;""),E814&amp;" "&amp;F814,E814="",F814,F814="",E814)</f>
        <v/>
      </c>
      <c r="O814" s="137">
        <f t="shared" si="170"/>
        <v>0</v>
      </c>
      <c r="P814" s="138" t="str">
        <f t="shared" si="171"/>
        <v/>
      </c>
      <c r="Q814" s="119" t="str">
        <f t="shared" si="172"/>
        <v/>
      </c>
      <c r="R814" s="122"/>
      <c r="S814" s="120" t="str">
        <f t="shared" si="173"/>
        <v/>
      </c>
      <c r="T814" s="121" t="str" cm="1">
        <f t="array" ref="T814">IF(COUNTIF(重複除外文字列,F814),"",IF(COUNTIFS($C$26:$C$1029,$C814,$F$26:$F$1029,$F814)&gt;1,MATCH($C814&amp;$F814,$C$26:$C$1027&amp;$F$26:$F$1029,0),""))</f>
        <v/>
      </c>
      <c r="AP814">
        <f t="shared" si="174"/>
        <v>0</v>
      </c>
      <c r="AQ814">
        <f t="shared" si="175"/>
        <v>0</v>
      </c>
      <c r="AR814">
        <f t="shared" si="176"/>
        <v>0</v>
      </c>
      <c r="AS814">
        <f t="shared" si="177"/>
        <v>0</v>
      </c>
      <c r="AU814" s="76"/>
      <c r="AV814" s="77">
        <f t="shared" si="166"/>
        <v>0</v>
      </c>
      <c r="AW814" s="77">
        <f t="shared" si="167"/>
        <v>0</v>
      </c>
      <c r="AX814" s="76"/>
    </row>
    <row r="815" spans="1:50" hidden="1" outlineLevel="1" x14ac:dyDescent="0.3">
      <c r="A815" s="20"/>
      <c r="B815" s="33">
        <f t="shared" si="165"/>
        <v>787</v>
      </c>
      <c r="C815" s="37" t="s">
        <v>255</v>
      </c>
      <c r="D815" s="72"/>
      <c r="E815" s="72"/>
      <c r="F815" s="34"/>
      <c r="G815" s="46"/>
      <c r="H815" s="41"/>
      <c r="I815" s="34"/>
      <c r="J815" s="6"/>
      <c r="K815">
        <v>787</v>
      </c>
      <c r="L815" s="134" t="str">
        <f t="shared" si="168"/>
        <v/>
      </c>
      <c r="M815" s="135" t="str">
        <f t="shared" si="169"/>
        <v/>
      </c>
      <c r="N815" s="136" t="str" cm="1">
        <f t="array" ref="N815">_xlfn.IFS(AND(F815="",E815=""),"",AND(E815&lt;&gt;"",F815&lt;&gt;""),E815&amp;" "&amp;F815,E815="",F815,F815="",E815)</f>
        <v/>
      </c>
      <c r="O815" s="137">
        <f t="shared" si="170"/>
        <v>0</v>
      </c>
      <c r="P815" s="138" t="str">
        <f t="shared" si="171"/>
        <v/>
      </c>
      <c r="Q815" s="119" t="str">
        <f t="shared" si="172"/>
        <v/>
      </c>
      <c r="R815" s="122"/>
      <c r="S815" s="120" t="str">
        <f t="shared" si="173"/>
        <v/>
      </c>
      <c r="T815" s="121" t="str" cm="1">
        <f t="array" ref="T815">IF(COUNTIF(重複除外文字列,F815),"",IF(COUNTIFS($C$26:$C$1029,$C815,$F$26:$F$1029,$F815)&gt;1,MATCH($C815&amp;$F815,$C$26:$C$1027&amp;$F$26:$F$1029,0),""))</f>
        <v/>
      </c>
      <c r="AP815">
        <f t="shared" si="174"/>
        <v>0</v>
      </c>
      <c r="AQ815">
        <f t="shared" si="175"/>
        <v>0</v>
      </c>
      <c r="AR815">
        <f t="shared" si="176"/>
        <v>0</v>
      </c>
      <c r="AS815">
        <f t="shared" si="177"/>
        <v>0</v>
      </c>
      <c r="AU815" s="76"/>
      <c r="AV815" s="77">
        <f t="shared" si="166"/>
        <v>0</v>
      </c>
      <c r="AW815" s="77">
        <f t="shared" si="167"/>
        <v>0</v>
      </c>
      <c r="AX815" s="76"/>
    </row>
    <row r="816" spans="1:50" hidden="1" outlineLevel="1" x14ac:dyDescent="0.3">
      <c r="A816" s="20"/>
      <c r="B816" s="33">
        <f t="shared" si="165"/>
        <v>788</v>
      </c>
      <c r="C816" s="37" t="s">
        <v>255</v>
      </c>
      <c r="D816" s="72"/>
      <c r="E816" s="72"/>
      <c r="F816" s="34"/>
      <c r="G816" s="46"/>
      <c r="H816" s="41"/>
      <c r="I816" s="34"/>
      <c r="J816" s="6"/>
      <c r="K816">
        <v>788</v>
      </c>
      <c r="L816" s="134" t="str">
        <f t="shared" si="168"/>
        <v/>
      </c>
      <c r="M816" s="135" t="str">
        <f t="shared" si="169"/>
        <v/>
      </c>
      <c r="N816" s="136" t="str" cm="1">
        <f t="array" ref="N816">_xlfn.IFS(AND(F816="",E816=""),"",AND(E816&lt;&gt;"",F816&lt;&gt;""),E816&amp;" "&amp;F816,E816="",F816,F816="",E816)</f>
        <v/>
      </c>
      <c r="O816" s="137">
        <f t="shared" si="170"/>
        <v>0</v>
      </c>
      <c r="P816" s="138" t="str">
        <f t="shared" si="171"/>
        <v/>
      </c>
      <c r="Q816" s="119" t="str">
        <f t="shared" si="172"/>
        <v/>
      </c>
      <c r="R816" s="122"/>
      <c r="S816" s="120" t="str">
        <f t="shared" si="173"/>
        <v/>
      </c>
      <c r="T816" s="121" t="str" cm="1">
        <f t="array" ref="T816">IF(COUNTIF(重複除外文字列,F816),"",IF(COUNTIFS($C$26:$C$1029,$C816,$F$26:$F$1029,$F816)&gt;1,MATCH($C816&amp;$F816,$C$26:$C$1027&amp;$F$26:$F$1029,0),""))</f>
        <v/>
      </c>
      <c r="AP816">
        <f t="shared" si="174"/>
        <v>0</v>
      </c>
      <c r="AQ816">
        <f t="shared" si="175"/>
        <v>0</v>
      </c>
      <c r="AR816">
        <f t="shared" si="176"/>
        <v>0</v>
      </c>
      <c r="AS816">
        <f t="shared" si="177"/>
        <v>0</v>
      </c>
      <c r="AU816" s="76"/>
      <c r="AV816" s="77">
        <f t="shared" si="166"/>
        <v>0</v>
      </c>
      <c r="AW816" s="77">
        <f t="shared" si="167"/>
        <v>0</v>
      </c>
      <c r="AX816" s="76"/>
    </row>
    <row r="817" spans="1:50" hidden="1" outlineLevel="1" x14ac:dyDescent="0.3">
      <c r="A817" s="20"/>
      <c r="B817" s="33">
        <f t="shared" si="165"/>
        <v>789</v>
      </c>
      <c r="C817" s="37" t="s">
        <v>255</v>
      </c>
      <c r="D817" s="72"/>
      <c r="E817" s="72"/>
      <c r="F817" s="34"/>
      <c r="G817" s="46"/>
      <c r="H817" s="41"/>
      <c r="I817" s="34"/>
      <c r="J817" s="6"/>
      <c r="K817">
        <v>789</v>
      </c>
      <c r="L817" s="134" t="str">
        <f t="shared" si="168"/>
        <v/>
      </c>
      <c r="M817" s="135" t="str">
        <f t="shared" si="169"/>
        <v/>
      </c>
      <c r="N817" s="136" t="str" cm="1">
        <f t="array" ref="N817">_xlfn.IFS(AND(F817="",E817=""),"",AND(E817&lt;&gt;"",F817&lt;&gt;""),E817&amp;" "&amp;F817,E817="",F817,F817="",E817)</f>
        <v/>
      </c>
      <c r="O817" s="137">
        <f t="shared" si="170"/>
        <v>0</v>
      </c>
      <c r="P817" s="138" t="str">
        <f t="shared" si="171"/>
        <v/>
      </c>
      <c r="Q817" s="119" t="str">
        <f t="shared" si="172"/>
        <v/>
      </c>
      <c r="R817" s="122"/>
      <c r="S817" s="120" t="str">
        <f t="shared" si="173"/>
        <v/>
      </c>
      <c r="T817" s="121" t="str" cm="1">
        <f t="array" ref="T817">IF(COUNTIF(重複除外文字列,F817),"",IF(COUNTIFS($C$26:$C$1029,$C817,$F$26:$F$1029,$F817)&gt;1,MATCH($C817&amp;$F817,$C$26:$C$1027&amp;$F$26:$F$1029,0),""))</f>
        <v/>
      </c>
      <c r="AP817">
        <f t="shared" si="174"/>
        <v>0</v>
      </c>
      <c r="AQ817">
        <f t="shared" si="175"/>
        <v>0</v>
      </c>
      <c r="AR817">
        <f t="shared" si="176"/>
        <v>0</v>
      </c>
      <c r="AS817">
        <f t="shared" si="177"/>
        <v>0</v>
      </c>
      <c r="AU817" s="76"/>
      <c r="AV817" s="77">
        <f t="shared" si="166"/>
        <v>0</v>
      </c>
      <c r="AW817" s="77">
        <f t="shared" si="167"/>
        <v>0</v>
      </c>
      <c r="AX817" s="76"/>
    </row>
    <row r="818" spans="1:50" hidden="1" outlineLevel="1" x14ac:dyDescent="0.3">
      <c r="A818" s="20"/>
      <c r="B818" s="33">
        <f t="shared" si="165"/>
        <v>790</v>
      </c>
      <c r="C818" s="37" t="s">
        <v>255</v>
      </c>
      <c r="D818" s="72"/>
      <c r="E818" s="72"/>
      <c r="F818" s="34"/>
      <c r="G818" s="46"/>
      <c r="H818" s="41"/>
      <c r="I818" s="34"/>
      <c r="J818" s="6"/>
      <c r="K818">
        <v>790</v>
      </c>
      <c r="L818" s="134" t="str">
        <f t="shared" si="168"/>
        <v/>
      </c>
      <c r="M818" s="135" t="str">
        <f t="shared" si="169"/>
        <v/>
      </c>
      <c r="N818" s="136" t="str" cm="1">
        <f t="array" ref="N818">_xlfn.IFS(AND(F818="",E818=""),"",AND(E818&lt;&gt;"",F818&lt;&gt;""),E818&amp;" "&amp;F818,E818="",F818,F818="",E818)</f>
        <v/>
      </c>
      <c r="O818" s="137">
        <f t="shared" si="170"/>
        <v>0</v>
      </c>
      <c r="P818" s="138" t="str">
        <f t="shared" si="171"/>
        <v/>
      </c>
      <c r="Q818" s="119" t="str">
        <f t="shared" si="172"/>
        <v/>
      </c>
      <c r="R818" s="122"/>
      <c r="S818" s="120" t="str">
        <f t="shared" si="173"/>
        <v/>
      </c>
      <c r="T818" s="121" t="str" cm="1">
        <f t="array" ref="T818">IF(COUNTIF(重複除外文字列,F818),"",IF(COUNTIFS($C$26:$C$1029,$C818,$F$26:$F$1029,$F818)&gt;1,MATCH($C818&amp;$F818,$C$26:$C$1027&amp;$F$26:$F$1029,0),""))</f>
        <v/>
      </c>
      <c r="AP818">
        <f t="shared" si="174"/>
        <v>0</v>
      </c>
      <c r="AQ818">
        <f t="shared" si="175"/>
        <v>0</v>
      </c>
      <c r="AR818">
        <f t="shared" si="176"/>
        <v>0</v>
      </c>
      <c r="AS818">
        <f t="shared" si="177"/>
        <v>0</v>
      </c>
      <c r="AU818" s="76"/>
      <c r="AV818" s="77">
        <f t="shared" si="166"/>
        <v>0</v>
      </c>
      <c r="AW818" s="77">
        <f t="shared" si="167"/>
        <v>0</v>
      </c>
      <c r="AX818" s="76"/>
    </row>
    <row r="819" spans="1:50" hidden="1" outlineLevel="1" x14ac:dyDescent="0.3">
      <c r="A819" s="20"/>
      <c r="B819" s="33">
        <f t="shared" si="165"/>
        <v>791</v>
      </c>
      <c r="C819" s="37" t="s">
        <v>255</v>
      </c>
      <c r="D819" s="72"/>
      <c r="E819" s="72"/>
      <c r="F819" s="34"/>
      <c r="G819" s="46"/>
      <c r="H819" s="41"/>
      <c r="I819" s="34"/>
      <c r="J819" s="6"/>
      <c r="K819">
        <v>791</v>
      </c>
      <c r="L819" s="134" t="str">
        <f t="shared" si="168"/>
        <v/>
      </c>
      <c r="M819" s="135" t="str">
        <f t="shared" si="169"/>
        <v/>
      </c>
      <c r="N819" s="136" t="str" cm="1">
        <f t="array" ref="N819">_xlfn.IFS(AND(F819="",E819=""),"",AND(E819&lt;&gt;"",F819&lt;&gt;""),E819&amp;" "&amp;F819,E819="",F819,F819="",E819)</f>
        <v/>
      </c>
      <c r="O819" s="137">
        <f t="shared" si="170"/>
        <v>0</v>
      </c>
      <c r="P819" s="138" t="str">
        <f t="shared" si="171"/>
        <v/>
      </c>
      <c r="Q819" s="119" t="str">
        <f t="shared" si="172"/>
        <v/>
      </c>
      <c r="R819" s="122"/>
      <c r="S819" s="120" t="str">
        <f t="shared" si="173"/>
        <v/>
      </c>
      <c r="T819" s="121" t="str" cm="1">
        <f t="array" ref="T819">IF(COUNTIF(重複除外文字列,F819),"",IF(COUNTIFS($C$26:$C$1029,$C819,$F$26:$F$1029,$F819)&gt;1,MATCH($C819&amp;$F819,$C$26:$C$1027&amp;$F$26:$F$1029,0),""))</f>
        <v/>
      </c>
      <c r="AP819">
        <f t="shared" si="174"/>
        <v>0</v>
      </c>
      <c r="AQ819">
        <f t="shared" si="175"/>
        <v>0</v>
      </c>
      <c r="AR819">
        <f t="shared" si="176"/>
        <v>0</v>
      </c>
      <c r="AS819">
        <f t="shared" si="177"/>
        <v>0</v>
      </c>
      <c r="AU819" s="76"/>
      <c r="AV819" s="77">
        <f t="shared" si="166"/>
        <v>0</v>
      </c>
      <c r="AW819" s="77">
        <f t="shared" si="167"/>
        <v>0</v>
      </c>
      <c r="AX819" s="76"/>
    </row>
    <row r="820" spans="1:50" hidden="1" outlineLevel="1" x14ac:dyDescent="0.3">
      <c r="A820" s="20"/>
      <c r="B820" s="33">
        <f t="shared" si="165"/>
        <v>792</v>
      </c>
      <c r="C820" s="37" t="s">
        <v>255</v>
      </c>
      <c r="D820" s="72"/>
      <c r="E820" s="72"/>
      <c r="F820" s="34"/>
      <c r="G820" s="46"/>
      <c r="H820" s="41"/>
      <c r="I820" s="34"/>
      <c r="J820" s="6"/>
      <c r="K820">
        <v>792</v>
      </c>
      <c r="L820" s="134" t="str">
        <f t="shared" si="168"/>
        <v/>
      </c>
      <c r="M820" s="135" t="str">
        <f t="shared" si="169"/>
        <v/>
      </c>
      <c r="N820" s="136" t="str" cm="1">
        <f t="array" ref="N820">_xlfn.IFS(AND(F820="",E820=""),"",AND(E820&lt;&gt;"",F820&lt;&gt;""),E820&amp;" "&amp;F820,E820="",F820,F820="",E820)</f>
        <v/>
      </c>
      <c r="O820" s="137">
        <f t="shared" si="170"/>
        <v>0</v>
      </c>
      <c r="P820" s="138" t="str">
        <f t="shared" si="171"/>
        <v/>
      </c>
      <c r="Q820" s="119" t="str">
        <f t="shared" si="172"/>
        <v/>
      </c>
      <c r="R820" s="122"/>
      <c r="S820" s="120" t="str">
        <f t="shared" si="173"/>
        <v/>
      </c>
      <c r="T820" s="121" t="str" cm="1">
        <f t="array" ref="T820">IF(COUNTIF(重複除外文字列,F820),"",IF(COUNTIFS($C$26:$C$1029,$C820,$F$26:$F$1029,$F820)&gt;1,MATCH($C820&amp;$F820,$C$26:$C$1027&amp;$F$26:$F$1029,0),""))</f>
        <v/>
      </c>
      <c r="AP820">
        <f t="shared" si="174"/>
        <v>0</v>
      </c>
      <c r="AQ820">
        <f t="shared" si="175"/>
        <v>0</v>
      </c>
      <c r="AR820">
        <f t="shared" si="176"/>
        <v>0</v>
      </c>
      <c r="AS820">
        <f t="shared" si="177"/>
        <v>0</v>
      </c>
      <c r="AU820" s="76"/>
      <c r="AV820" s="77">
        <f t="shared" si="166"/>
        <v>0</v>
      </c>
      <c r="AW820" s="77">
        <f t="shared" si="167"/>
        <v>0</v>
      </c>
      <c r="AX820" s="76"/>
    </row>
    <row r="821" spans="1:50" hidden="1" outlineLevel="1" x14ac:dyDescent="0.3">
      <c r="A821" s="20"/>
      <c r="B821" s="33">
        <f t="shared" si="165"/>
        <v>793</v>
      </c>
      <c r="C821" s="37" t="s">
        <v>255</v>
      </c>
      <c r="D821" s="72"/>
      <c r="E821" s="72"/>
      <c r="F821" s="34"/>
      <c r="G821" s="46"/>
      <c r="H821" s="41"/>
      <c r="I821" s="34"/>
      <c r="J821" s="6"/>
      <c r="K821">
        <v>793</v>
      </c>
      <c r="L821" s="134" t="str">
        <f t="shared" si="168"/>
        <v/>
      </c>
      <c r="M821" s="135" t="str">
        <f t="shared" si="169"/>
        <v/>
      </c>
      <c r="N821" s="136" t="str" cm="1">
        <f t="array" ref="N821">_xlfn.IFS(AND(F821="",E821=""),"",AND(E821&lt;&gt;"",F821&lt;&gt;""),E821&amp;" "&amp;F821,E821="",F821,F821="",E821)</f>
        <v/>
      </c>
      <c r="O821" s="137">
        <f t="shared" si="170"/>
        <v>0</v>
      </c>
      <c r="P821" s="138" t="str">
        <f t="shared" si="171"/>
        <v/>
      </c>
      <c r="Q821" s="119" t="str">
        <f t="shared" si="172"/>
        <v/>
      </c>
      <c r="R821" s="122"/>
      <c r="S821" s="120" t="str">
        <f t="shared" si="173"/>
        <v/>
      </c>
      <c r="T821" s="121" t="str" cm="1">
        <f t="array" ref="T821">IF(COUNTIF(重複除外文字列,F821),"",IF(COUNTIFS($C$26:$C$1029,$C821,$F$26:$F$1029,$F821)&gt;1,MATCH($C821&amp;$F821,$C$26:$C$1027&amp;$F$26:$F$1029,0),""))</f>
        <v/>
      </c>
      <c r="AP821">
        <f t="shared" si="174"/>
        <v>0</v>
      </c>
      <c r="AQ821">
        <f t="shared" si="175"/>
        <v>0</v>
      </c>
      <c r="AR821">
        <f t="shared" si="176"/>
        <v>0</v>
      </c>
      <c r="AS821">
        <f t="shared" si="177"/>
        <v>0</v>
      </c>
      <c r="AU821" s="76"/>
      <c r="AV821" s="77">
        <f t="shared" si="166"/>
        <v>0</v>
      </c>
      <c r="AW821" s="77">
        <f t="shared" si="167"/>
        <v>0</v>
      </c>
      <c r="AX821" s="76"/>
    </row>
    <row r="822" spans="1:50" hidden="1" outlineLevel="1" x14ac:dyDescent="0.3">
      <c r="A822" s="20"/>
      <c r="B822" s="33">
        <f t="shared" si="165"/>
        <v>794</v>
      </c>
      <c r="C822" s="37" t="s">
        <v>255</v>
      </c>
      <c r="D822" s="72"/>
      <c r="E822" s="72"/>
      <c r="F822" s="34"/>
      <c r="G822" s="46"/>
      <c r="H822" s="41"/>
      <c r="I822" s="34"/>
      <c r="J822" s="6"/>
      <c r="K822">
        <v>794</v>
      </c>
      <c r="L822" s="134" t="str">
        <f t="shared" si="168"/>
        <v/>
      </c>
      <c r="M822" s="135" t="str">
        <f t="shared" si="169"/>
        <v/>
      </c>
      <c r="N822" s="136" t="str" cm="1">
        <f t="array" ref="N822">_xlfn.IFS(AND(F822="",E822=""),"",AND(E822&lt;&gt;"",F822&lt;&gt;""),E822&amp;" "&amp;F822,E822="",F822,F822="",E822)</f>
        <v/>
      </c>
      <c r="O822" s="137">
        <f t="shared" si="170"/>
        <v>0</v>
      </c>
      <c r="P822" s="138" t="str">
        <f t="shared" si="171"/>
        <v/>
      </c>
      <c r="Q822" s="119" t="str">
        <f t="shared" si="172"/>
        <v/>
      </c>
      <c r="R822" s="122"/>
      <c r="S822" s="120" t="str">
        <f t="shared" si="173"/>
        <v/>
      </c>
      <c r="T822" s="121" t="str" cm="1">
        <f t="array" ref="T822">IF(COUNTIF(重複除外文字列,F822),"",IF(COUNTIFS($C$26:$C$1029,$C822,$F$26:$F$1029,$F822)&gt;1,MATCH($C822&amp;$F822,$C$26:$C$1027&amp;$F$26:$F$1029,0),""))</f>
        <v/>
      </c>
      <c r="AP822">
        <f t="shared" si="174"/>
        <v>0</v>
      </c>
      <c r="AQ822">
        <f t="shared" si="175"/>
        <v>0</v>
      </c>
      <c r="AR822">
        <f t="shared" si="176"/>
        <v>0</v>
      </c>
      <c r="AS822">
        <f t="shared" si="177"/>
        <v>0</v>
      </c>
      <c r="AU822" s="76"/>
      <c r="AV822" s="77">
        <f t="shared" si="166"/>
        <v>0</v>
      </c>
      <c r="AW822" s="77">
        <f t="shared" si="167"/>
        <v>0</v>
      </c>
      <c r="AX822" s="76"/>
    </row>
    <row r="823" spans="1:50" hidden="1" outlineLevel="1" x14ac:dyDescent="0.3">
      <c r="A823" s="20"/>
      <c r="B823" s="33">
        <f t="shared" si="165"/>
        <v>795</v>
      </c>
      <c r="C823" s="37" t="s">
        <v>255</v>
      </c>
      <c r="D823" s="72"/>
      <c r="E823" s="72"/>
      <c r="F823" s="34"/>
      <c r="G823" s="46"/>
      <c r="H823" s="41"/>
      <c r="I823" s="34"/>
      <c r="J823" s="6"/>
      <c r="K823">
        <v>795</v>
      </c>
      <c r="L823" s="134" t="str">
        <f t="shared" si="168"/>
        <v/>
      </c>
      <c r="M823" s="135" t="str">
        <f t="shared" si="169"/>
        <v/>
      </c>
      <c r="N823" s="136" t="str" cm="1">
        <f t="array" ref="N823">_xlfn.IFS(AND(F823="",E823=""),"",AND(E823&lt;&gt;"",F823&lt;&gt;""),E823&amp;" "&amp;F823,E823="",F823,F823="",E823)</f>
        <v/>
      </c>
      <c r="O823" s="137">
        <f t="shared" si="170"/>
        <v>0</v>
      </c>
      <c r="P823" s="138" t="str">
        <f t="shared" si="171"/>
        <v/>
      </c>
      <c r="Q823" s="119" t="str">
        <f t="shared" si="172"/>
        <v/>
      </c>
      <c r="R823" s="122"/>
      <c r="S823" s="120" t="str">
        <f t="shared" si="173"/>
        <v/>
      </c>
      <c r="T823" s="121" t="str" cm="1">
        <f t="array" ref="T823">IF(COUNTIF(重複除外文字列,F823),"",IF(COUNTIFS($C$26:$C$1029,$C823,$F$26:$F$1029,$F823)&gt;1,MATCH($C823&amp;$F823,$C$26:$C$1027&amp;$F$26:$F$1029,0),""))</f>
        <v/>
      </c>
      <c r="AP823">
        <f t="shared" si="174"/>
        <v>0</v>
      </c>
      <c r="AQ823">
        <f t="shared" si="175"/>
        <v>0</v>
      </c>
      <c r="AR823">
        <f t="shared" si="176"/>
        <v>0</v>
      </c>
      <c r="AS823">
        <f t="shared" si="177"/>
        <v>0</v>
      </c>
      <c r="AU823" s="76"/>
      <c r="AV823" s="77">
        <f t="shared" si="166"/>
        <v>0</v>
      </c>
      <c r="AW823" s="77">
        <f t="shared" si="167"/>
        <v>0</v>
      </c>
      <c r="AX823" s="76"/>
    </row>
    <row r="824" spans="1:50" hidden="1" outlineLevel="1" x14ac:dyDescent="0.3">
      <c r="A824" s="20"/>
      <c r="B824" s="33">
        <f t="shared" si="165"/>
        <v>796</v>
      </c>
      <c r="C824" s="37" t="s">
        <v>255</v>
      </c>
      <c r="D824" s="72"/>
      <c r="E824" s="72"/>
      <c r="F824" s="34"/>
      <c r="G824" s="46"/>
      <c r="H824" s="41"/>
      <c r="I824" s="34"/>
      <c r="J824" s="6"/>
      <c r="K824">
        <v>796</v>
      </c>
      <c r="L824" s="134" t="str">
        <f t="shared" si="168"/>
        <v/>
      </c>
      <c r="M824" s="135" t="str">
        <f t="shared" si="169"/>
        <v/>
      </c>
      <c r="N824" s="136" t="str" cm="1">
        <f t="array" ref="N824">_xlfn.IFS(AND(F824="",E824=""),"",AND(E824&lt;&gt;"",F824&lt;&gt;""),E824&amp;" "&amp;F824,E824="",F824,F824="",E824)</f>
        <v/>
      </c>
      <c r="O824" s="137">
        <f t="shared" si="170"/>
        <v>0</v>
      </c>
      <c r="P824" s="138" t="str">
        <f t="shared" si="171"/>
        <v/>
      </c>
      <c r="Q824" s="119" t="str">
        <f t="shared" si="172"/>
        <v/>
      </c>
      <c r="R824" s="122"/>
      <c r="S824" s="120" t="str">
        <f t="shared" si="173"/>
        <v/>
      </c>
      <c r="T824" s="121" t="str" cm="1">
        <f t="array" ref="T824">IF(COUNTIF(重複除外文字列,F824),"",IF(COUNTIFS($C$26:$C$1029,$C824,$F$26:$F$1029,$F824)&gt;1,MATCH($C824&amp;$F824,$C$26:$C$1027&amp;$F$26:$F$1029,0),""))</f>
        <v/>
      </c>
      <c r="AP824">
        <f t="shared" si="174"/>
        <v>0</v>
      </c>
      <c r="AQ824">
        <f t="shared" si="175"/>
        <v>0</v>
      </c>
      <c r="AR824">
        <f t="shared" si="176"/>
        <v>0</v>
      </c>
      <c r="AS824">
        <f t="shared" si="177"/>
        <v>0</v>
      </c>
      <c r="AU824" s="76"/>
      <c r="AV824" s="77">
        <f t="shared" si="166"/>
        <v>0</v>
      </c>
      <c r="AW824" s="77">
        <f t="shared" si="167"/>
        <v>0</v>
      </c>
      <c r="AX824" s="76"/>
    </row>
    <row r="825" spans="1:50" hidden="1" outlineLevel="1" x14ac:dyDescent="0.3">
      <c r="A825" s="20"/>
      <c r="B825" s="33">
        <f t="shared" si="165"/>
        <v>797</v>
      </c>
      <c r="C825" s="37" t="s">
        <v>255</v>
      </c>
      <c r="D825" s="72"/>
      <c r="E825" s="72"/>
      <c r="F825" s="34"/>
      <c r="G825" s="46"/>
      <c r="H825" s="41"/>
      <c r="I825" s="34"/>
      <c r="J825" s="6"/>
      <c r="K825">
        <v>797</v>
      </c>
      <c r="L825" s="134" t="str">
        <f t="shared" si="168"/>
        <v/>
      </c>
      <c r="M825" s="135" t="str">
        <f t="shared" si="169"/>
        <v/>
      </c>
      <c r="N825" s="136" t="str" cm="1">
        <f t="array" ref="N825">_xlfn.IFS(AND(F825="",E825=""),"",AND(E825&lt;&gt;"",F825&lt;&gt;""),E825&amp;" "&amp;F825,E825="",F825,F825="",E825)</f>
        <v/>
      </c>
      <c r="O825" s="137">
        <f t="shared" si="170"/>
        <v>0</v>
      </c>
      <c r="P825" s="138" t="str">
        <f t="shared" si="171"/>
        <v/>
      </c>
      <c r="Q825" s="119" t="str">
        <f t="shared" si="172"/>
        <v/>
      </c>
      <c r="R825" s="122"/>
      <c r="S825" s="120" t="str">
        <f t="shared" si="173"/>
        <v/>
      </c>
      <c r="T825" s="121" t="str" cm="1">
        <f t="array" ref="T825">IF(COUNTIF(重複除外文字列,F825),"",IF(COUNTIFS($C$26:$C$1029,$C825,$F$26:$F$1029,$F825)&gt;1,MATCH($C825&amp;$F825,$C$26:$C$1027&amp;$F$26:$F$1029,0),""))</f>
        <v/>
      </c>
      <c r="AP825">
        <f t="shared" si="174"/>
        <v>0</v>
      </c>
      <c r="AQ825">
        <f t="shared" si="175"/>
        <v>0</v>
      </c>
      <c r="AR825">
        <f t="shared" si="176"/>
        <v>0</v>
      </c>
      <c r="AS825">
        <f t="shared" si="177"/>
        <v>0</v>
      </c>
      <c r="AU825" s="76"/>
      <c r="AV825" s="77">
        <f t="shared" si="166"/>
        <v>0</v>
      </c>
      <c r="AW825" s="77">
        <f t="shared" si="167"/>
        <v>0</v>
      </c>
      <c r="AX825" s="76"/>
    </row>
    <row r="826" spans="1:50" hidden="1" outlineLevel="1" x14ac:dyDescent="0.3">
      <c r="A826" s="20"/>
      <c r="B826" s="33">
        <f t="shared" si="165"/>
        <v>798</v>
      </c>
      <c r="C826" s="37" t="s">
        <v>255</v>
      </c>
      <c r="D826" s="72"/>
      <c r="E826" s="72"/>
      <c r="F826" s="34"/>
      <c r="G826" s="46"/>
      <c r="H826" s="41"/>
      <c r="I826" s="34"/>
      <c r="J826" s="6"/>
      <c r="K826">
        <v>798</v>
      </c>
      <c r="L826" s="134" t="str">
        <f t="shared" si="168"/>
        <v/>
      </c>
      <c r="M826" s="135" t="str">
        <f t="shared" si="169"/>
        <v/>
      </c>
      <c r="N826" s="136" t="str" cm="1">
        <f t="array" ref="N826">_xlfn.IFS(AND(F826="",E826=""),"",AND(E826&lt;&gt;"",F826&lt;&gt;""),E826&amp;" "&amp;F826,E826="",F826,F826="",E826)</f>
        <v/>
      </c>
      <c r="O826" s="137">
        <f t="shared" si="170"/>
        <v>0</v>
      </c>
      <c r="P826" s="138" t="str">
        <f t="shared" si="171"/>
        <v/>
      </c>
      <c r="Q826" s="119" t="str">
        <f t="shared" si="172"/>
        <v/>
      </c>
      <c r="R826" s="122"/>
      <c r="S826" s="120" t="str">
        <f t="shared" si="173"/>
        <v/>
      </c>
      <c r="T826" s="121" t="str" cm="1">
        <f t="array" ref="T826">IF(COUNTIF(重複除外文字列,F826),"",IF(COUNTIFS($C$26:$C$1029,$C826,$F$26:$F$1029,$F826)&gt;1,MATCH($C826&amp;$F826,$C$26:$C$1027&amp;$F$26:$F$1029,0),""))</f>
        <v/>
      </c>
      <c r="AP826">
        <f t="shared" si="174"/>
        <v>0</v>
      </c>
      <c r="AQ826">
        <f t="shared" si="175"/>
        <v>0</v>
      </c>
      <c r="AR826">
        <f t="shared" si="176"/>
        <v>0</v>
      </c>
      <c r="AS826">
        <f t="shared" si="177"/>
        <v>0</v>
      </c>
      <c r="AU826" s="76"/>
      <c r="AV826" s="77">
        <f t="shared" si="166"/>
        <v>0</v>
      </c>
      <c r="AW826" s="77">
        <f t="shared" si="167"/>
        <v>0</v>
      </c>
      <c r="AX826" s="76"/>
    </row>
    <row r="827" spans="1:50" hidden="1" outlineLevel="1" x14ac:dyDescent="0.3">
      <c r="A827" s="20"/>
      <c r="B827" s="33">
        <f t="shared" si="165"/>
        <v>799</v>
      </c>
      <c r="C827" s="37" t="s">
        <v>255</v>
      </c>
      <c r="D827" s="72"/>
      <c r="E827" s="72"/>
      <c r="F827" s="34"/>
      <c r="G827" s="46"/>
      <c r="H827" s="41"/>
      <c r="I827" s="34"/>
      <c r="J827" s="6"/>
      <c r="K827">
        <v>799</v>
      </c>
      <c r="L827" s="134" t="str">
        <f t="shared" si="168"/>
        <v/>
      </c>
      <c r="M827" s="135" t="str">
        <f t="shared" si="169"/>
        <v/>
      </c>
      <c r="N827" s="136" t="str" cm="1">
        <f t="array" ref="N827">_xlfn.IFS(AND(F827="",E827=""),"",AND(E827&lt;&gt;"",F827&lt;&gt;""),E827&amp;" "&amp;F827,E827="",F827,F827="",E827)</f>
        <v/>
      </c>
      <c r="O827" s="137">
        <f t="shared" si="170"/>
        <v>0</v>
      </c>
      <c r="P827" s="138" t="str">
        <f t="shared" si="171"/>
        <v/>
      </c>
      <c r="Q827" s="119" t="str">
        <f t="shared" si="172"/>
        <v/>
      </c>
      <c r="R827" s="122"/>
      <c r="S827" s="120" t="str">
        <f t="shared" si="173"/>
        <v/>
      </c>
      <c r="T827" s="121" t="str" cm="1">
        <f t="array" ref="T827">IF(COUNTIF(重複除外文字列,F827),"",IF(COUNTIFS($C$26:$C$1029,$C827,$F$26:$F$1029,$F827)&gt;1,MATCH($C827&amp;$F827,$C$26:$C$1027&amp;$F$26:$F$1029,0),""))</f>
        <v/>
      </c>
      <c r="AP827">
        <f t="shared" si="174"/>
        <v>0</v>
      </c>
      <c r="AQ827">
        <f t="shared" si="175"/>
        <v>0</v>
      </c>
      <c r="AR827">
        <f t="shared" si="176"/>
        <v>0</v>
      </c>
      <c r="AS827">
        <f t="shared" si="177"/>
        <v>0</v>
      </c>
      <c r="AU827" s="76"/>
      <c r="AV827" s="77">
        <f t="shared" si="166"/>
        <v>0</v>
      </c>
      <c r="AW827" s="77">
        <f t="shared" si="167"/>
        <v>0</v>
      </c>
      <c r="AX827" s="76"/>
    </row>
    <row r="828" spans="1:50" hidden="1" outlineLevel="1" x14ac:dyDescent="0.3">
      <c r="A828" s="20"/>
      <c r="B828" s="33">
        <f t="shared" si="165"/>
        <v>800</v>
      </c>
      <c r="C828" s="37" t="s">
        <v>255</v>
      </c>
      <c r="D828" s="72"/>
      <c r="E828" s="72"/>
      <c r="F828" s="34"/>
      <c r="G828" s="46"/>
      <c r="H828" s="41"/>
      <c r="I828" s="34"/>
      <c r="J828" s="6"/>
      <c r="K828">
        <v>800</v>
      </c>
      <c r="L828" s="134" t="str">
        <f t="shared" si="168"/>
        <v/>
      </c>
      <c r="M828" s="135" t="str">
        <f t="shared" si="169"/>
        <v/>
      </c>
      <c r="N828" s="136" t="str" cm="1">
        <f t="array" ref="N828">_xlfn.IFS(AND(F828="",E828=""),"",AND(E828&lt;&gt;"",F828&lt;&gt;""),E828&amp;" "&amp;F828,E828="",F828,F828="",E828)</f>
        <v/>
      </c>
      <c r="O828" s="137">
        <f t="shared" si="170"/>
        <v>0</v>
      </c>
      <c r="P828" s="138" t="str">
        <f t="shared" si="171"/>
        <v/>
      </c>
      <c r="Q828" s="119" t="str">
        <f t="shared" si="172"/>
        <v/>
      </c>
      <c r="R828" s="122"/>
      <c r="S828" s="120" t="str">
        <f t="shared" si="173"/>
        <v/>
      </c>
      <c r="T828" s="121" t="str" cm="1">
        <f t="array" ref="T828">IF(COUNTIF(重複除外文字列,F828),"",IF(COUNTIFS($C$26:$C$1029,$C828,$F$26:$F$1029,$F828)&gt;1,MATCH($C828&amp;$F828,$C$26:$C$1027&amp;$F$26:$F$1029,0),""))</f>
        <v/>
      </c>
      <c r="AP828">
        <f t="shared" si="174"/>
        <v>0</v>
      </c>
      <c r="AQ828">
        <f t="shared" si="175"/>
        <v>0</v>
      </c>
      <c r="AR828">
        <f t="shared" si="176"/>
        <v>0</v>
      </c>
      <c r="AS828">
        <f t="shared" si="177"/>
        <v>0</v>
      </c>
      <c r="AU828" s="76"/>
      <c r="AV828" s="77">
        <f t="shared" si="166"/>
        <v>0</v>
      </c>
      <c r="AW828" s="77">
        <f t="shared" si="167"/>
        <v>0</v>
      </c>
      <c r="AX828" s="76"/>
    </row>
    <row r="829" spans="1:50" hidden="1" outlineLevel="1" x14ac:dyDescent="0.3">
      <c r="A829" s="20"/>
      <c r="B829" s="33">
        <f t="shared" si="165"/>
        <v>801</v>
      </c>
      <c r="C829" s="37" t="s">
        <v>255</v>
      </c>
      <c r="D829" s="72"/>
      <c r="E829" s="72"/>
      <c r="F829" s="34"/>
      <c r="G829" s="46"/>
      <c r="H829" s="41"/>
      <c r="I829" s="34"/>
      <c r="J829" s="6"/>
      <c r="K829">
        <v>801</v>
      </c>
      <c r="L829" s="134" t="str">
        <f t="shared" si="168"/>
        <v/>
      </c>
      <c r="M829" s="135" t="str">
        <f t="shared" si="169"/>
        <v/>
      </c>
      <c r="N829" s="136" t="str" cm="1">
        <f t="array" ref="N829">_xlfn.IFS(AND(F829="",E829=""),"",AND(E829&lt;&gt;"",F829&lt;&gt;""),E829&amp;" "&amp;F829,E829="",F829,F829="",E829)</f>
        <v/>
      </c>
      <c r="O829" s="137">
        <f t="shared" si="170"/>
        <v>0</v>
      </c>
      <c r="P829" s="138" t="str">
        <f t="shared" si="171"/>
        <v/>
      </c>
      <c r="Q829" s="119" t="str">
        <f t="shared" si="172"/>
        <v/>
      </c>
      <c r="R829" s="122"/>
      <c r="S829" s="120" t="str">
        <f t="shared" si="173"/>
        <v/>
      </c>
      <c r="T829" s="121" t="str" cm="1">
        <f t="array" ref="T829">IF(COUNTIF(重複除外文字列,F829),"",IF(COUNTIFS($C$26:$C$1029,$C829,$F$26:$F$1029,$F829)&gt;1,MATCH($C829&amp;$F829,$C$26:$C$1027&amp;$F$26:$F$1029,0),""))</f>
        <v/>
      </c>
      <c r="AP829">
        <f t="shared" si="174"/>
        <v>0</v>
      </c>
      <c r="AQ829">
        <f t="shared" si="175"/>
        <v>0</v>
      </c>
      <c r="AR829">
        <f t="shared" si="176"/>
        <v>0</v>
      </c>
      <c r="AS829">
        <f t="shared" si="177"/>
        <v>0</v>
      </c>
      <c r="AU829" s="76"/>
      <c r="AV829" s="77">
        <f t="shared" si="166"/>
        <v>0</v>
      </c>
      <c r="AW829" s="77">
        <f t="shared" si="167"/>
        <v>0</v>
      </c>
      <c r="AX829" s="76"/>
    </row>
    <row r="830" spans="1:50" hidden="1" outlineLevel="1" x14ac:dyDescent="0.3">
      <c r="A830" s="20"/>
      <c r="B830" s="33">
        <f t="shared" si="165"/>
        <v>802</v>
      </c>
      <c r="C830" s="37" t="s">
        <v>255</v>
      </c>
      <c r="D830" s="72"/>
      <c r="E830" s="72"/>
      <c r="F830" s="34"/>
      <c r="G830" s="46"/>
      <c r="H830" s="41"/>
      <c r="I830" s="34"/>
      <c r="J830" s="6"/>
      <c r="K830">
        <v>802</v>
      </c>
      <c r="L830" s="134" t="str">
        <f t="shared" si="168"/>
        <v/>
      </c>
      <c r="M830" s="135" t="str">
        <f t="shared" si="169"/>
        <v/>
      </c>
      <c r="N830" s="136" t="str" cm="1">
        <f t="array" ref="N830">_xlfn.IFS(AND(F830="",E830=""),"",AND(E830&lt;&gt;"",F830&lt;&gt;""),E830&amp;" "&amp;F830,E830="",F830,F830="",E830)</f>
        <v/>
      </c>
      <c r="O830" s="137">
        <f t="shared" si="170"/>
        <v>0</v>
      </c>
      <c r="P830" s="138" t="str">
        <f t="shared" si="171"/>
        <v/>
      </c>
      <c r="Q830" s="119" t="str">
        <f t="shared" si="172"/>
        <v/>
      </c>
      <c r="R830" s="122"/>
      <c r="S830" s="120" t="str">
        <f t="shared" si="173"/>
        <v/>
      </c>
      <c r="T830" s="121" t="str" cm="1">
        <f t="array" ref="T830">IF(COUNTIF(重複除外文字列,F830),"",IF(COUNTIFS($C$26:$C$1029,$C830,$F$26:$F$1029,$F830)&gt;1,MATCH($C830&amp;$F830,$C$26:$C$1027&amp;$F$26:$F$1029,0),""))</f>
        <v/>
      </c>
      <c r="AP830">
        <f t="shared" si="174"/>
        <v>0</v>
      </c>
      <c r="AQ830">
        <f t="shared" si="175"/>
        <v>0</v>
      </c>
      <c r="AR830">
        <f t="shared" si="176"/>
        <v>0</v>
      </c>
      <c r="AS830">
        <f t="shared" si="177"/>
        <v>0</v>
      </c>
      <c r="AU830" s="76"/>
      <c r="AV830" s="77">
        <f t="shared" si="166"/>
        <v>0</v>
      </c>
      <c r="AW830" s="77">
        <f t="shared" si="167"/>
        <v>0</v>
      </c>
      <c r="AX830" s="76"/>
    </row>
    <row r="831" spans="1:50" hidden="1" outlineLevel="1" x14ac:dyDescent="0.3">
      <c r="A831" s="20"/>
      <c r="B831" s="33">
        <f t="shared" si="165"/>
        <v>803</v>
      </c>
      <c r="C831" s="37" t="s">
        <v>255</v>
      </c>
      <c r="D831" s="72"/>
      <c r="E831" s="72"/>
      <c r="F831" s="34"/>
      <c r="G831" s="46"/>
      <c r="H831" s="41"/>
      <c r="I831" s="34"/>
      <c r="J831" s="6"/>
      <c r="K831">
        <v>803</v>
      </c>
      <c r="L831" s="134" t="str">
        <f t="shared" si="168"/>
        <v/>
      </c>
      <c r="M831" s="135" t="str">
        <f t="shared" si="169"/>
        <v/>
      </c>
      <c r="N831" s="136" t="str" cm="1">
        <f t="array" ref="N831">_xlfn.IFS(AND(F831="",E831=""),"",AND(E831&lt;&gt;"",F831&lt;&gt;""),E831&amp;" "&amp;F831,E831="",F831,F831="",E831)</f>
        <v/>
      </c>
      <c r="O831" s="137">
        <f t="shared" si="170"/>
        <v>0</v>
      </c>
      <c r="P831" s="138" t="str">
        <f t="shared" si="171"/>
        <v/>
      </c>
      <c r="Q831" s="119" t="str">
        <f t="shared" si="172"/>
        <v/>
      </c>
      <c r="R831" s="122"/>
      <c r="S831" s="120" t="str">
        <f t="shared" si="173"/>
        <v/>
      </c>
      <c r="T831" s="121" t="str" cm="1">
        <f t="array" ref="T831">IF(COUNTIF(重複除外文字列,F831),"",IF(COUNTIFS($C$26:$C$1029,$C831,$F$26:$F$1029,$F831)&gt;1,MATCH($C831&amp;$F831,$C$26:$C$1027&amp;$F$26:$F$1029,0),""))</f>
        <v/>
      </c>
      <c r="AP831">
        <f t="shared" si="174"/>
        <v>0</v>
      </c>
      <c r="AQ831">
        <f t="shared" si="175"/>
        <v>0</v>
      </c>
      <c r="AR831">
        <f t="shared" si="176"/>
        <v>0</v>
      </c>
      <c r="AS831">
        <f t="shared" si="177"/>
        <v>0</v>
      </c>
      <c r="AU831" s="76"/>
      <c r="AV831" s="77">
        <f t="shared" si="166"/>
        <v>0</v>
      </c>
      <c r="AW831" s="77">
        <f t="shared" si="167"/>
        <v>0</v>
      </c>
      <c r="AX831" s="76"/>
    </row>
    <row r="832" spans="1:50" hidden="1" outlineLevel="1" x14ac:dyDescent="0.3">
      <c r="A832" s="20"/>
      <c r="B832" s="33">
        <f t="shared" si="165"/>
        <v>804</v>
      </c>
      <c r="C832" s="37" t="s">
        <v>255</v>
      </c>
      <c r="D832" s="72"/>
      <c r="E832" s="72"/>
      <c r="F832" s="34"/>
      <c r="G832" s="46"/>
      <c r="H832" s="41"/>
      <c r="I832" s="34"/>
      <c r="J832" s="6"/>
      <c r="K832">
        <v>804</v>
      </c>
      <c r="L832" s="134" t="str">
        <f t="shared" si="168"/>
        <v/>
      </c>
      <c r="M832" s="135" t="str">
        <f t="shared" si="169"/>
        <v/>
      </c>
      <c r="N832" s="136" t="str" cm="1">
        <f t="array" ref="N832">_xlfn.IFS(AND(F832="",E832=""),"",AND(E832&lt;&gt;"",F832&lt;&gt;""),E832&amp;" "&amp;F832,E832="",F832,F832="",E832)</f>
        <v/>
      </c>
      <c r="O832" s="137">
        <f t="shared" si="170"/>
        <v>0</v>
      </c>
      <c r="P832" s="138" t="str">
        <f t="shared" si="171"/>
        <v/>
      </c>
      <c r="Q832" s="119" t="str">
        <f t="shared" si="172"/>
        <v/>
      </c>
      <c r="R832" s="122"/>
      <c r="S832" s="120" t="str">
        <f t="shared" si="173"/>
        <v/>
      </c>
      <c r="T832" s="121" t="str" cm="1">
        <f t="array" ref="T832">IF(COUNTIF(重複除外文字列,F832),"",IF(COUNTIFS($C$26:$C$1029,$C832,$F$26:$F$1029,$F832)&gt;1,MATCH($C832&amp;$F832,$C$26:$C$1027&amp;$F$26:$F$1029,0),""))</f>
        <v/>
      </c>
      <c r="AP832">
        <f t="shared" si="174"/>
        <v>0</v>
      </c>
      <c r="AQ832">
        <f t="shared" si="175"/>
        <v>0</v>
      </c>
      <c r="AR832">
        <f t="shared" si="176"/>
        <v>0</v>
      </c>
      <c r="AS832">
        <f t="shared" si="177"/>
        <v>0</v>
      </c>
      <c r="AU832" s="76"/>
      <c r="AV832" s="77">
        <f t="shared" si="166"/>
        <v>0</v>
      </c>
      <c r="AW832" s="77">
        <f t="shared" si="167"/>
        <v>0</v>
      </c>
      <c r="AX832" s="76"/>
    </row>
    <row r="833" spans="1:50" hidden="1" outlineLevel="1" x14ac:dyDescent="0.3">
      <c r="A833" s="20"/>
      <c r="B833" s="33">
        <f t="shared" si="165"/>
        <v>805</v>
      </c>
      <c r="C833" s="37" t="s">
        <v>255</v>
      </c>
      <c r="D833" s="72"/>
      <c r="E833" s="72"/>
      <c r="F833" s="34"/>
      <c r="G833" s="46"/>
      <c r="H833" s="41"/>
      <c r="I833" s="34"/>
      <c r="J833" s="6"/>
      <c r="K833">
        <v>805</v>
      </c>
      <c r="L833" s="134" t="str">
        <f t="shared" si="168"/>
        <v/>
      </c>
      <c r="M833" s="135" t="str">
        <f t="shared" si="169"/>
        <v/>
      </c>
      <c r="N833" s="136" t="str" cm="1">
        <f t="array" ref="N833">_xlfn.IFS(AND(F833="",E833=""),"",AND(E833&lt;&gt;"",F833&lt;&gt;""),E833&amp;" "&amp;F833,E833="",F833,F833="",E833)</f>
        <v/>
      </c>
      <c r="O833" s="137">
        <f t="shared" si="170"/>
        <v>0</v>
      </c>
      <c r="P833" s="138" t="str">
        <f t="shared" si="171"/>
        <v/>
      </c>
      <c r="Q833" s="119" t="str">
        <f t="shared" si="172"/>
        <v/>
      </c>
      <c r="R833" s="122"/>
      <c r="S833" s="120" t="str">
        <f t="shared" si="173"/>
        <v/>
      </c>
      <c r="T833" s="121" t="str" cm="1">
        <f t="array" ref="T833">IF(COUNTIF(重複除外文字列,F833),"",IF(COUNTIFS($C$26:$C$1029,$C833,$F$26:$F$1029,$F833)&gt;1,MATCH($C833&amp;$F833,$C$26:$C$1027&amp;$F$26:$F$1029,0),""))</f>
        <v/>
      </c>
      <c r="AP833">
        <f t="shared" si="174"/>
        <v>0</v>
      </c>
      <c r="AQ833">
        <f t="shared" si="175"/>
        <v>0</v>
      </c>
      <c r="AR833">
        <f t="shared" si="176"/>
        <v>0</v>
      </c>
      <c r="AS833">
        <f t="shared" si="177"/>
        <v>0</v>
      </c>
      <c r="AU833" s="76"/>
      <c r="AV833" s="77">
        <f t="shared" si="166"/>
        <v>0</v>
      </c>
      <c r="AW833" s="77">
        <f t="shared" si="167"/>
        <v>0</v>
      </c>
      <c r="AX833" s="76"/>
    </row>
    <row r="834" spans="1:50" hidden="1" outlineLevel="1" x14ac:dyDescent="0.3">
      <c r="A834" s="20"/>
      <c r="B834" s="33">
        <f t="shared" si="165"/>
        <v>806</v>
      </c>
      <c r="C834" s="37" t="s">
        <v>255</v>
      </c>
      <c r="D834" s="72"/>
      <c r="E834" s="72"/>
      <c r="F834" s="34"/>
      <c r="G834" s="46"/>
      <c r="H834" s="41"/>
      <c r="I834" s="34"/>
      <c r="J834" s="6"/>
      <c r="K834">
        <v>806</v>
      </c>
      <c r="L834" s="134" t="str">
        <f t="shared" si="168"/>
        <v/>
      </c>
      <c r="M834" s="135" t="str">
        <f t="shared" si="169"/>
        <v/>
      </c>
      <c r="N834" s="136" t="str" cm="1">
        <f t="array" ref="N834">_xlfn.IFS(AND(F834="",E834=""),"",AND(E834&lt;&gt;"",F834&lt;&gt;""),E834&amp;" "&amp;F834,E834="",F834,F834="",E834)</f>
        <v/>
      </c>
      <c r="O834" s="137">
        <f t="shared" si="170"/>
        <v>0</v>
      </c>
      <c r="P834" s="138" t="str">
        <f t="shared" si="171"/>
        <v/>
      </c>
      <c r="Q834" s="119" t="str">
        <f t="shared" si="172"/>
        <v/>
      </c>
      <c r="R834" s="122"/>
      <c r="S834" s="120" t="str">
        <f t="shared" si="173"/>
        <v/>
      </c>
      <c r="T834" s="121" t="str" cm="1">
        <f t="array" ref="T834">IF(COUNTIF(重複除外文字列,F834),"",IF(COUNTIFS($C$26:$C$1029,$C834,$F$26:$F$1029,$F834)&gt;1,MATCH($C834&amp;$F834,$C$26:$C$1027&amp;$F$26:$F$1029,0),""))</f>
        <v/>
      </c>
      <c r="AP834">
        <f t="shared" si="174"/>
        <v>0</v>
      </c>
      <c r="AQ834">
        <f t="shared" si="175"/>
        <v>0</v>
      </c>
      <c r="AR834">
        <f t="shared" si="176"/>
        <v>0</v>
      </c>
      <c r="AS834">
        <f t="shared" si="177"/>
        <v>0</v>
      </c>
      <c r="AU834" s="76"/>
      <c r="AV834" s="77">
        <f t="shared" si="166"/>
        <v>0</v>
      </c>
      <c r="AW834" s="77">
        <f t="shared" si="167"/>
        <v>0</v>
      </c>
      <c r="AX834" s="76"/>
    </row>
    <row r="835" spans="1:50" hidden="1" outlineLevel="1" x14ac:dyDescent="0.3">
      <c r="A835" s="20"/>
      <c r="B835" s="33">
        <f t="shared" si="165"/>
        <v>807</v>
      </c>
      <c r="C835" s="37" t="s">
        <v>255</v>
      </c>
      <c r="D835" s="72"/>
      <c r="E835" s="72"/>
      <c r="F835" s="34"/>
      <c r="G835" s="46"/>
      <c r="H835" s="41"/>
      <c r="I835" s="34"/>
      <c r="J835" s="6"/>
      <c r="K835">
        <v>807</v>
      </c>
      <c r="L835" s="134" t="str">
        <f t="shared" si="168"/>
        <v/>
      </c>
      <c r="M835" s="135" t="str">
        <f t="shared" si="169"/>
        <v/>
      </c>
      <c r="N835" s="136" t="str" cm="1">
        <f t="array" ref="N835">_xlfn.IFS(AND(F835="",E835=""),"",AND(E835&lt;&gt;"",F835&lt;&gt;""),E835&amp;" "&amp;F835,E835="",F835,F835="",E835)</f>
        <v/>
      </c>
      <c r="O835" s="137">
        <f t="shared" si="170"/>
        <v>0</v>
      </c>
      <c r="P835" s="138" t="str">
        <f t="shared" si="171"/>
        <v/>
      </c>
      <c r="Q835" s="119" t="str">
        <f t="shared" si="172"/>
        <v/>
      </c>
      <c r="R835" s="122"/>
      <c r="S835" s="120" t="str">
        <f t="shared" si="173"/>
        <v/>
      </c>
      <c r="T835" s="121" t="str" cm="1">
        <f t="array" ref="T835">IF(COUNTIF(重複除外文字列,F835),"",IF(COUNTIFS($C$26:$C$1029,$C835,$F$26:$F$1029,$F835)&gt;1,MATCH($C835&amp;$F835,$C$26:$C$1027&amp;$F$26:$F$1029,0),""))</f>
        <v/>
      </c>
      <c r="AP835">
        <f t="shared" si="174"/>
        <v>0</v>
      </c>
      <c r="AQ835">
        <f t="shared" si="175"/>
        <v>0</v>
      </c>
      <c r="AR835">
        <f t="shared" si="176"/>
        <v>0</v>
      </c>
      <c r="AS835">
        <f t="shared" si="177"/>
        <v>0</v>
      </c>
      <c r="AU835" s="76"/>
      <c r="AV835" s="77">
        <f t="shared" si="166"/>
        <v>0</v>
      </c>
      <c r="AW835" s="77">
        <f t="shared" si="167"/>
        <v>0</v>
      </c>
      <c r="AX835" s="76"/>
    </row>
    <row r="836" spans="1:50" hidden="1" outlineLevel="1" x14ac:dyDescent="0.3">
      <c r="A836" s="20"/>
      <c r="B836" s="33">
        <f t="shared" si="165"/>
        <v>808</v>
      </c>
      <c r="C836" s="37" t="s">
        <v>255</v>
      </c>
      <c r="D836" s="72"/>
      <c r="E836" s="72"/>
      <c r="F836" s="34"/>
      <c r="G836" s="46"/>
      <c r="H836" s="41"/>
      <c r="I836" s="34"/>
      <c r="J836" s="6"/>
      <c r="K836">
        <v>808</v>
      </c>
      <c r="L836" s="134" t="str">
        <f t="shared" si="168"/>
        <v/>
      </c>
      <c r="M836" s="135" t="str">
        <f t="shared" si="169"/>
        <v/>
      </c>
      <c r="N836" s="136" t="str" cm="1">
        <f t="array" ref="N836">_xlfn.IFS(AND(F836="",E836=""),"",AND(E836&lt;&gt;"",F836&lt;&gt;""),E836&amp;" "&amp;F836,E836="",F836,F836="",E836)</f>
        <v/>
      </c>
      <c r="O836" s="137">
        <f t="shared" si="170"/>
        <v>0</v>
      </c>
      <c r="P836" s="138" t="str">
        <f t="shared" si="171"/>
        <v/>
      </c>
      <c r="Q836" s="119" t="str">
        <f t="shared" si="172"/>
        <v/>
      </c>
      <c r="R836" s="122"/>
      <c r="S836" s="120" t="str">
        <f t="shared" si="173"/>
        <v/>
      </c>
      <c r="T836" s="121" t="str" cm="1">
        <f t="array" ref="T836">IF(COUNTIF(重複除外文字列,F836),"",IF(COUNTIFS($C$26:$C$1029,$C836,$F$26:$F$1029,$F836)&gt;1,MATCH($C836&amp;$F836,$C$26:$C$1027&amp;$F$26:$F$1029,0),""))</f>
        <v/>
      </c>
      <c r="AP836">
        <f t="shared" si="174"/>
        <v>0</v>
      </c>
      <c r="AQ836">
        <f t="shared" si="175"/>
        <v>0</v>
      </c>
      <c r="AR836">
        <f t="shared" si="176"/>
        <v>0</v>
      </c>
      <c r="AS836">
        <f t="shared" si="177"/>
        <v>0</v>
      </c>
      <c r="AU836" s="76"/>
      <c r="AV836" s="77">
        <f t="shared" si="166"/>
        <v>0</v>
      </c>
      <c r="AW836" s="77">
        <f t="shared" si="167"/>
        <v>0</v>
      </c>
      <c r="AX836" s="76"/>
    </row>
    <row r="837" spans="1:50" hidden="1" outlineLevel="1" x14ac:dyDescent="0.3">
      <c r="A837" s="20"/>
      <c r="B837" s="33">
        <f t="shared" si="165"/>
        <v>809</v>
      </c>
      <c r="C837" s="37" t="s">
        <v>255</v>
      </c>
      <c r="D837" s="72"/>
      <c r="E837" s="72"/>
      <c r="F837" s="34"/>
      <c r="G837" s="46"/>
      <c r="H837" s="41"/>
      <c r="I837" s="34"/>
      <c r="J837" s="6"/>
      <c r="K837">
        <v>809</v>
      </c>
      <c r="L837" s="134" t="str">
        <f t="shared" si="168"/>
        <v/>
      </c>
      <c r="M837" s="135" t="str">
        <f t="shared" si="169"/>
        <v/>
      </c>
      <c r="N837" s="136" t="str" cm="1">
        <f t="array" ref="N837">_xlfn.IFS(AND(F837="",E837=""),"",AND(E837&lt;&gt;"",F837&lt;&gt;""),E837&amp;" "&amp;F837,E837="",F837,F837="",E837)</f>
        <v/>
      </c>
      <c r="O837" s="137">
        <f t="shared" si="170"/>
        <v>0</v>
      </c>
      <c r="P837" s="138" t="str">
        <f t="shared" si="171"/>
        <v/>
      </c>
      <c r="Q837" s="119" t="str">
        <f t="shared" si="172"/>
        <v/>
      </c>
      <c r="R837" s="122"/>
      <c r="S837" s="120" t="str">
        <f t="shared" si="173"/>
        <v/>
      </c>
      <c r="T837" s="121" t="str" cm="1">
        <f t="array" ref="T837">IF(COUNTIF(重複除外文字列,F837),"",IF(COUNTIFS($C$26:$C$1029,$C837,$F$26:$F$1029,$F837)&gt;1,MATCH($C837&amp;$F837,$C$26:$C$1027&amp;$F$26:$F$1029,0),""))</f>
        <v/>
      </c>
      <c r="AP837">
        <f t="shared" si="174"/>
        <v>0</v>
      </c>
      <c r="AQ837">
        <f t="shared" si="175"/>
        <v>0</v>
      </c>
      <c r="AR837">
        <f t="shared" si="176"/>
        <v>0</v>
      </c>
      <c r="AS837">
        <f t="shared" si="177"/>
        <v>0</v>
      </c>
      <c r="AU837" s="76"/>
      <c r="AV837" s="77">
        <f t="shared" si="166"/>
        <v>0</v>
      </c>
      <c r="AW837" s="77">
        <f t="shared" si="167"/>
        <v>0</v>
      </c>
      <c r="AX837" s="76"/>
    </row>
    <row r="838" spans="1:50" hidden="1" outlineLevel="1" x14ac:dyDescent="0.3">
      <c r="A838" s="20"/>
      <c r="B838" s="33">
        <f t="shared" si="165"/>
        <v>810</v>
      </c>
      <c r="C838" s="37" t="s">
        <v>255</v>
      </c>
      <c r="D838" s="72"/>
      <c r="E838" s="72"/>
      <c r="F838" s="34"/>
      <c r="G838" s="46"/>
      <c r="H838" s="41"/>
      <c r="I838" s="34"/>
      <c r="J838" s="6"/>
      <c r="K838">
        <v>810</v>
      </c>
      <c r="L838" s="134" t="str">
        <f t="shared" si="168"/>
        <v/>
      </c>
      <c r="M838" s="135" t="str">
        <f t="shared" si="169"/>
        <v/>
      </c>
      <c r="N838" s="136" t="str" cm="1">
        <f t="array" ref="N838">_xlfn.IFS(AND(F838="",E838=""),"",AND(E838&lt;&gt;"",F838&lt;&gt;""),E838&amp;" "&amp;F838,E838="",F838,F838="",E838)</f>
        <v/>
      </c>
      <c r="O838" s="137">
        <f t="shared" si="170"/>
        <v>0</v>
      </c>
      <c r="P838" s="138" t="str">
        <f t="shared" si="171"/>
        <v/>
      </c>
      <c r="Q838" s="119" t="str">
        <f t="shared" si="172"/>
        <v/>
      </c>
      <c r="R838" s="122"/>
      <c r="S838" s="120" t="str">
        <f t="shared" si="173"/>
        <v/>
      </c>
      <c r="T838" s="121" t="str" cm="1">
        <f t="array" ref="T838">IF(COUNTIF(重複除外文字列,F838),"",IF(COUNTIFS($C$26:$C$1029,$C838,$F$26:$F$1029,$F838)&gt;1,MATCH($C838&amp;$F838,$C$26:$C$1027&amp;$F$26:$F$1029,0),""))</f>
        <v/>
      </c>
      <c r="AP838">
        <f t="shared" si="174"/>
        <v>0</v>
      </c>
      <c r="AQ838">
        <f t="shared" si="175"/>
        <v>0</v>
      </c>
      <c r="AR838">
        <f t="shared" si="176"/>
        <v>0</v>
      </c>
      <c r="AS838">
        <f t="shared" si="177"/>
        <v>0</v>
      </c>
      <c r="AU838" s="76"/>
      <c r="AV838" s="77">
        <f t="shared" si="166"/>
        <v>0</v>
      </c>
      <c r="AW838" s="77">
        <f t="shared" si="167"/>
        <v>0</v>
      </c>
      <c r="AX838" s="76"/>
    </row>
    <row r="839" spans="1:50" hidden="1" outlineLevel="1" x14ac:dyDescent="0.3">
      <c r="A839" s="20"/>
      <c r="B839" s="33">
        <f t="shared" si="165"/>
        <v>811</v>
      </c>
      <c r="C839" s="37" t="s">
        <v>255</v>
      </c>
      <c r="D839" s="72"/>
      <c r="E839" s="72"/>
      <c r="F839" s="34"/>
      <c r="G839" s="46"/>
      <c r="H839" s="41"/>
      <c r="I839" s="34"/>
      <c r="J839" s="6"/>
      <c r="K839">
        <v>811</v>
      </c>
      <c r="L839" s="134" t="str">
        <f t="shared" si="168"/>
        <v/>
      </c>
      <c r="M839" s="135" t="str">
        <f t="shared" si="169"/>
        <v/>
      </c>
      <c r="N839" s="136" t="str" cm="1">
        <f t="array" ref="N839">_xlfn.IFS(AND(F839="",E839=""),"",AND(E839&lt;&gt;"",F839&lt;&gt;""),E839&amp;" "&amp;F839,E839="",F839,F839="",E839)</f>
        <v/>
      </c>
      <c r="O839" s="137">
        <f t="shared" si="170"/>
        <v>0</v>
      </c>
      <c r="P839" s="138" t="str">
        <f t="shared" si="171"/>
        <v/>
      </c>
      <c r="Q839" s="119" t="str">
        <f t="shared" si="172"/>
        <v/>
      </c>
      <c r="R839" s="122"/>
      <c r="S839" s="120" t="str">
        <f t="shared" si="173"/>
        <v/>
      </c>
      <c r="T839" s="121" t="str" cm="1">
        <f t="array" ref="T839">IF(COUNTIF(重複除外文字列,F839),"",IF(COUNTIFS($C$26:$C$1029,$C839,$F$26:$F$1029,$F839)&gt;1,MATCH($C839&amp;$F839,$C$26:$C$1027&amp;$F$26:$F$1029,0),""))</f>
        <v/>
      </c>
      <c r="AP839">
        <f t="shared" si="174"/>
        <v>0</v>
      </c>
      <c r="AQ839">
        <f t="shared" si="175"/>
        <v>0</v>
      </c>
      <c r="AR839">
        <f t="shared" si="176"/>
        <v>0</v>
      </c>
      <c r="AS839">
        <f t="shared" si="177"/>
        <v>0</v>
      </c>
      <c r="AU839" s="76"/>
      <c r="AV839" s="77">
        <f t="shared" si="166"/>
        <v>0</v>
      </c>
      <c r="AW839" s="77">
        <f t="shared" si="167"/>
        <v>0</v>
      </c>
      <c r="AX839" s="76"/>
    </row>
    <row r="840" spans="1:50" hidden="1" outlineLevel="1" x14ac:dyDescent="0.3">
      <c r="A840" s="20"/>
      <c r="B840" s="33">
        <f t="shared" si="165"/>
        <v>812</v>
      </c>
      <c r="C840" s="37" t="s">
        <v>255</v>
      </c>
      <c r="D840" s="72"/>
      <c r="E840" s="72"/>
      <c r="F840" s="34"/>
      <c r="G840" s="46"/>
      <c r="H840" s="41"/>
      <c r="I840" s="34"/>
      <c r="J840" s="6"/>
      <c r="K840">
        <v>812</v>
      </c>
      <c r="L840" s="134" t="str">
        <f t="shared" si="168"/>
        <v/>
      </c>
      <c r="M840" s="135" t="str">
        <f t="shared" si="169"/>
        <v/>
      </c>
      <c r="N840" s="136" t="str" cm="1">
        <f t="array" ref="N840">_xlfn.IFS(AND(F840="",E840=""),"",AND(E840&lt;&gt;"",F840&lt;&gt;""),E840&amp;" "&amp;F840,E840="",F840,F840="",E840)</f>
        <v/>
      </c>
      <c r="O840" s="137">
        <f t="shared" si="170"/>
        <v>0</v>
      </c>
      <c r="P840" s="138" t="str">
        <f t="shared" si="171"/>
        <v/>
      </c>
      <c r="Q840" s="119" t="str">
        <f t="shared" si="172"/>
        <v/>
      </c>
      <c r="R840" s="122"/>
      <c r="S840" s="120" t="str">
        <f t="shared" si="173"/>
        <v/>
      </c>
      <c r="T840" s="121" t="str" cm="1">
        <f t="array" ref="T840">IF(COUNTIF(重複除外文字列,F840),"",IF(COUNTIFS($C$26:$C$1029,$C840,$F$26:$F$1029,$F840)&gt;1,MATCH($C840&amp;$F840,$C$26:$C$1027&amp;$F$26:$F$1029,0),""))</f>
        <v/>
      </c>
      <c r="AP840">
        <f t="shared" si="174"/>
        <v>0</v>
      </c>
      <c r="AQ840">
        <f t="shared" si="175"/>
        <v>0</v>
      </c>
      <c r="AR840">
        <f t="shared" si="176"/>
        <v>0</v>
      </c>
      <c r="AS840">
        <f t="shared" si="177"/>
        <v>0</v>
      </c>
      <c r="AU840" s="76"/>
      <c r="AV840" s="77">
        <f t="shared" si="166"/>
        <v>0</v>
      </c>
      <c r="AW840" s="77">
        <f t="shared" si="167"/>
        <v>0</v>
      </c>
      <c r="AX840" s="76"/>
    </row>
    <row r="841" spans="1:50" hidden="1" outlineLevel="1" x14ac:dyDescent="0.3">
      <c r="A841" s="20"/>
      <c r="B841" s="33">
        <f t="shared" si="165"/>
        <v>813</v>
      </c>
      <c r="C841" s="37" t="s">
        <v>255</v>
      </c>
      <c r="D841" s="72"/>
      <c r="E841" s="72"/>
      <c r="F841" s="34"/>
      <c r="G841" s="46"/>
      <c r="H841" s="41"/>
      <c r="I841" s="34"/>
      <c r="J841" s="6"/>
      <c r="K841">
        <v>813</v>
      </c>
      <c r="L841" s="134" t="str">
        <f t="shared" si="168"/>
        <v/>
      </c>
      <c r="M841" s="135" t="str">
        <f t="shared" si="169"/>
        <v/>
      </c>
      <c r="N841" s="136" t="str" cm="1">
        <f t="array" ref="N841">_xlfn.IFS(AND(F841="",E841=""),"",AND(E841&lt;&gt;"",F841&lt;&gt;""),E841&amp;" "&amp;F841,E841="",F841,F841="",E841)</f>
        <v/>
      </c>
      <c r="O841" s="137">
        <f t="shared" si="170"/>
        <v>0</v>
      </c>
      <c r="P841" s="138" t="str">
        <f t="shared" si="171"/>
        <v/>
      </c>
      <c r="Q841" s="119" t="str">
        <f t="shared" si="172"/>
        <v/>
      </c>
      <c r="R841" s="122"/>
      <c r="S841" s="120" t="str">
        <f t="shared" si="173"/>
        <v/>
      </c>
      <c r="T841" s="121" t="str" cm="1">
        <f t="array" ref="T841">IF(COUNTIF(重複除外文字列,F841),"",IF(COUNTIFS($C$26:$C$1029,$C841,$F$26:$F$1029,$F841)&gt;1,MATCH($C841&amp;$F841,$C$26:$C$1027&amp;$F$26:$F$1029,0),""))</f>
        <v/>
      </c>
      <c r="AP841">
        <f t="shared" si="174"/>
        <v>0</v>
      </c>
      <c r="AQ841">
        <f t="shared" si="175"/>
        <v>0</v>
      </c>
      <c r="AR841">
        <f t="shared" si="176"/>
        <v>0</v>
      </c>
      <c r="AS841">
        <f t="shared" si="177"/>
        <v>0</v>
      </c>
      <c r="AU841" s="76"/>
      <c r="AV841" s="77">
        <f t="shared" si="166"/>
        <v>0</v>
      </c>
      <c r="AW841" s="77">
        <f t="shared" si="167"/>
        <v>0</v>
      </c>
      <c r="AX841" s="76"/>
    </row>
    <row r="842" spans="1:50" hidden="1" outlineLevel="1" x14ac:dyDescent="0.3">
      <c r="A842" s="20"/>
      <c r="B842" s="33">
        <f t="shared" si="165"/>
        <v>814</v>
      </c>
      <c r="C842" s="37" t="s">
        <v>255</v>
      </c>
      <c r="D842" s="72"/>
      <c r="E842" s="72"/>
      <c r="F842" s="34"/>
      <c r="G842" s="46"/>
      <c r="H842" s="41"/>
      <c r="I842" s="34"/>
      <c r="J842" s="6"/>
      <c r="K842">
        <v>814</v>
      </c>
      <c r="L842" s="134" t="str">
        <f t="shared" si="168"/>
        <v/>
      </c>
      <c r="M842" s="135" t="str">
        <f t="shared" si="169"/>
        <v/>
      </c>
      <c r="N842" s="136" t="str" cm="1">
        <f t="array" ref="N842">_xlfn.IFS(AND(F842="",E842=""),"",AND(E842&lt;&gt;"",F842&lt;&gt;""),E842&amp;" "&amp;F842,E842="",F842,F842="",E842)</f>
        <v/>
      </c>
      <c r="O842" s="137">
        <f t="shared" si="170"/>
        <v>0</v>
      </c>
      <c r="P842" s="138" t="str">
        <f t="shared" si="171"/>
        <v/>
      </c>
      <c r="Q842" s="119" t="str">
        <f t="shared" si="172"/>
        <v/>
      </c>
      <c r="R842" s="122"/>
      <c r="S842" s="120" t="str">
        <f t="shared" si="173"/>
        <v/>
      </c>
      <c r="T842" s="121" t="str" cm="1">
        <f t="array" ref="T842">IF(COUNTIF(重複除外文字列,F842),"",IF(COUNTIFS($C$26:$C$1029,$C842,$F$26:$F$1029,$F842)&gt;1,MATCH($C842&amp;$F842,$C$26:$C$1027&amp;$F$26:$F$1029,0),""))</f>
        <v/>
      </c>
      <c r="AP842">
        <f t="shared" si="174"/>
        <v>0</v>
      </c>
      <c r="AQ842">
        <f t="shared" si="175"/>
        <v>0</v>
      </c>
      <c r="AR842">
        <f t="shared" si="176"/>
        <v>0</v>
      </c>
      <c r="AS842">
        <f t="shared" si="177"/>
        <v>0</v>
      </c>
      <c r="AU842" s="76"/>
      <c r="AV842" s="77">
        <f t="shared" si="166"/>
        <v>0</v>
      </c>
      <c r="AW842" s="77">
        <f t="shared" si="167"/>
        <v>0</v>
      </c>
      <c r="AX842" s="76"/>
    </row>
    <row r="843" spans="1:50" hidden="1" outlineLevel="1" x14ac:dyDescent="0.3">
      <c r="A843" s="20"/>
      <c r="B843" s="33">
        <f t="shared" si="165"/>
        <v>815</v>
      </c>
      <c r="C843" s="37" t="s">
        <v>255</v>
      </c>
      <c r="D843" s="72"/>
      <c r="E843" s="72"/>
      <c r="F843" s="34"/>
      <c r="G843" s="46"/>
      <c r="H843" s="41"/>
      <c r="I843" s="34"/>
      <c r="J843" s="6"/>
      <c r="K843">
        <v>815</v>
      </c>
      <c r="L843" s="134" t="str">
        <f t="shared" si="168"/>
        <v/>
      </c>
      <c r="M843" s="135" t="str">
        <f t="shared" si="169"/>
        <v/>
      </c>
      <c r="N843" s="136" t="str" cm="1">
        <f t="array" ref="N843">_xlfn.IFS(AND(F843="",E843=""),"",AND(E843&lt;&gt;"",F843&lt;&gt;""),E843&amp;" "&amp;F843,E843="",F843,F843="",E843)</f>
        <v/>
      </c>
      <c r="O843" s="137">
        <f t="shared" si="170"/>
        <v>0</v>
      </c>
      <c r="P843" s="138" t="str">
        <f t="shared" si="171"/>
        <v/>
      </c>
      <c r="Q843" s="119" t="str">
        <f t="shared" si="172"/>
        <v/>
      </c>
      <c r="R843" s="122"/>
      <c r="S843" s="120" t="str">
        <f t="shared" si="173"/>
        <v/>
      </c>
      <c r="T843" s="121" t="str" cm="1">
        <f t="array" ref="T843">IF(COUNTIF(重複除外文字列,F843),"",IF(COUNTIFS($C$26:$C$1029,$C843,$F$26:$F$1029,$F843)&gt;1,MATCH($C843&amp;$F843,$C$26:$C$1027&amp;$F$26:$F$1029,0),""))</f>
        <v/>
      </c>
      <c r="AP843">
        <f t="shared" si="174"/>
        <v>0</v>
      </c>
      <c r="AQ843">
        <f t="shared" si="175"/>
        <v>0</v>
      </c>
      <c r="AR843">
        <f t="shared" si="176"/>
        <v>0</v>
      </c>
      <c r="AS843">
        <f t="shared" si="177"/>
        <v>0</v>
      </c>
      <c r="AU843" s="76"/>
      <c r="AV843" s="77">
        <f t="shared" si="166"/>
        <v>0</v>
      </c>
      <c r="AW843" s="77">
        <f t="shared" si="167"/>
        <v>0</v>
      </c>
      <c r="AX843" s="76"/>
    </row>
    <row r="844" spans="1:50" hidden="1" outlineLevel="1" x14ac:dyDescent="0.3">
      <c r="A844" s="20"/>
      <c r="B844" s="33">
        <f t="shared" si="165"/>
        <v>816</v>
      </c>
      <c r="C844" s="37" t="s">
        <v>255</v>
      </c>
      <c r="D844" s="72"/>
      <c r="E844" s="72"/>
      <c r="F844" s="34"/>
      <c r="G844" s="46"/>
      <c r="H844" s="41"/>
      <c r="I844" s="34"/>
      <c r="J844" s="6"/>
      <c r="K844">
        <v>816</v>
      </c>
      <c r="L844" s="134" t="str">
        <f t="shared" si="168"/>
        <v/>
      </c>
      <c r="M844" s="135" t="str">
        <f t="shared" si="169"/>
        <v/>
      </c>
      <c r="N844" s="136" t="str" cm="1">
        <f t="array" ref="N844">_xlfn.IFS(AND(F844="",E844=""),"",AND(E844&lt;&gt;"",F844&lt;&gt;""),E844&amp;" "&amp;F844,E844="",F844,F844="",E844)</f>
        <v/>
      </c>
      <c r="O844" s="137">
        <f t="shared" si="170"/>
        <v>0</v>
      </c>
      <c r="P844" s="138" t="str">
        <f t="shared" si="171"/>
        <v/>
      </c>
      <c r="Q844" s="119" t="str">
        <f t="shared" si="172"/>
        <v/>
      </c>
      <c r="R844" s="122"/>
      <c r="S844" s="120" t="str">
        <f t="shared" si="173"/>
        <v/>
      </c>
      <c r="T844" s="121" t="str" cm="1">
        <f t="array" ref="T844">IF(COUNTIF(重複除外文字列,F844),"",IF(COUNTIFS($C$26:$C$1029,$C844,$F$26:$F$1029,$F844)&gt;1,MATCH($C844&amp;$F844,$C$26:$C$1027&amp;$F$26:$F$1029,0),""))</f>
        <v/>
      </c>
      <c r="AP844">
        <f t="shared" si="174"/>
        <v>0</v>
      </c>
      <c r="AQ844">
        <f t="shared" si="175"/>
        <v>0</v>
      </c>
      <c r="AR844">
        <f t="shared" si="176"/>
        <v>0</v>
      </c>
      <c r="AS844">
        <f t="shared" si="177"/>
        <v>0</v>
      </c>
      <c r="AU844" s="76"/>
      <c r="AV844" s="77">
        <f t="shared" si="166"/>
        <v>0</v>
      </c>
      <c r="AW844" s="77">
        <f t="shared" si="167"/>
        <v>0</v>
      </c>
      <c r="AX844" s="76"/>
    </row>
    <row r="845" spans="1:50" hidden="1" outlineLevel="1" x14ac:dyDescent="0.3">
      <c r="A845" s="20"/>
      <c r="B845" s="33">
        <f t="shared" si="165"/>
        <v>817</v>
      </c>
      <c r="C845" s="37" t="s">
        <v>255</v>
      </c>
      <c r="D845" s="72"/>
      <c r="E845" s="72"/>
      <c r="F845" s="34"/>
      <c r="G845" s="46"/>
      <c r="H845" s="41"/>
      <c r="I845" s="34"/>
      <c r="J845" s="6"/>
      <c r="K845">
        <v>817</v>
      </c>
      <c r="L845" s="134" t="str">
        <f t="shared" si="168"/>
        <v/>
      </c>
      <c r="M845" s="135" t="str">
        <f t="shared" si="169"/>
        <v/>
      </c>
      <c r="N845" s="136" t="str" cm="1">
        <f t="array" ref="N845">_xlfn.IFS(AND(F845="",E845=""),"",AND(E845&lt;&gt;"",F845&lt;&gt;""),E845&amp;" "&amp;F845,E845="",F845,F845="",E845)</f>
        <v/>
      </c>
      <c r="O845" s="137">
        <f t="shared" si="170"/>
        <v>0</v>
      </c>
      <c r="P845" s="138" t="str">
        <f t="shared" si="171"/>
        <v/>
      </c>
      <c r="Q845" s="119" t="str">
        <f t="shared" si="172"/>
        <v/>
      </c>
      <c r="R845" s="122"/>
      <c r="S845" s="120" t="str">
        <f t="shared" si="173"/>
        <v/>
      </c>
      <c r="T845" s="121" t="str" cm="1">
        <f t="array" ref="T845">IF(COUNTIF(重複除外文字列,F845),"",IF(COUNTIFS($C$26:$C$1029,$C845,$F$26:$F$1029,$F845)&gt;1,MATCH($C845&amp;$F845,$C$26:$C$1027&amp;$F$26:$F$1029,0),""))</f>
        <v/>
      </c>
      <c r="AP845">
        <f t="shared" si="174"/>
        <v>0</v>
      </c>
      <c r="AQ845">
        <f t="shared" si="175"/>
        <v>0</v>
      </c>
      <c r="AR845">
        <f t="shared" si="176"/>
        <v>0</v>
      </c>
      <c r="AS845">
        <f t="shared" si="177"/>
        <v>0</v>
      </c>
      <c r="AU845" s="76"/>
      <c r="AV845" s="77">
        <f t="shared" si="166"/>
        <v>0</v>
      </c>
      <c r="AW845" s="77">
        <f t="shared" si="167"/>
        <v>0</v>
      </c>
      <c r="AX845" s="76"/>
    </row>
    <row r="846" spans="1:50" hidden="1" outlineLevel="1" x14ac:dyDescent="0.3">
      <c r="A846" s="20"/>
      <c r="B846" s="33">
        <f t="shared" ref="B846:B909" si="178">B845+1</f>
        <v>818</v>
      </c>
      <c r="C846" s="37" t="s">
        <v>255</v>
      </c>
      <c r="D846" s="72"/>
      <c r="E846" s="72"/>
      <c r="F846" s="34"/>
      <c r="G846" s="46"/>
      <c r="H846" s="41"/>
      <c r="I846" s="34"/>
      <c r="J846" s="6"/>
      <c r="K846">
        <v>818</v>
      </c>
      <c r="L846" s="134" t="str">
        <f t="shared" si="168"/>
        <v/>
      </c>
      <c r="M846" s="135" t="str">
        <f t="shared" si="169"/>
        <v/>
      </c>
      <c r="N846" s="136" t="str" cm="1">
        <f t="array" ref="N846">_xlfn.IFS(AND(F846="",E846=""),"",AND(E846&lt;&gt;"",F846&lt;&gt;""),E846&amp;" "&amp;F846,E846="",F846,F846="",E846)</f>
        <v/>
      </c>
      <c r="O846" s="137">
        <f t="shared" si="170"/>
        <v>0</v>
      </c>
      <c r="P846" s="138" t="str">
        <f t="shared" si="171"/>
        <v/>
      </c>
      <c r="Q846" s="119" t="str">
        <f t="shared" si="172"/>
        <v/>
      </c>
      <c r="R846" s="122"/>
      <c r="S846" s="120" t="str">
        <f t="shared" si="173"/>
        <v/>
      </c>
      <c r="T846" s="121" t="str" cm="1">
        <f t="array" ref="T846">IF(COUNTIF(重複除外文字列,F846),"",IF(COUNTIFS($C$26:$C$1029,$C846,$F$26:$F$1029,$F846)&gt;1,MATCH($C846&amp;$F846,$C$26:$C$1027&amp;$F$26:$F$1029,0),""))</f>
        <v/>
      </c>
      <c r="AP846">
        <f t="shared" si="174"/>
        <v>0</v>
      </c>
      <c r="AQ846">
        <f t="shared" si="175"/>
        <v>0</v>
      </c>
      <c r="AR846">
        <f t="shared" si="176"/>
        <v>0</v>
      </c>
      <c r="AS846">
        <f t="shared" si="177"/>
        <v>0</v>
      </c>
      <c r="AU846" s="76"/>
      <c r="AV846" s="77">
        <f t="shared" si="166"/>
        <v>0</v>
      </c>
      <c r="AW846" s="77">
        <f t="shared" si="167"/>
        <v>0</v>
      </c>
      <c r="AX846" s="76"/>
    </row>
    <row r="847" spans="1:50" hidden="1" outlineLevel="1" x14ac:dyDescent="0.3">
      <c r="A847" s="20"/>
      <c r="B847" s="33">
        <f t="shared" si="178"/>
        <v>819</v>
      </c>
      <c r="C847" s="37" t="s">
        <v>255</v>
      </c>
      <c r="D847" s="72"/>
      <c r="E847" s="72"/>
      <c r="F847" s="34"/>
      <c r="G847" s="46"/>
      <c r="H847" s="41"/>
      <c r="I847" s="34"/>
      <c r="J847" s="6"/>
      <c r="K847">
        <v>819</v>
      </c>
      <c r="L847" s="134" t="str">
        <f t="shared" si="168"/>
        <v/>
      </c>
      <c r="M847" s="135" t="str">
        <f t="shared" si="169"/>
        <v/>
      </c>
      <c r="N847" s="136" t="str" cm="1">
        <f t="array" ref="N847">_xlfn.IFS(AND(F847="",E847=""),"",AND(E847&lt;&gt;"",F847&lt;&gt;""),E847&amp;" "&amp;F847,E847="",F847,F847="",E847)</f>
        <v/>
      </c>
      <c r="O847" s="137">
        <f t="shared" si="170"/>
        <v>0</v>
      </c>
      <c r="P847" s="138" t="str">
        <f t="shared" si="171"/>
        <v/>
      </c>
      <c r="Q847" s="119" t="str">
        <f t="shared" si="172"/>
        <v/>
      </c>
      <c r="R847" s="122"/>
      <c r="S847" s="120" t="str">
        <f t="shared" si="173"/>
        <v/>
      </c>
      <c r="T847" s="121" t="str" cm="1">
        <f t="array" ref="T847">IF(COUNTIF(重複除外文字列,F847),"",IF(COUNTIFS($C$26:$C$1029,$C847,$F$26:$F$1029,$F847)&gt;1,MATCH($C847&amp;$F847,$C$26:$C$1027&amp;$F$26:$F$1029,0),""))</f>
        <v/>
      </c>
      <c r="AP847">
        <f t="shared" si="174"/>
        <v>0</v>
      </c>
      <c r="AQ847">
        <f t="shared" si="175"/>
        <v>0</v>
      </c>
      <c r="AR847">
        <f t="shared" si="176"/>
        <v>0</v>
      </c>
      <c r="AS847">
        <f t="shared" si="177"/>
        <v>0</v>
      </c>
      <c r="AU847" s="76"/>
      <c r="AV847" s="77">
        <f t="shared" si="166"/>
        <v>0</v>
      </c>
      <c r="AW847" s="77">
        <f t="shared" si="167"/>
        <v>0</v>
      </c>
      <c r="AX847" s="76"/>
    </row>
    <row r="848" spans="1:50" hidden="1" outlineLevel="1" x14ac:dyDescent="0.3">
      <c r="A848" s="20"/>
      <c r="B848" s="33">
        <f t="shared" si="178"/>
        <v>820</v>
      </c>
      <c r="C848" s="37" t="s">
        <v>255</v>
      </c>
      <c r="D848" s="72"/>
      <c r="E848" s="72"/>
      <c r="F848" s="34"/>
      <c r="G848" s="46"/>
      <c r="H848" s="41"/>
      <c r="I848" s="34"/>
      <c r="J848" s="6"/>
      <c r="K848">
        <v>820</v>
      </c>
      <c r="L848" s="134" t="str">
        <f t="shared" si="168"/>
        <v/>
      </c>
      <c r="M848" s="135" t="str">
        <f t="shared" si="169"/>
        <v/>
      </c>
      <c r="N848" s="136" t="str" cm="1">
        <f t="array" ref="N848">_xlfn.IFS(AND(F848="",E848=""),"",AND(E848&lt;&gt;"",F848&lt;&gt;""),E848&amp;" "&amp;F848,E848="",F848,F848="",E848)</f>
        <v/>
      </c>
      <c r="O848" s="137">
        <f t="shared" si="170"/>
        <v>0</v>
      </c>
      <c r="P848" s="138" t="str">
        <f t="shared" si="171"/>
        <v/>
      </c>
      <c r="Q848" s="119" t="str">
        <f t="shared" si="172"/>
        <v/>
      </c>
      <c r="R848" s="122"/>
      <c r="S848" s="120" t="str">
        <f t="shared" si="173"/>
        <v/>
      </c>
      <c r="T848" s="121" t="str" cm="1">
        <f t="array" ref="T848">IF(COUNTIF(重複除外文字列,F848),"",IF(COUNTIFS($C$26:$C$1029,$C848,$F$26:$F$1029,$F848)&gt;1,MATCH($C848&amp;$F848,$C$26:$C$1027&amp;$F$26:$F$1029,0),""))</f>
        <v/>
      </c>
      <c r="AP848">
        <f t="shared" si="174"/>
        <v>0</v>
      </c>
      <c r="AQ848">
        <f t="shared" si="175"/>
        <v>0</v>
      </c>
      <c r="AR848">
        <f t="shared" si="176"/>
        <v>0</v>
      </c>
      <c r="AS848">
        <f t="shared" si="177"/>
        <v>0</v>
      </c>
      <c r="AU848" s="76"/>
      <c r="AV848" s="77">
        <f t="shared" si="166"/>
        <v>0</v>
      </c>
      <c r="AW848" s="77">
        <f t="shared" si="167"/>
        <v>0</v>
      </c>
      <c r="AX848" s="76"/>
    </row>
    <row r="849" spans="1:50" hidden="1" outlineLevel="1" x14ac:dyDescent="0.3">
      <c r="A849" s="20"/>
      <c r="B849" s="33">
        <f t="shared" si="178"/>
        <v>821</v>
      </c>
      <c r="C849" s="37" t="s">
        <v>255</v>
      </c>
      <c r="D849" s="72"/>
      <c r="E849" s="72"/>
      <c r="F849" s="34"/>
      <c r="G849" s="46"/>
      <c r="H849" s="41"/>
      <c r="I849" s="34"/>
      <c r="J849" s="6"/>
      <c r="K849">
        <v>821</v>
      </c>
      <c r="L849" s="134" t="str">
        <f t="shared" si="168"/>
        <v/>
      </c>
      <c r="M849" s="135" t="str">
        <f t="shared" si="169"/>
        <v/>
      </c>
      <c r="N849" s="136" t="str" cm="1">
        <f t="array" ref="N849">_xlfn.IFS(AND(F849="",E849=""),"",AND(E849&lt;&gt;"",F849&lt;&gt;""),E849&amp;" "&amp;F849,E849="",F849,F849="",E849)</f>
        <v/>
      </c>
      <c r="O849" s="137">
        <f t="shared" si="170"/>
        <v>0</v>
      </c>
      <c r="P849" s="138" t="str">
        <f t="shared" si="171"/>
        <v/>
      </c>
      <c r="Q849" s="119" t="str">
        <f t="shared" si="172"/>
        <v/>
      </c>
      <c r="R849" s="122"/>
      <c r="S849" s="120" t="str">
        <f t="shared" si="173"/>
        <v/>
      </c>
      <c r="T849" s="121" t="str" cm="1">
        <f t="array" ref="T849">IF(COUNTIF(重複除外文字列,F849),"",IF(COUNTIFS($C$26:$C$1029,$C849,$F$26:$F$1029,$F849)&gt;1,MATCH($C849&amp;$F849,$C$26:$C$1027&amp;$F$26:$F$1029,0),""))</f>
        <v/>
      </c>
      <c r="AP849">
        <f t="shared" si="174"/>
        <v>0</v>
      </c>
      <c r="AQ849">
        <f t="shared" si="175"/>
        <v>0</v>
      </c>
      <c r="AR849">
        <f t="shared" si="176"/>
        <v>0</v>
      </c>
      <c r="AS849">
        <f t="shared" si="177"/>
        <v>0</v>
      </c>
      <c r="AU849" s="76"/>
      <c r="AV849" s="77">
        <f t="shared" si="166"/>
        <v>0</v>
      </c>
      <c r="AW849" s="77">
        <f t="shared" si="167"/>
        <v>0</v>
      </c>
      <c r="AX849" s="76"/>
    </row>
    <row r="850" spans="1:50" hidden="1" outlineLevel="1" x14ac:dyDescent="0.3">
      <c r="A850" s="20"/>
      <c r="B850" s="33">
        <f t="shared" si="178"/>
        <v>822</v>
      </c>
      <c r="C850" s="37" t="s">
        <v>255</v>
      </c>
      <c r="D850" s="72"/>
      <c r="E850" s="72"/>
      <c r="F850" s="34"/>
      <c r="G850" s="46"/>
      <c r="H850" s="41"/>
      <c r="I850" s="34"/>
      <c r="J850" s="6"/>
      <c r="K850">
        <v>822</v>
      </c>
      <c r="L850" s="134" t="str">
        <f t="shared" si="168"/>
        <v/>
      </c>
      <c r="M850" s="135" t="str">
        <f t="shared" si="169"/>
        <v/>
      </c>
      <c r="N850" s="136" t="str" cm="1">
        <f t="array" ref="N850">_xlfn.IFS(AND(F850="",E850=""),"",AND(E850&lt;&gt;"",F850&lt;&gt;""),E850&amp;" "&amp;F850,E850="",F850,F850="",E850)</f>
        <v/>
      </c>
      <c r="O850" s="137">
        <f t="shared" si="170"/>
        <v>0</v>
      </c>
      <c r="P850" s="138" t="str">
        <f t="shared" si="171"/>
        <v/>
      </c>
      <c r="Q850" s="119" t="str">
        <f t="shared" si="172"/>
        <v/>
      </c>
      <c r="R850" s="122"/>
      <c r="S850" s="120" t="str">
        <f t="shared" si="173"/>
        <v/>
      </c>
      <c r="T850" s="121" t="str" cm="1">
        <f t="array" ref="T850">IF(COUNTIF(重複除外文字列,F850),"",IF(COUNTIFS($C$26:$C$1029,$C850,$F$26:$F$1029,$F850)&gt;1,MATCH($C850&amp;$F850,$C$26:$C$1027&amp;$F$26:$F$1029,0),""))</f>
        <v/>
      </c>
      <c r="AP850">
        <f t="shared" si="174"/>
        <v>0</v>
      </c>
      <c r="AQ850">
        <f t="shared" si="175"/>
        <v>0</v>
      </c>
      <c r="AR850">
        <f t="shared" si="176"/>
        <v>0</v>
      </c>
      <c r="AS850">
        <f t="shared" si="177"/>
        <v>0</v>
      </c>
      <c r="AU850" s="76"/>
      <c r="AV850" s="77">
        <f t="shared" si="166"/>
        <v>0</v>
      </c>
      <c r="AW850" s="77">
        <f t="shared" si="167"/>
        <v>0</v>
      </c>
      <c r="AX850" s="76"/>
    </row>
    <row r="851" spans="1:50" hidden="1" outlineLevel="1" x14ac:dyDescent="0.3">
      <c r="A851" s="20"/>
      <c r="B851" s="33">
        <f t="shared" si="178"/>
        <v>823</v>
      </c>
      <c r="C851" s="37" t="s">
        <v>255</v>
      </c>
      <c r="D851" s="72"/>
      <c r="E851" s="72"/>
      <c r="F851" s="34"/>
      <c r="G851" s="46"/>
      <c r="H851" s="41"/>
      <c r="I851" s="34"/>
      <c r="J851" s="6"/>
      <c r="K851">
        <v>823</v>
      </c>
      <c r="L851" s="134" t="str">
        <f t="shared" si="168"/>
        <v/>
      </c>
      <c r="M851" s="135" t="str">
        <f t="shared" si="169"/>
        <v/>
      </c>
      <c r="N851" s="136" t="str" cm="1">
        <f t="array" ref="N851">_xlfn.IFS(AND(F851="",E851=""),"",AND(E851&lt;&gt;"",F851&lt;&gt;""),E851&amp;" "&amp;F851,E851="",F851,F851="",E851)</f>
        <v/>
      </c>
      <c r="O851" s="137">
        <f t="shared" si="170"/>
        <v>0</v>
      </c>
      <c r="P851" s="138" t="str">
        <f t="shared" si="171"/>
        <v/>
      </c>
      <c r="Q851" s="119" t="str">
        <f t="shared" si="172"/>
        <v/>
      </c>
      <c r="R851" s="122"/>
      <c r="S851" s="120" t="str">
        <f t="shared" si="173"/>
        <v/>
      </c>
      <c r="T851" s="121" t="str" cm="1">
        <f t="array" ref="T851">IF(COUNTIF(重複除外文字列,F851),"",IF(COUNTIFS($C$26:$C$1029,$C851,$F$26:$F$1029,$F851)&gt;1,MATCH($C851&amp;$F851,$C$26:$C$1027&amp;$F$26:$F$1029,0),""))</f>
        <v/>
      </c>
      <c r="AP851">
        <f t="shared" si="174"/>
        <v>0</v>
      </c>
      <c r="AQ851">
        <f t="shared" si="175"/>
        <v>0</v>
      </c>
      <c r="AR851">
        <f t="shared" si="176"/>
        <v>0</v>
      </c>
      <c r="AS851">
        <f t="shared" si="177"/>
        <v>0</v>
      </c>
      <c r="AU851" s="76"/>
      <c r="AV851" s="77">
        <f t="shared" si="166"/>
        <v>0</v>
      </c>
      <c r="AW851" s="77">
        <f t="shared" si="167"/>
        <v>0</v>
      </c>
      <c r="AX851" s="76"/>
    </row>
    <row r="852" spans="1:50" hidden="1" outlineLevel="1" x14ac:dyDescent="0.3">
      <c r="A852" s="20"/>
      <c r="B852" s="33">
        <f t="shared" si="178"/>
        <v>824</v>
      </c>
      <c r="C852" s="37" t="s">
        <v>255</v>
      </c>
      <c r="D852" s="72"/>
      <c r="E852" s="72"/>
      <c r="F852" s="34"/>
      <c r="G852" s="46"/>
      <c r="H852" s="41"/>
      <c r="I852" s="34"/>
      <c r="J852" s="6"/>
      <c r="K852">
        <v>824</v>
      </c>
      <c r="L852" s="134" t="str">
        <f t="shared" si="168"/>
        <v/>
      </c>
      <c r="M852" s="135" t="str">
        <f t="shared" si="169"/>
        <v/>
      </c>
      <c r="N852" s="136" t="str" cm="1">
        <f t="array" ref="N852">_xlfn.IFS(AND(F852="",E852=""),"",AND(E852&lt;&gt;"",F852&lt;&gt;""),E852&amp;" "&amp;F852,E852="",F852,F852="",E852)</f>
        <v/>
      </c>
      <c r="O852" s="137">
        <f t="shared" si="170"/>
        <v>0</v>
      </c>
      <c r="P852" s="138" t="str">
        <f t="shared" si="171"/>
        <v/>
      </c>
      <c r="Q852" s="119" t="str">
        <f t="shared" si="172"/>
        <v/>
      </c>
      <c r="R852" s="122"/>
      <c r="S852" s="120" t="str">
        <f t="shared" si="173"/>
        <v/>
      </c>
      <c r="T852" s="121" t="str" cm="1">
        <f t="array" ref="T852">IF(COUNTIF(重複除外文字列,F852),"",IF(COUNTIFS($C$26:$C$1029,$C852,$F$26:$F$1029,$F852)&gt;1,MATCH($C852&amp;$F852,$C$26:$C$1027&amp;$F$26:$F$1029,0),""))</f>
        <v/>
      </c>
      <c r="AP852">
        <f t="shared" si="174"/>
        <v>0</v>
      </c>
      <c r="AQ852">
        <f t="shared" si="175"/>
        <v>0</v>
      </c>
      <c r="AR852">
        <f t="shared" si="176"/>
        <v>0</v>
      </c>
      <c r="AS852">
        <f t="shared" si="177"/>
        <v>0</v>
      </c>
      <c r="AU852" s="76"/>
      <c r="AV852" s="77">
        <f t="shared" si="166"/>
        <v>0</v>
      </c>
      <c r="AW852" s="77">
        <f t="shared" si="167"/>
        <v>0</v>
      </c>
      <c r="AX852" s="76"/>
    </row>
    <row r="853" spans="1:50" hidden="1" outlineLevel="1" x14ac:dyDescent="0.3">
      <c r="A853" s="20"/>
      <c r="B853" s="33">
        <f t="shared" si="178"/>
        <v>825</v>
      </c>
      <c r="C853" s="37" t="s">
        <v>255</v>
      </c>
      <c r="D853" s="72"/>
      <c r="E853" s="72"/>
      <c r="F853" s="34"/>
      <c r="G853" s="46"/>
      <c r="H853" s="41"/>
      <c r="I853" s="34"/>
      <c r="J853" s="6"/>
      <c r="K853">
        <v>825</v>
      </c>
      <c r="L853" s="134" t="str">
        <f t="shared" si="168"/>
        <v/>
      </c>
      <c r="M853" s="135" t="str">
        <f t="shared" si="169"/>
        <v/>
      </c>
      <c r="N853" s="136" t="str" cm="1">
        <f t="array" ref="N853">_xlfn.IFS(AND(F853="",E853=""),"",AND(E853&lt;&gt;"",F853&lt;&gt;""),E853&amp;" "&amp;F853,E853="",F853,F853="",E853)</f>
        <v/>
      </c>
      <c r="O853" s="137">
        <f t="shared" si="170"/>
        <v>0</v>
      </c>
      <c r="P853" s="138" t="str">
        <f t="shared" si="171"/>
        <v/>
      </c>
      <c r="Q853" s="119" t="str">
        <f t="shared" si="172"/>
        <v/>
      </c>
      <c r="R853" s="122"/>
      <c r="S853" s="120" t="str">
        <f t="shared" si="173"/>
        <v/>
      </c>
      <c r="T853" s="121" t="str" cm="1">
        <f t="array" ref="T853">IF(COUNTIF(重複除外文字列,F853),"",IF(COUNTIFS($C$26:$C$1029,$C853,$F$26:$F$1029,$F853)&gt;1,MATCH($C853&amp;$F853,$C$26:$C$1027&amp;$F$26:$F$1029,0),""))</f>
        <v/>
      </c>
      <c r="AP853">
        <f t="shared" si="174"/>
        <v>0</v>
      </c>
      <c r="AQ853">
        <f t="shared" si="175"/>
        <v>0</v>
      </c>
      <c r="AR853">
        <f t="shared" si="176"/>
        <v>0</v>
      </c>
      <c r="AS853">
        <f t="shared" si="177"/>
        <v>0</v>
      </c>
      <c r="AU853" s="76"/>
      <c r="AV853" s="77">
        <f t="shared" si="166"/>
        <v>0</v>
      </c>
      <c r="AW853" s="77">
        <f t="shared" si="167"/>
        <v>0</v>
      </c>
      <c r="AX853" s="76"/>
    </row>
    <row r="854" spans="1:50" hidden="1" outlineLevel="1" x14ac:dyDescent="0.3">
      <c r="A854" s="20"/>
      <c r="B854" s="33">
        <f t="shared" si="178"/>
        <v>826</v>
      </c>
      <c r="C854" s="37" t="s">
        <v>255</v>
      </c>
      <c r="D854" s="72"/>
      <c r="E854" s="72"/>
      <c r="F854" s="34"/>
      <c r="G854" s="46"/>
      <c r="H854" s="41"/>
      <c r="I854" s="34"/>
      <c r="J854" s="6"/>
      <c r="K854">
        <v>826</v>
      </c>
      <c r="L854" s="134" t="str">
        <f t="shared" si="168"/>
        <v/>
      </c>
      <c r="M854" s="135" t="str">
        <f t="shared" si="169"/>
        <v/>
      </c>
      <c r="N854" s="136" t="str" cm="1">
        <f t="array" ref="N854">_xlfn.IFS(AND(F854="",E854=""),"",AND(E854&lt;&gt;"",F854&lt;&gt;""),E854&amp;" "&amp;F854,E854="",F854,F854="",E854)</f>
        <v/>
      </c>
      <c r="O854" s="137">
        <f t="shared" si="170"/>
        <v>0</v>
      </c>
      <c r="P854" s="138" t="str">
        <f t="shared" si="171"/>
        <v/>
      </c>
      <c r="Q854" s="119" t="str">
        <f t="shared" si="172"/>
        <v/>
      </c>
      <c r="R854" s="122"/>
      <c r="S854" s="120" t="str">
        <f t="shared" si="173"/>
        <v/>
      </c>
      <c r="T854" s="121" t="str" cm="1">
        <f t="array" ref="T854">IF(COUNTIF(重複除外文字列,F854),"",IF(COUNTIFS($C$26:$C$1029,$C854,$F$26:$F$1029,$F854)&gt;1,MATCH($C854&amp;$F854,$C$26:$C$1027&amp;$F$26:$F$1029,0),""))</f>
        <v/>
      </c>
      <c r="AP854">
        <f t="shared" si="174"/>
        <v>0</v>
      </c>
      <c r="AQ854">
        <f t="shared" si="175"/>
        <v>0</v>
      </c>
      <c r="AR854">
        <f t="shared" si="176"/>
        <v>0</v>
      </c>
      <c r="AS854">
        <f t="shared" si="177"/>
        <v>0</v>
      </c>
      <c r="AU854" s="76"/>
      <c r="AV854" s="77">
        <f t="shared" si="166"/>
        <v>0</v>
      </c>
      <c r="AW854" s="77">
        <f t="shared" si="167"/>
        <v>0</v>
      </c>
      <c r="AX854" s="76"/>
    </row>
    <row r="855" spans="1:50" hidden="1" outlineLevel="1" x14ac:dyDescent="0.3">
      <c r="A855" s="20"/>
      <c r="B855" s="33">
        <f t="shared" si="178"/>
        <v>827</v>
      </c>
      <c r="C855" s="37" t="s">
        <v>255</v>
      </c>
      <c r="D855" s="72"/>
      <c r="E855" s="72"/>
      <c r="F855" s="34"/>
      <c r="G855" s="46"/>
      <c r="H855" s="41"/>
      <c r="I855" s="34"/>
      <c r="J855" s="6"/>
      <c r="K855">
        <v>827</v>
      </c>
      <c r="L855" s="134" t="str">
        <f t="shared" si="168"/>
        <v/>
      </c>
      <c r="M855" s="135" t="str">
        <f t="shared" si="169"/>
        <v/>
      </c>
      <c r="N855" s="136" t="str" cm="1">
        <f t="array" ref="N855">_xlfn.IFS(AND(F855="",E855=""),"",AND(E855&lt;&gt;"",F855&lt;&gt;""),E855&amp;" "&amp;F855,E855="",F855,F855="",E855)</f>
        <v/>
      </c>
      <c r="O855" s="137">
        <f t="shared" si="170"/>
        <v>0</v>
      </c>
      <c r="P855" s="138" t="str">
        <f t="shared" si="171"/>
        <v/>
      </c>
      <c r="Q855" s="119" t="str">
        <f t="shared" si="172"/>
        <v/>
      </c>
      <c r="R855" s="122"/>
      <c r="S855" s="120" t="str">
        <f t="shared" si="173"/>
        <v/>
      </c>
      <c r="T855" s="121" t="str" cm="1">
        <f t="array" ref="T855">IF(COUNTIF(重複除外文字列,F855),"",IF(COUNTIFS($C$26:$C$1029,$C855,$F$26:$F$1029,$F855)&gt;1,MATCH($C855&amp;$F855,$C$26:$C$1027&amp;$F$26:$F$1029,0),""))</f>
        <v/>
      </c>
      <c r="AP855">
        <f t="shared" si="174"/>
        <v>0</v>
      </c>
      <c r="AQ855">
        <f t="shared" si="175"/>
        <v>0</v>
      </c>
      <c r="AR855">
        <f t="shared" si="176"/>
        <v>0</v>
      </c>
      <c r="AS855">
        <f t="shared" si="177"/>
        <v>0</v>
      </c>
      <c r="AU855" s="76"/>
      <c r="AV855" s="77">
        <f t="shared" si="166"/>
        <v>0</v>
      </c>
      <c r="AW855" s="77">
        <f t="shared" si="167"/>
        <v>0</v>
      </c>
      <c r="AX855" s="76"/>
    </row>
    <row r="856" spans="1:50" hidden="1" outlineLevel="1" x14ac:dyDescent="0.3">
      <c r="A856" s="20"/>
      <c r="B856" s="33">
        <f t="shared" si="178"/>
        <v>828</v>
      </c>
      <c r="C856" s="37" t="s">
        <v>255</v>
      </c>
      <c r="D856" s="72"/>
      <c r="E856" s="72"/>
      <c r="F856" s="34"/>
      <c r="G856" s="46"/>
      <c r="H856" s="41"/>
      <c r="I856" s="34"/>
      <c r="J856" s="6"/>
      <c r="K856">
        <v>828</v>
      </c>
      <c r="L856" s="134" t="str">
        <f t="shared" si="168"/>
        <v/>
      </c>
      <c r="M856" s="135" t="str">
        <f t="shared" si="169"/>
        <v/>
      </c>
      <c r="N856" s="136" t="str" cm="1">
        <f t="array" ref="N856">_xlfn.IFS(AND(F856="",E856=""),"",AND(E856&lt;&gt;"",F856&lt;&gt;""),E856&amp;" "&amp;F856,E856="",F856,F856="",E856)</f>
        <v/>
      </c>
      <c r="O856" s="137">
        <f t="shared" si="170"/>
        <v>0</v>
      </c>
      <c r="P856" s="138" t="str">
        <f t="shared" si="171"/>
        <v/>
      </c>
      <c r="Q856" s="119" t="str">
        <f t="shared" si="172"/>
        <v/>
      </c>
      <c r="R856" s="122"/>
      <c r="S856" s="120" t="str">
        <f t="shared" si="173"/>
        <v/>
      </c>
      <c r="T856" s="121" t="str" cm="1">
        <f t="array" ref="T856">IF(COUNTIF(重複除外文字列,F856),"",IF(COUNTIFS($C$26:$C$1029,$C856,$F$26:$F$1029,$F856)&gt;1,MATCH($C856&amp;$F856,$C$26:$C$1027&amp;$F$26:$F$1029,0),""))</f>
        <v/>
      </c>
      <c r="AP856">
        <f t="shared" si="174"/>
        <v>0</v>
      </c>
      <c r="AQ856">
        <f t="shared" si="175"/>
        <v>0</v>
      </c>
      <c r="AR856">
        <f t="shared" si="176"/>
        <v>0</v>
      </c>
      <c r="AS856">
        <f t="shared" si="177"/>
        <v>0</v>
      </c>
      <c r="AU856" s="76"/>
      <c r="AV856" s="77">
        <f t="shared" si="166"/>
        <v>0</v>
      </c>
      <c r="AW856" s="77">
        <f t="shared" si="167"/>
        <v>0</v>
      </c>
      <c r="AX856" s="76"/>
    </row>
    <row r="857" spans="1:50" hidden="1" outlineLevel="1" x14ac:dyDescent="0.3">
      <c r="A857" s="20"/>
      <c r="B857" s="33">
        <f t="shared" si="178"/>
        <v>829</v>
      </c>
      <c r="C857" s="37" t="s">
        <v>255</v>
      </c>
      <c r="D857" s="72"/>
      <c r="E857" s="72"/>
      <c r="F857" s="34"/>
      <c r="G857" s="46"/>
      <c r="H857" s="41"/>
      <c r="I857" s="34"/>
      <c r="J857" s="6"/>
      <c r="K857">
        <v>829</v>
      </c>
      <c r="L857" s="134" t="str">
        <f t="shared" si="168"/>
        <v/>
      </c>
      <c r="M857" s="135" t="str">
        <f t="shared" si="169"/>
        <v/>
      </c>
      <c r="N857" s="136" t="str" cm="1">
        <f t="array" ref="N857">_xlfn.IFS(AND(F857="",E857=""),"",AND(E857&lt;&gt;"",F857&lt;&gt;""),E857&amp;" "&amp;F857,E857="",F857,F857="",E857)</f>
        <v/>
      </c>
      <c r="O857" s="137">
        <f t="shared" si="170"/>
        <v>0</v>
      </c>
      <c r="P857" s="138" t="str">
        <f t="shared" si="171"/>
        <v/>
      </c>
      <c r="Q857" s="119" t="str">
        <f t="shared" si="172"/>
        <v/>
      </c>
      <c r="R857" s="122"/>
      <c r="S857" s="120" t="str">
        <f t="shared" si="173"/>
        <v/>
      </c>
      <c r="T857" s="121" t="str" cm="1">
        <f t="array" ref="T857">IF(COUNTIF(重複除外文字列,F857),"",IF(COUNTIFS($C$26:$C$1029,$C857,$F$26:$F$1029,$F857)&gt;1,MATCH($C857&amp;$F857,$C$26:$C$1027&amp;$F$26:$F$1029,0),""))</f>
        <v/>
      </c>
      <c r="AP857">
        <f t="shared" si="174"/>
        <v>0</v>
      </c>
      <c r="AQ857">
        <f t="shared" si="175"/>
        <v>0</v>
      </c>
      <c r="AR857">
        <f t="shared" si="176"/>
        <v>0</v>
      </c>
      <c r="AS857">
        <f t="shared" si="177"/>
        <v>0</v>
      </c>
      <c r="AU857" s="76"/>
      <c r="AV857" s="77">
        <f t="shared" si="166"/>
        <v>0</v>
      </c>
      <c r="AW857" s="77">
        <f t="shared" si="167"/>
        <v>0</v>
      </c>
      <c r="AX857" s="76"/>
    </row>
    <row r="858" spans="1:50" hidden="1" outlineLevel="1" x14ac:dyDescent="0.3">
      <c r="A858" s="20"/>
      <c r="B858" s="33">
        <f t="shared" si="178"/>
        <v>830</v>
      </c>
      <c r="C858" s="37" t="s">
        <v>255</v>
      </c>
      <c r="D858" s="72"/>
      <c r="E858" s="72"/>
      <c r="F858" s="34"/>
      <c r="G858" s="46"/>
      <c r="H858" s="41"/>
      <c r="I858" s="34"/>
      <c r="J858" s="6"/>
      <c r="K858">
        <v>830</v>
      </c>
      <c r="L858" s="134" t="str">
        <f t="shared" si="168"/>
        <v/>
      </c>
      <c r="M858" s="135" t="str">
        <f t="shared" si="169"/>
        <v/>
      </c>
      <c r="N858" s="136" t="str" cm="1">
        <f t="array" ref="N858">_xlfn.IFS(AND(F858="",E858=""),"",AND(E858&lt;&gt;"",F858&lt;&gt;""),E858&amp;" "&amp;F858,E858="",F858,F858="",E858)</f>
        <v/>
      </c>
      <c r="O858" s="137">
        <f t="shared" si="170"/>
        <v>0</v>
      </c>
      <c r="P858" s="138" t="str">
        <f t="shared" si="171"/>
        <v/>
      </c>
      <c r="Q858" s="119" t="str">
        <f t="shared" si="172"/>
        <v/>
      </c>
      <c r="R858" s="122"/>
      <c r="S858" s="120" t="str">
        <f t="shared" si="173"/>
        <v/>
      </c>
      <c r="T858" s="121" t="str" cm="1">
        <f t="array" ref="T858">IF(COUNTIF(重複除外文字列,F858),"",IF(COUNTIFS($C$26:$C$1029,$C858,$F$26:$F$1029,$F858)&gt;1,MATCH($C858&amp;$F858,$C$26:$C$1027&amp;$F$26:$F$1029,0),""))</f>
        <v/>
      </c>
      <c r="AP858">
        <f t="shared" si="174"/>
        <v>0</v>
      </c>
      <c r="AQ858">
        <f t="shared" si="175"/>
        <v>0</v>
      </c>
      <c r="AR858">
        <f t="shared" si="176"/>
        <v>0</v>
      </c>
      <c r="AS858">
        <f t="shared" si="177"/>
        <v>0</v>
      </c>
      <c r="AU858" s="76"/>
      <c r="AV858" s="77">
        <f t="shared" ref="AV858:AV921" si="179">IFERROR(IF(C858=$AG$7,$AJ$7,VLOOKUP(C858,$AG$14:$AJ$33,4)),0)</f>
        <v>0</v>
      </c>
      <c r="AW858" s="77">
        <f t="shared" ref="AW858:AW921" si="180">IFERROR(H858/G858/AV858,0)</f>
        <v>0</v>
      </c>
      <c r="AX858" s="76"/>
    </row>
    <row r="859" spans="1:50" hidden="1" outlineLevel="1" x14ac:dyDescent="0.3">
      <c r="A859" s="20"/>
      <c r="B859" s="33">
        <f t="shared" si="178"/>
        <v>831</v>
      </c>
      <c r="C859" s="37" t="s">
        <v>255</v>
      </c>
      <c r="D859" s="72"/>
      <c r="E859" s="72"/>
      <c r="F859" s="34"/>
      <c r="G859" s="46"/>
      <c r="H859" s="41"/>
      <c r="I859" s="34"/>
      <c r="J859" s="6"/>
      <c r="K859">
        <v>831</v>
      </c>
      <c r="L859" s="134" t="str">
        <f t="shared" ref="L859:L922" si="181">IF($C859="","",$C859)</f>
        <v/>
      </c>
      <c r="M859" s="135" t="str">
        <f t="shared" ref="M859:M922" si="182">IF($D859="","",$D859)</f>
        <v/>
      </c>
      <c r="N859" s="136" t="str" cm="1">
        <f t="array" ref="N859">_xlfn.IFS(AND(F859="",E859=""),"",AND(E859&lt;&gt;"",F859&lt;&gt;""),E859&amp;" "&amp;F859,E859="",F859,F859="",E859)</f>
        <v/>
      </c>
      <c r="O859" s="137">
        <f t="shared" ref="O859:O922" si="183">$G859</f>
        <v>0</v>
      </c>
      <c r="P859" s="138" t="str">
        <f t="shared" ref="P859:P922" si="184">IF(ISERROR($H859/$G859)=TRUE,"",$H859/$G859)</f>
        <v/>
      </c>
      <c r="Q859" s="119" t="str">
        <f t="shared" ref="Q859:Q922" si="185">IF($P859="","",IF($H859&lt;15000,"対象外","未確認"))</f>
        <v/>
      </c>
      <c r="R859" s="122"/>
      <c r="S859" s="120" t="str">
        <f t="shared" ref="S859:S922" si="186">IF(R859="","","No."&amp;$B859&amp;"："&amp;R859)</f>
        <v/>
      </c>
      <c r="T859" s="121" t="str" cm="1">
        <f t="array" ref="T859">IF(COUNTIF(重複除外文字列,F859),"",IF(COUNTIFS($C$26:$C$1029,$C859,$F$26:$F$1029,$F859)&gt;1,MATCH($C859&amp;$F859,$C$26:$C$1027&amp;$F$26:$F$1029,0),""))</f>
        <v/>
      </c>
      <c r="AP859">
        <f t="shared" ref="AP859:AP922" si="187">IF($C859="",IF(OR($D859&lt;&gt;"",$G859&lt;&gt;0,$H859&lt;&gt;0)=TRUE,1,0),0)</f>
        <v>0</v>
      </c>
      <c r="AQ859">
        <f t="shared" ref="AQ859:AQ922" si="188">IF($D859="",IF(OR($C859&lt;&gt;"",$G859&lt;&gt;0,$H859&lt;&gt;0)=TRUE,1,0),0)</f>
        <v>0</v>
      </c>
      <c r="AR859">
        <f t="shared" ref="AR859:AR922" si="189">IF($G859=0,IF(OR($C859&lt;&gt;"",$D859&lt;&gt;0,$H859&lt;&gt;0)=TRUE,1,0),0)</f>
        <v>0</v>
      </c>
      <c r="AS859">
        <f t="shared" ref="AS859:AS922" si="190">IF($H859=0,IF(OR($C859&lt;&gt;"",$D859&lt;&gt;"",$G859&lt;&gt;0)=TRUE,1,0),0)</f>
        <v>0</v>
      </c>
      <c r="AU859" s="76"/>
      <c r="AV859" s="77">
        <f t="shared" si="179"/>
        <v>0</v>
      </c>
      <c r="AW859" s="77">
        <f t="shared" si="180"/>
        <v>0</v>
      </c>
      <c r="AX859" s="76"/>
    </row>
    <row r="860" spans="1:50" hidden="1" outlineLevel="1" x14ac:dyDescent="0.3">
      <c r="A860" s="20"/>
      <c r="B860" s="33">
        <f t="shared" si="178"/>
        <v>832</v>
      </c>
      <c r="C860" s="37" t="s">
        <v>255</v>
      </c>
      <c r="D860" s="72"/>
      <c r="E860" s="72"/>
      <c r="F860" s="34"/>
      <c r="G860" s="46"/>
      <c r="H860" s="41"/>
      <c r="I860" s="34"/>
      <c r="J860" s="6"/>
      <c r="K860">
        <v>832</v>
      </c>
      <c r="L860" s="134" t="str">
        <f t="shared" si="181"/>
        <v/>
      </c>
      <c r="M860" s="135" t="str">
        <f t="shared" si="182"/>
        <v/>
      </c>
      <c r="N860" s="136" t="str" cm="1">
        <f t="array" ref="N860">_xlfn.IFS(AND(F860="",E860=""),"",AND(E860&lt;&gt;"",F860&lt;&gt;""),E860&amp;" "&amp;F860,E860="",F860,F860="",E860)</f>
        <v/>
      </c>
      <c r="O860" s="137">
        <f t="shared" si="183"/>
        <v>0</v>
      </c>
      <c r="P860" s="138" t="str">
        <f t="shared" si="184"/>
        <v/>
      </c>
      <c r="Q860" s="119" t="str">
        <f t="shared" si="185"/>
        <v/>
      </c>
      <c r="R860" s="122"/>
      <c r="S860" s="120" t="str">
        <f t="shared" si="186"/>
        <v/>
      </c>
      <c r="T860" s="121" t="str" cm="1">
        <f t="array" ref="T860">IF(COUNTIF(重複除外文字列,F860),"",IF(COUNTIFS($C$26:$C$1029,$C860,$F$26:$F$1029,$F860)&gt;1,MATCH($C860&amp;$F860,$C$26:$C$1027&amp;$F$26:$F$1029,0),""))</f>
        <v/>
      </c>
      <c r="AP860">
        <f t="shared" si="187"/>
        <v>0</v>
      </c>
      <c r="AQ860">
        <f t="shared" si="188"/>
        <v>0</v>
      </c>
      <c r="AR860">
        <f t="shared" si="189"/>
        <v>0</v>
      </c>
      <c r="AS860">
        <f t="shared" si="190"/>
        <v>0</v>
      </c>
      <c r="AU860" s="76"/>
      <c r="AV860" s="77">
        <f t="shared" si="179"/>
        <v>0</v>
      </c>
      <c r="AW860" s="77">
        <f t="shared" si="180"/>
        <v>0</v>
      </c>
      <c r="AX860" s="76"/>
    </row>
    <row r="861" spans="1:50" hidden="1" outlineLevel="1" x14ac:dyDescent="0.3">
      <c r="A861" s="20"/>
      <c r="B861" s="33">
        <f t="shared" si="178"/>
        <v>833</v>
      </c>
      <c r="C861" s="37" t="s">
        <v>255</v>
      </c>
      <c r="D861" s="72"/>
      <c r="E861" s="72"/>
      <c r="F861" s="34"/>
      <c r="G861" s="46"/>
      <c r="H861" s="41"/>
      <c r="I861" s="34"/>
      <c r="J861" s="6"/>
      <c r="K861">
        <v>833</v>
      </c>
      <c r="L861" s="134" t="str">
        <f t="shared" si="181"/>
        <v/>
      </c>
      <c r="M861" s="135" t="str">
        <f t="shared" si="182"/>
        <v/>
      </c>
      <c r="N861" s="136" t="str" cm="1">
        <f t="array" ref="N861">_xlfn.IFS(AND(F861="",E861=""),"",AND(E861&lt;&gt;"",F861&lt;&gt;""),E861&amp;" "&amp;F861,E861="",F861,F861="",E861)</f>
        <v/>
      </c>
      <c r="O861" s="137">
        <f t="shared" si="183"/>
        <v>0</v>
      </c>
      <c r="P861" s="138" t="str">
        <f t="shared" si="184"/>
        <v/>
      </c>
      <c r="Q861" s="119" t="str">
        <f t="shared" si="185"/>
        <v/>
      </c>
      <c r="R861" s="122"/>
      <c r="S861" s="120" t="str">
        <f t="shared" si="186"/>
        <v/>
      </c>
      <c r="T861" s="121" t="str" cm="1">
        <f t="array" ref="T861">IF(COUNTIF(重複除外文字列,F861),"",IF(COUNTIFS($C$26:$C$1029,$C861,$F$26:$F$1029,$F861)&gt;1,MATCH($C861&amp;$F861,$C$26:$C$1027&amp;$F$26:$F$1029,0),""))</f>
        <v/>
      </c>
      <c r="AP861">
        <f t="shared" si="187"/>
        <v>0</v>
      </c>
      <c r="AQ861">
        <f t="shared" si="188"/>
        <v>0</v>
      </c>
      <c r="AR861">
        <f t="shared" si="189"/>
        <v>0</v>
      </c>
      <c r="AS861">
        <f t="shared" si="190"/>
        <v>0</v>
      </c>
      <c r="AU861" s="76"/>
      <c r="AV861" s="77">
        <f t="shared" si="179"/>
        <v>0</v>
      </c>
      <c r="AW861" s="77">
        <f t="shared" si="180"/>
        <v>0</v>
      </c>
      <c r="AX861" s="76"/>
    </row>
    <row r="862" spans="1:50" hidden="1" outlineLevel="1" x14ac:dyDescent="0.3">
      <c r="A862" s="20"/>
      <c r="B862" s="33">
        <f t="shared" si="178"/>
        <v>834</v>
      </c>
      <c r="C862" s="37" t="s">
        <v>255</v>
      </c>
      <c r="D862" s="72"/>
      <c r="E862" s="72"/>
      <c r="F862" s="34"/>
      <c r="G862" s="46"/>
      <c r="H862" s="41"/>
      <c r="I862" s="34"/>
      <c r="J862" s="6"/>
      <c r="K862">
        <v>834</v>
      </c>
      <c r="L862" s="134" t="str">
        <f t="shared" si="181"/>
        <v/>
      </c>
      <c r="M862" s="135" t="str">
        <f t="shared" si="182"/>
        <v/>
      </c>
      <c r="N862" s="136" t="str" cm="1">
        <f t="array" ref="N862">_xlfn.IFS(AND(F862="",E862=""),"",AND(E862&lt;&gt;"",F862&lt;&gt;""),E862&amp;" "&amp;F862,E862="",F862,F862="",E862)</f>
        <v/>
      </c>
      <c r="O862" s="137">
        <f t="shared" si="183"/>
        <v>0</v>
      </c>
      <c r="P862" s="138" t="str">
        <f t="shared" si="184"/>
        <v/>
      </c>
      <c r="Q862" s="119" t="str">
        <f t="shared" si="185"/>
        <v/>
      </c>
      <c r="R862" s="122"/>
      <c r="S862" s="120" t="str">
        <f t="shared" si="186"/>
        <v/>
      </c>
      <c r="T862" s="121" t="str" cm="1">
        <f t="array" ref="T862">IF(COUNTIF(重複除外文字列,F862),"",IF(COUNTIFS($C$26:$C$1029,$C862,$F$26:$F$1029,$F862)&gt;1,MATCH($C862&amp;$F862,$C$26:$C$1027&amp;$F$26:$F$1029,0),""))</f>
        <v/>
      </c>
      <c r="AP862">
        <f t="shared" si="187"/>
        <v>0</v>
      </c>
      <c r="AQ862">
        <f t="shared" si="188"/>
        <v>0</v>
      </c>
      <c r="AR862">
        <f t="shared" si="189"/>
        <v>0</v>
      </c>
      <c r="AS862">
        <f t="shared" si="190"/>
        <v>0</v>
      </c>
      <c r="AU862" s="76"/>
      <c r="AV862" s="77">
        <f t="shared" si="179"/>
        <v>0</v>
      </c>
      <c r="AW862" s="77">
        <f t="shared" si="180"/>
        <v>0</v>
      </c>
      <c r="AX862" s="76"/>
    </row>
    <row r="863" spans="1:50" hidden="1" outlineLevel="1" x14ac:dyDescent="0.3">
      <c r="A863" s="20"/>
      <c r="B863" s="33">
        <f t="shared" si="178"/>
        <v>835</v>
      </c>
      <c r="C863" s="37" t="s">
        <v>255</v>
      </c>
      <c r="D863" s="72"/>
      <c r="E863" s="72"/>
      <c r="F863" s="34"/>
      <c r="G863" s="46"/>
      <c r="H863" s="41"/>
      <c r="I863" s="34"/>
      <c r="J863" s="6"/>
      <c r="K863">
        <v>835</v>
      </c>
      <c r="L863" s="134" t="str">
        <f t="shared" si="181"/>
        <v/>
      </c>
      <c r="M863" s="135" t="str">
        <f t="shared" si="182"/>
        <v/>
      </c>
      <c r="N863" s="136" t="str" cm="1">
        <f t="array" ref="N863">_xlfn.IFS(AND(F863="",E863=""),"",AND(E863&lt;&gt;"",F863&lt;&gt;""),E863&amp;" "&amp;F863,E863="",F863,F863="",E863)</f>
        <v/>
      </c>
      <c r="O863" s="137">
        <f t="shared" si="183"/>
        <v>0</v>
      </c>
      <c r="P863" s="138" t="str">
        <f t="shared" si="184"/>
        <v/>
      </c>
      <c r="Q863" s="119" t="str">
        <f t="shared" si="185"/>
        <v/>
      </c>
      <c r="R863" s="122"/>
      <c r="S863" s="120" t="str">
        <f t="shared" si="186"/>
        <v/>
      </c>
      <c r="T863" s="121" t="str" cm="1">
        <f t="array" ref="T863">IF(COUNTIF(重複除外文字列,F863),"",IF(COUNTIFS($C$26:$C$1029,$C863,$F$26:$F$1029,$F863)&gt;1,MATCH($C863&amp;$F863,$C$26:$C$1027&amp;$F$26:$F$1029,0),""))</f>
        <v/>
      </c>
      <c r="AP863">
        <f t="shared" si="187"/>
        <v>0</v>
      </c>
      <c r="AQ863">
        <f t="shared" si="188"/>
        <v>0</v>
      </c>
      <c r="AR863">
        <f t="shared" si="189"/>
        <v>0</v>
      </c>
      <c r="AS863">
        <f t="shared" si="190"/>
        <v>0</v>
      </c>
      <c r="AU863" s="76"/>
      <c r="AV863" s="77">
        <f t="shared" si="179"/>
        <v>0</v>
      </c>
      <c r="AW863" s="77">
        <f t="shared" si="180"/>
        <v>0</v>
      </c>
      <c r="AX863" s="76"/>
    </row>
    <row r="864" spans="1:50" hidden="1" outlineLevel="1" x14ac:dyDescent="0.3">
      <c r="A864" s="20"/>
      <c r="B864" s="33">
        <f t="shared" si="178"/>
        <v>836</v>
      </c>
      <c r="C864" s="37" t="s">
        <v>255</v>
      </c>
      <c r="D864" s="72"/>
      <c r="E864" s="72"/>
      <c r="F864" s="34"/>
      <c r="G864" s="46"/>
      <c r="H864" s="41"/>
      <c r="I864" s="34"/>
      <c r="J864" s="6"/>
      <c r="K864">
        <v>836</v>
      </c>
      <c r="L864" s="134" t="str">
        <f t="shared" si="181"/>
        <v/>
      </c>
      <c r="M864" s="135" t="str">
        <f t="shared" si="182"/>
        <v/>
      </c>
      <c r="N864" s="136" t="str" cm="1">
        <f t="array" ref="N864">_xlfn.IFS(AND(F864="",E864=""),"",AND(E864&lt;&gt;"",F864&lt;&gt;""),E864&amp;" "&amp;F864,E864="",F864,F864="",E864)</f>
        <v/>
      </c>
      <c r="O864" s="137">
        <f t="shared" si="183"/>
        <v>0</v>
      </c>
      <c r="P864" s="138" t="str">
        <f t="shared" si="184"/>
        <v/>
      </c>
      <c r="Q864" s="119" t="str">
        <f t="shared" si="185"/>
        <v/>
      </c>
      <c r="R864" s="122"/>
      <c r="S864" s="120" t="str">
        <f t="shared" si="186"/>
        <v/>
      </c>
      <c r="T864" s="121" t="str" cm="1">
        <f t="array" ref="T864">IF(COUNTIF(重複除外文字列,F864),"",IF(COUNTIFS($C$26:$C$1029,$C864,$F$26:$F$1029,$F864)&gt;1,MATCH($C864&amp;$F864,$C$26:$C$1027&amp;$F$26:$F$1029,0),""))</f>
        <v/>
      </c>
      <c r="AP864">
        <f t="shared" si="187"/>
        <v>0</v>
      </c>
      <c r="AQ864">
        <f t="shared" si="188"/>
        <v>0</v>
      </c>
      <c r="AR864">
        <f t="shared" si="189"/>
        <v>0</v>
      </c>
      <c r="AS864">
        <f t="shared" si="190"/>
        <v>0</v>
      </c>
      <c r="AU864" s="76"/>
      <c r="AV864" s="77">
        <f t="shared" si="179"/>
        <v>0</v>
      </c>
      <c r="AW864" s="77">
        <f t="shared" si="180"/>
        <v>0</v>
      </c>
      <c r="AX864" s="76"/>
    </row>
    <row r="865" spans="1:50" hidden="1" outlineLevel="1" x14ac:dyDescent="0.3">
      <c r="A865" s="20"/>
      <c r="B865" s="33">
        <f t="shared" si="178"/>
        <v>837</v>
      </c>
      <c r="C865" s="37" t="s">
        <v>255</v>
      </c>
      <c r="D865" s="72"/>
      <c r="E865" s="72"/>
      <c r="F865" s="34"/>
      <c r="G865" s="46"/>
      <c r="H865" s="41"/>
      <c r="I865" s="34"/>
      <c r="J865" s="6"/>
      <c r="K865">
        <v>837</v>
      </c>
      <c r="L865" s="134" t="str">
        <f t="shared" si="181"/>
        <v/>
      </c>
      <c r="M865" s="135" t="str">
        <f t="shared" si="182"/>
        <v/>
      </c>
      <c r="N865" s="136" t="str" cm="1">
        <f t="array" ref="N865">_xlfn.IFS(AND(F865="",E865=""),"",AND(E865&lt;&gt;"",F865&lt;&gt;""),E865&amp;" "&amp;F865,E865="",F865,F865="",E865)</f>
        <v/>
      </c>
      <c r="O865" s="137">
        <f t="shared" si="183"/>
        <v>0</v>
      </c>
      <c r="P865" s="138" t="str">
        <f t="shared" si="184"/>
        <v/>
      </c>
      <c r="Q865" s="119" t="str">
        <f t="shared" si="185"/>
        <v/>
      </c>
      <c r="R865" s="122"/>
      <c r="S865" s="120" t="str">
        <f t="shared" si="186"/>
        <v/>
      </c>
      <c r="T865" s="121" t="str" cm="1">
        <f t="array" ref="T865">IF(COUNTIF(重複除外文字列,F865),"",IF(COUNTIFS($C$26:$C$1029,$C865,$F$26:$F$1029,$F865)&gt;1,MATCH($C865&amp;$F865,$C$26:$C$1027&amp;$F$26:$F$1029,0),""))</f>
        <v/>
      </c>
      <c r="AP865">
        <f t="shared" si="187"/>
        <v>0</v>
      </c>
      <c r="AQ865">
        <f t="shared" si="188"/>
        <v>0</v>
      </c>
      <c r="AR865">
        <f t="shared" si="189"/>
        <v>0</v>
      </c>
      <c r="AS865">
        <f t="shared" si="190"/>
        <v>0</v>
      </c>
      <c r="AU865" s="76"/>
      <c r="AV865" s="77">
        <f t="shared" si="179"/>
        <v>0</v>
      </c>
      <c r="AW865" s="77">
        <f t="shared" si="180"/>
        <v>0</v>
      </c>
      <c r="AX865" s="76"/>
    </row>
    <row r="866" spans="1:50" hidden="1" outlineLevel="1" x14ac:dyDescent="0.3">
      <c r="A866" s="20"/>
      <c r="B866" s="33">
        <f t="shared" si="178"/>
        <v>838</v>
      </c>
      <c r="C866" s="37" t="s">
        <v>255</v>
      </c>
      <c r="D866" s="72"/>
      <c r="E866" s="72"/>
      <c r="F866" s="34"/>
      <c r="G866" s="46"/>
      <c r="H866" s="41"/>
      <c r="I866" s="34"/>
      <c r="J866" s="6"/>
      <c r="K866">
        <v>838</v>
      </c>
      <c r="L866" s="134" t="str">
        <f t="shared" si="181"/>
        <v/>
      </c>
      <c r="M866" s="135" t="str">
        <f t="shared" si="182"/>
        <v/>
      </c>
      <c r="N866" s="136" t="str" cm="1">
        <f t="array" ref="N866">_xlfn.IFS(AND(F866="",E866=""),"",AND(E866&lt;&gt;"",F866&lt;&gt;""),E866&amp;" "&amp;F866,E866="",F866,F866="",E866)</f>
        <v/>
      </c>
      <c r="O866" s="137">
        <f t="shared" si="183"/>
        <v>0</v>
      </c>
      <c r="P866" s="138" t="str">
        <f t="shared" si="184"/>
        <v/>
      </c>
      <c r="Q866" s="119" t="str">
        <f t="shared" si="185"/>
        <v/>
      </c>
      <c r="R866" s="122"/>
      <c r="S866" s="120" t="str">
        <f t="shared" si="186"/>
        <v/>
      </c>
      <c r="T866" s="121" t="str" cm="1">
        <f t="array" ref="T866">IF(COUNTIF(重複除外文字列,F866),"",IF(COUNTIFS($C$26:$C$1029,$C866,$F$26:$F$1029,$F866)&gt;1,MATCH($C866&amp;$F866,$C$26:$C$1027&amp;$F$26:$F$1029,0),""))</f>
        <v/>
      </c>
      <c r="AP866">
        <f t="shared" si="187"/>
        <v>0</v>
      </c>
      <c r="AQ866">
        <f t="shared" si="188"/>
        <v>0</v>
      </c>
      <c r="AR866">
        <f t="shared" si="189"/>
        <v>0</v>
      </c>
      <c r="AS866">
        <f t="shared" si="190"/>
        <v>0</v>
      </c>
      <c r="AU866" s="76"/>
      <c r="AV866" s="77">
        <f t="shared" si="179"/>
        <v>0</v>
      </c>
      <c r="AW866" s="77">
        <f t="shared" si="180"/>
        <v>0</v>
      </c>
      <c r="AX866" s="76"/>
    </row>
    <row r="867" spans="1:50" hidden="1" outlineLevel="1" x14ac:dyDescent="0.3">
      <c r="A867" s="20"/>
      <c r="B867" s="33">
        <f t="shared" si="178"/>
        <v>839</v>
      </c>
      <c r="C867" s="37" t="s">
        <v>255</v>
      </c>
      <c r="D867" s="72"/>
      <c r="E867" s="72"/>
      <c r="F867" s="34"/>
      <c r="G867" s="46"/>
      <c r="H867" s="41"/>
      <c r="I867" s="34"/>
      <c r="J867" s="6"/>
      <c r="K867">
        <v>839</v>
      </c>
      <c r="L867" s="134" t="str">
        <f t="shared" si="181"/>
        <v/>
      </c>
      <c r="M867" s="135" t="str">
        <f t="shared" si="182"/>
        <v/>
      </c>
      <c r="N867" s="136" t="str" cm="1">
        <f t="array" ref="N867">_xlfn.IFS(AND(F867="",E867=""),"",AND(E867&lt;&gt;"",F867&lt;&gt;""),E867&amp;" "&amp;F867,E867="",F867,F867="",E867)</f>
        <v/>
      </c>
      <c r="O867" s="137">
        <f t="shared" si="183"/>
        <v>0</v>
      </c>
      <c r="P867" s="138" t="str">
        <f t="shared" si="184"/>
        <v/>
      </c>
      <c r="Q867" s="119" t="str">
        <f t="shared" si="185"/>
        <v/>
      </c>
      <c r="R867" s="122"/>
      <c r="S867" s="120" t="str">
        <f t="shared" si="186"/>
        <v/>
      </c>
      <c r="T867" s="121" t="str" cm="1">
        <f t="array" ref="T867">IF(COUNTIF(重複除外文字列,F867),"",IF(COUNTIFS($C$26:$C$1029,$C867,$F$26:$F$1029,$F867)&gt;1,MATCH($C867&amp;$F867,$C$26:$C$1027&amp;$F$26:$F$1029,0),""))</f>
        <v/>
      </c>
      <c r="AP867">
        <f t="shared" si="187"/>
        <v>0</v>
      </c>
      <c r="AQ867">
        <f t="shared" si="188"/>
        <v>0</v>
      </c>
      <c r="AR867">
        <f t="shared" si="189"/>
        <v>0</v>
      </c>
      <c r="AS867">
        <f t="shared" si="190"/>
        <v>0</v>
      </c>
      <c r="AU867" s="76"/>
      <c r="AV867" s="77">
        <f t="shared" si="179"/>
        <v>0</v>
      </c>
      <c r="AW867" s="77">
        <f t="shared" si="180"/>
        <v>0</v>
      </c>
      <c r="AX867" s="76"/>
    </row>
    <row r="868" spans="1:50" hidden="1" outlineLevel="1" x14ac:dyDescent="0.3">
      <c r="A868" s="20"/>
      <c r="B868" s="33">
        <f t="shared" si="178"/>
        <v>840</v>
      </c>
      <c r="C868" s="37" t="s">
        <v>255</v>
      </c>
      <c r="D868" s="72"/>
      <c r="E868" s="72"/>
      <c r="F868" s="34"/>
      <c r="G868" s="46"/>
      <c r="H868" s="41"/>
      <c r="I868" s="34"/>
      <c r="J868" s="6"/>
      <c r="K868">
        <v>840</v>
      </c>
      <c r="L868" s="134" t="str">
        <f t="shared" si="181"/>
        <v/>
      </c>
      <c r="M868" s="135" t="str">
        <f t="shared" si="182"/>
        <v/>
      </c>
      <c r="N868" s="136" t="str" cm="1">
        <f t="array" ref="N868">_xlfn.IFS(AND(F868="",E868=""),"",AND(E868&lt;&gt;"",F868&lt;&gt;""),E868&amp;" "&amp;F868,E868="",F868,F868="",E868)</f>
        <v/>
      </c>
      <c r="O868" s="137">
        <f t="shared" si="183"/>
        <v>0</v>
      </c>
      <c r="P868" s="138" t="str">
        <f t="shared" si="184"/>
        <v/>
      </c>
      <c r="Q868" s="119" t="str">
        <f t="shared" si="185"/>
        <v/>
      </c>
      <c r="R868" s="122"/>
      <c r="S868" s="120" t="str">
        <f t="shared" si="186"/>
        <v/>
      </c>
      <c r="T868" s="121" t="str" cm="1">
        <f t="array" ref="T868">IF(COUNTIF(重複除外文字列,F868),"",IF(COUNTIFS($C$26:$C$1029,$C868,$F$26:$F$1029,$F868)&gt;1,MATCH($C868&amp;$F868,$C$26:$C$1027&amp;$F$26:$F$1029,0),""))</f>
        <v/>
      </c>
      <c r="AP868">
        <f t="shared" si="187"/>
        <v>0</v>
      </c>
      <c r="AQ868">
        <f t="shared" si="188"/>
        <v>0</v>
      </c>
      <c r="AR868">
        <f t="shared" si="189"/>
        <v>0</v>
      </c>
      <c r="AS868">
        <f t="shared" si="190"/>
        <v>0</v>
      </c>
      <c r="AU868" s="76"/>
      <c r="AV868" s="77">
        <f t="shared" si="179"/>
        <v>0</v>
      </c>
      <c r="AW868" s="77">
        <f t="shared" si="180"/>
        <v>0</v>
      </c>
      <c r="AX868" s="76"/>
    </row>
    <row r="869" spans="1:50" hidden="1" outlineLevel="1" x14ac:dyDescent="0.3">
      <c r="A869" s="20"/>
      <c r="B869" s="33">
        <f t="shared" si="178"/>
        <v>841</v>
      </c>
      <c r="C869" s="37" t="s">
        <v>255</v>
      </c>
      <c r="D869" s="72"/>
      <c r="E869" s="72"/>
      <c r="F869" s="34"/>
      <c r="G869" s="46"/>
      <c r="H869" s="41"/>
      <c r="I869" s="34"/>
      <c r="J869" s="6"/>
      <c r="K869">
        <v>841</v>
      </c>
      <c r="L869" s="134" t="str">
        <f t="shared" si="181"/>
        <v/>
      </c>
      <c r="M869" s="135" t="str">
        <f t="shared" si="182"/>
        <v/>
      </c>
      <c r="N869" s="136" t="str" cm="1">
        <f t="array" ref="N869">_xlfn.IFS(AND(F869="",E869=""),"",AND(E869&lt;&gt;"",F869&lt;&gt;""),E869&amp;" "&amp;F869,E869="",F869,F869="",E869)</f>
        <v/>
      </c>
      <c r="O869" s="137">
        <f t="shared" si="183"/>
        <v>0</v>
      </c>
      <c r="P869" s="138" t="str">
        <f t="shared" si="184"/>
        <v/>
      </c>
      <c r="Q869" s="119" t="str">
        <f t="shared" si="185"/>
        <v/>
      </c>
      <c r="R869" s="122"/>
      <c r="S869" s="120" t="str">
        <f t="shared" si="186"/>
        <v/>
      </c>
      <c r="T869" s="121" t="str" cm="1">
        <f t="array" ref="T869">IF(COUNTIF(重複除外文字列,F869),"",IF(COUNTIFS($C$26:$C$1029,$C869,$F$26:$F$1029,$F869)&gt;1,MATCH($C869&amp;$F869,$C$26:$C$1027&amp;$F$26:$F$1029,0),""))</f>
        <v/>
      </c>
      <c r="AP869">
        <f t="shared" si="187"/>
        <v>0</v>
      </c>
      <c r="AQ869">
        <f t="shared" si="188"/>
        <v>0</v>
      </c>
      <c r="AR869">
        <f t="shared" si="189"/>
        <v>0</v>
      </c>
      <c r="AS869">
        <f t="shared" si="190"/>
        <v>0</v>
      </c>
      <c r="AU869" s="76"/>
      <c r="AV869" s="77">
        <f t="shared" si="179"/>
        <v>0</v>
      </c>
      <c r="AW869" s="77">
        <f t="shared" si="180"/>
        <v>0</v>
      </c>
      <c r="AX869" s="76"/>
    </row>
    <row r="870" spans="1:50" hidden="1" outlineLevel="1" x14ac:dyDescent="0.3">
      <c r="A870" s="20"/>
      <c r="B870" s="33">
        <f t="shared" si="178"/>
        <v>842</v>
      </c>
      <c r="C870" s="37" t="s">
        <v>255</v>
      </c>
      <c r="D870" s="72"/>
      <c r="E870" s="72"/>
      <c r="F870" s="34"/>
      <c r="G870" s="46"/>
      <c r="H870" s="41"/>
      <c r="I870" s="34"/>
      <c r="J870" s="6"/>
      <c r="K870">
        <v>842</v>
      </c>
      <c r="L870" s="134" t="str">
        <f t="shared" si="181"/>
        <v/>
      </c>
      <c r="M870" s="135" t="str">
        <f t="shared" si="182"/>
        <v/>
      </c>
      <c r="N870" s="136" t="str" cm="1">
        <f t="array" ref="N870">_xlfn.IFS(AND(F870="",E870=""),"",AND(E870&lt;&gt;"",F870&lt;&gt;""),E870&amp;" "&amp;F870,E870="",F870,F870="",E870)</f>
        <v/>
      </c>
      <c r="O870" s="137">
        <f t="shared" si="183"/>
        <v>0</v>
      </c>
      <c r="P870" s="138" t="str">
        <f t="shared" si="184"/>
        <v/>
      </c>
      <c r="Q870" s="119" t="str">
        <f t="shared" si="185"/>
        <v/>
      </c>
      <c r="R870" s="122"/>
      <c r="S870" s="120" t="str">
        <f t="shared" si="186"/>
        <v/>
      </c>
      <c r="T870" s="121" t="str" cm="1">
        <f t="array" ref="T870">IF(COUNTIF(重複除外文字列,F870),"",IF(COUNTIFS($C$26:$C$1029,$C870,$F$26:$F$1029,$F870)&gt;1,MATCH($C870&amp;$F870,$C$26:$C$1027&amp;$F$26:$F$1029,0),""))</f>
        <v/>
      </c>
      <c r="AP870">
        <f t="shared" si="187"/>
        <v>0</v>
      </c>
      <c r="AQ870">
        <f t="shared" si="188"/>
        <v>0</v>
      </c>
      <c r="AR870">
        <f t="shared" si="189"/>
        <v>0</v>
      </c>
      <c r="AS870">
        <f t="shared" si="190"/>
        <v>0</v>
      </c>
      <c r="AU870" s="76"/>
      <c r="AV870" s="77">
        <f t="shared" si="179"/>
        <v>0</v>
      </c>
      <c r="AW870" s="77">
        <f t="shared" si="180"/>
        <v>0</v>
      </c>
      <c r="AX870" s="76"/>
    </row>
    <row r="871" spans="1:50" hidden="1" outlineLevel="1" x14ac:dyDescent="0.3">
      <c r="A871" s="20"/>
      <c r="B871" s="33">
        <f t="shared" si="178"/>
        <v>843</v>
      </c>
      <c r="C871" s="37" t="s">
        <v>255</v>
      </c>
      <c r="D871" s="72"/>
      <c r="E871" s="72"/>
      <c r="F871" s="34"/>
      <c r="G871" s="46"/>
      <c r="H871" s="41"/>
      <c r="I871" s="34"/>
      <c r="J871" s="6"/>
      <c r="K871">
        <v>843</v>
      </c>
      <c r="L871" s="134" t="str">
        <f t="shared" si="181"/>
        <v/>
      </c>
      <c r="M871" s="135" t="str">
        <f t="shared" si="182"/>
        <v/>
      </c>
      <c r="N871" s="136" t="str" cm="1">
        <f t="array" ref="N871">_xlfn.IFS(AND(F871="",E871=""),"",AND(E871&lt;&gt;"",F871&lt;&gt;""),E871&amp;" "&amp;F871,E871="",F871,F871="",E871)</f>
        <v/>
      </c>
      <c r="O871" s="137">
        <f t="shared" si="183"/>
        <v>0</v>
      </c>
      <c r="P871" s="138" t="str">
        <f t="shared" si="184"/>
        <v/>
      </c>
      <c r="Q871" s="119" t="str">
        <f t="shared" si="185"/>
        <v/>
      </c>
      <c r="R871" s="122"/>
      <c r="S871" s="120" t="str">
        <f t="shared" si="186"/>
        <v/>
      </c>
      <c r="T871" s="121" t="str" cm="1">
        <f t="array" ref="T871">IF(COUNTIF(重複除外文字列,F871),"",IF(COUNTIFS($C$26:$C$1029,$C871,$F$26:$F$1029,$F871)&gt;1,MATCH($C871&amp;$F871,$C$26:$C$1027&amp;$F$26:$F$1029,0),""))</f>
        <v/>
      </c>
      <c r="AP871">
        <f t="shared" si="187"/>
        <v>0</v>
      </c>
      <c r="AQ871">
        <f t="shared" si="188"/>
        <v>0</v>
      </c>
      <c r="AR871">
        <f t="shared" si="189"/>
        <v>0</v>
      </c>
      <c r="AS871">
        <f t="shared" si="190"/>
        <v>0</v>
      </c>
      <c r="AU871" s="76"/>
      <c r="AV871" s="77">
        <f t="shared" si="179"/>
        <v>0</v>
      </c>
      <c r="AW871" s="77">
        <f t="shared" si="180"/>
        <v>0</v>
      </c>
      <c r="AX871" s="76"/>
    </row>
    <row r="872" spans="1:50" hidden="1" outlineLevel="1" x14ac:dyDescent="0.3">
      <c r="A872" s="20"/>
      <c r="B872" s="33">
        <f t="shared" si="178"/>
        <v>844</v>
      </c>
      <c r="C872" s="37" t="s">
        <v>255</v>
      </c>
      <c r="D872" s="72"/>
      <c r="E872" s="72"/>
      <c r="F872" s="34"/>
      <c r="G872" s="46"/>
      <c r="H872" s="41"/>
      <c r="I872" s="34"/>
      <c r="J872" s="6"/>
      <c r="K872">
        <v>844</v>
      </c>
      <c r="L872" s="134" t="str">
        <f t="shared" si="181"/>
        <v/>
      </c>
      <c r="M872" s="135" t="str">
        <f t="shared" si="182"/>
        <v/>
      </c>
      <c r="N872" s="136" t="str" cm="1">
        <f t="array" ref="N872">_xlfn.IFS(AND(F872="",E872=""),"",AND(E872&lt;&gt;"",F872&lt;&gt;""),E872&amp;" "&amp;F872,E872="",F872,F872="",E872)</f>
        <v/>
      </c>
      <c r="O872" s="137">
        <f t="shared" si="183"/>
        <v>0</v>
      </c>
      <c r="P872" s="138" t="str">
        <f t="shared" si="184"/>
        <v/>
      </c>
      <c r="Q872" s="119" t="str">
        <f t="shared" si="185"/>
        <v/>
      </c>
      <c r="R872" s="122"/>
      <c r="S872" s="120" t="str">
        <f t="shared" si="186"/>
        <v/>
      </c>
      <c r="T872" s="121" t="str" cm="1">
        <f t="array" ref="T872">IF(COUNTIF(重複除外文字列,F872),"",IF(COUNTIFS($C$26:$C$1029,$C872,$F$26:$F$1029,$F872)&gt;1,MATCH($C872&amp;$F872,$C$26:$C$1027&amp;$F$26:$F$1029,0),""))</f>
        <v/>
      </c>
      <c r="AP872">
        <f t="shared" si="187"/>
        <v>0</v>
      </c>
      <c r="AQ872">
        <f t="shared" si="188"/>
        <v>0</v>
      </c>
      <c r="AR872">
        <f t="shared" si="189"/>
        <v>0</v>
      </c>
      <c r="AS872">
        <f t="shared" si="190"/>
        <v>0</v>
      </c>
      <c r="AU872" s="76"/>
      <c r="AV872" s="77">
        <f t="shared" si="179"/>
        <v>0</v>
      </c>
      <c r="AW872" s="77">
        <f t="shared" si="180"/>
        <v>0</v>
      </c>
      <c r="AX872" s="76"/>
    </row>
    <row r="873" spans="1:50" hidden="1" outlineLevel="1" x14ac:dyDescent="0.3">
      <c r="A873" s="20"/>
      <c r="B873" s="33">
        <f t="shared" si="178"/>
        <v>845</v>
      </c>
      <c r="C873" s="37" t="s">
        <v>255</v>
      </c>
      <c r="D873" s="72"/>
      <c r="E873" s="72"/>
      <c r="F873" s="34"/>
      <c r="G873" s="46"/>
      <c r="H873" s="41"/>
      <c r="I873" s="34"/>
      <c r="J873" s="6"/>
      <c r="K873">
        <v>845</v>
      </c>
      <c r="L873" s="134" t="str">
        <f t="shared" si="181"/>
        <v/>
      </c>
      <c r="M873" s="135" t="str">
        <f t="shared" si="182"/>
        <v/>
      </c>
      <c r="N873" s="136" t="str" cm="1">
        <f t="array" ref="N873">_xlfn.IFS(AND(F873="",E873=""),"",AND(E873&lt;&gt;"",F873&lt;&gt;""),E873&amp;" "&amp;F873,E873="",F873,F873="",E873)</f>
        <v/>
      </c>
      <c r="O873" s="137">
        <f t="shared" si="183"/>
        <v>0</v>
      </c>
      <c r="P873" s="138" t="str">
        <f t="shared" si="184"/>
        <v/>
      </c>
      <c r="Q873" s="119" t="str">
        <f t="shared" si="185"/>
        <v/>
      </c>
      <c r="R873" s="122"/>
      <c r="S873" s="120" t="str">
        <f t="shared" si="186"/>
        <v/>
      </c>
      <c r="T873" s="121" t="str" cm="1">
        <f t="array" ref="T873">IF(COUNTIF(重複除外文字列,F873),"",IF(COUNTIFS($C$26:$C$1029,$C873,$F$26:$F$1029,$F873)&gt;1,MATCH($C873&amp;$F873,$C$26:$C$1027&amp;$F$26:$F$1029,0),""))</f>
        <v/>
      </c>
      <c r="AP873">
        <f t="shared" si="187"/>
        <v>0</v>
      </c>
      <c r="AQ873">
        <f t="shared" si="188"/>
        <v>0</v>
      </c>
      <c r="AR873">
        <f t="shared" si="189"/>
        <v>0</v>
      </c>
      <c r="AS873">
        <f t="shared" si="190"/>
        <v>0</v>
      </c>
      <c r="AU873" s="76"/>
      <c r="AV873" s="77">
        <f t="shared" si="179"/>
        <v>0</v>
      </c>
      <c r="AW873" s="77">
        <f t="shared" si="180"/>
        <v>0</v>
      </c>
      <c r="AX873" s="76"/>
    </row>
    <row r="874" spans="1:50" hidden="1" outlineLevel="1" x14ac:dyDescent="0.3">
      <c r="A874" s="20"/>
      <c r="B874" s="33">
        <f t="shared" si="178"/>
        <v>846</v>
      </c>
      <c r="C874" s="37" t="s">
        <v>255</v>
      </c>
      <c r="D874" s="72"/>
      <c r="E874" s="72"/>
      <c r="F874" s="34"/>
      <c r="G874" s="46"/>
      <c r="H874" s="41"/>
      <c r="I874" s="34"/>
      <c r="J874" s="6"/>
      <c r="K874">
        <v>846</v>
      </c>
      <c r="L874" s="134" t="str">
        <f t="shared" si="181"/>
        <v/>
      </c>
      <c r="M874" s="135" t="str">
        <f t="shared" si="182"/>
        <v/>
      </c>
      <c r="N874" s="136" t="str" cm="1">
        <f t="array" ref="N874">_xlfn.IFS(AND(F874="",E874=""),"",AND(E874&lt;&gt;"",F874&lt;&gt;""),E874&amp;" "&amp;F874,E874="",F874,F874="",E874)</f>
        <v/>
      </c>
      <c r="O874" s="137">
        <f t="shared" si="183"/>
        <v>0</v>
      </c>
      <c r="P874" s="138" t="str">
        <f t="shared" si="184"/>
        <v/>
      </c>
      <c r="Q874" s="119" t="str">
        <f t="shared" si="185"/>
        <v/>
      </c>
      <c r="R874" s="122"/>
      <c r="S874" s="120" t="str">
        <f t="shared" si="186"/>
        <v/>
      </c>
      <c r="T874" s="121" t="str" cm="1">
        <f t="array" ref="T874">IF(COUNTIF(重複除外文字列,F874),"",IF(COUNTIFS($C$26:$C$1029,$C874,$F$26:$F$1029,$F874)&gt;1,MATCH($C874&amp;$F874,$C$26:$C$1027&amp;$F$26:$F$1029,0),""))</f>
        <v/>
      </c>
      <c r="AP874">
        <f t="shared" si="187"/>
        <v>0</v>
      </c>
      <c r="AQ874">
        <f t="shared" si="188"/>
        <v>0</v>
      </c>
      <c r="AR874">
        <f t="shared" si="189"/>
        <v>0</v>
      </c>
      <c r="AS874">
        <f t="shared" si="190"/>
        <v>0</v>
      </c>
      <c r="AU874" s="76"/>
      <c r="AV874" s="77">
        <f t="shared" si="179"/>
        <v>0</v>
      </c>
      <c r="AW874" s="77">
        <f t="shared" si="180"/>
        <v>0</v>
      </c>
      <c r="AX874" s="76"/>
    </row>
    <row r="875" spans="1:50" hidden="1" outlineLevel="1" x14ac:dyDescent="0.3">
      <c r="A875" s="20"/>
      <c r="B875" s="33">
        <f t="shared" si="178"/>
        <v>847</v>
      </c>
      <c r="C875" s="37" t="s">
        <v>255</v>
      </c>
      <c r="D875" s="72"/>
      <c r="E875" s="72"/>
      <c r="F875" s="34"/>
      <c r="G875" s="46"/>
      <c r="H875" s="41"/>
      <c r="I875" s="34"/>
      <c r="J875" s="6"/>
      <c r="K875">
        <v>847</v>
      </c>
      <c r="L875" s="134" t="str">
        <f t="shared" si="181"/>
        <v/>
      </c>
      <c r="M875" s="135" t="str">
        <f t="shared" si="182"/>
        <v/>
      </c>
      <c r="N875" s="136" t="str" cm="1">
        <f t="array" ref="N875">_xlfn.IFS(AND(F875="",E875=""),"",AND(E875&lt;&gt;"",F875&lt;&gt;""),E875&amp;" "&amp;F875,E875="",F875,F875="",E875)</f>
        <v/>
      </c>
      <c r="O875" s="137">
        <f t="shared" si="183"/>
        <v>0</v>
      </c>
      <c r="P875" s="138" t="str">
        <f t="shared" si="184"/>
        <v/>
      </c>
      <c r="Q875" s="119" t="str">
        <f t="shared" si="185"/>
        <v/>
      </c>
      <c r="R875" s="122"/>
      <c r="S875" s="120" t="str">
        <f t="shared" si="186"/>
        <v/>
      </c>
      <c r="T875" s="121" t="str" cm="1">
        <f t="array" ref="T875">IF(COUNTIF(重複除外文字列,F875),"",IF(COUNTIFS($C$26:$C$1029,$C875,$F$26:$F$1029,$F875)&gt;1,MATCH($C875&amp;$F875,$C$26:$C$1027&amp;$F$26:$F$1029,0),""))</f>
        <v/>
      </c>
      <c r="AP875">
        <f t="shared" si="187"/>
        <v>0</v>
      </c>
      <c r="AQ875">
        <f t="shared" si="188"/>
        <v>0</v>
      </c>
      <c r="AR875">
        <f t="shared" si="189"/>
        <v>0</v>
      </c>
      <c r="AS875">
        <f t="shared" si="190"/>
        <v>0</v>
      </c>
      <c r="AU875" s="76"/>
      <c r="AV875" s="77">
        <f t="shared" si="179"/>
        <v>0</v>
      </c>
      <c r="AW875" s="77">
        <f t="shared" si="180"/>
        <v>0</v>
      </c>
      <c r="AX875" s="76"/>
    </row>
    <row r="876" spans="1:50" hidden="1" outlineLevel="1" x14ac:dyDescent="0.3">
      <c r="A876" s="20"/>
      <c r="B876" s="33">
        <f t="shared" si="178"/>
        <v>848</v>
      </c>
      <c r="C876" s="37" t="s">
        <v>255</v>
      </c>
      <c r="D876" s="72"/>
      <c r="E876" s="72"/>
      <c r="F876" s="34"/>
      <c r="G876" s="46"/>
      <c r="H876" s="41"/>
      <c r="I876" s="34"/>
      <c r="J876" s="6"/>
      <c r="K876">
        <v>848</v>
      </c>
      <c r="L876" s="134" t="str">
        <f t="shared" si="181"/>
        <v/>
      </c>
      <c r="M876" s="135" t="str">
        <f t="shared" si="182"/>
        <v/>
      </c>
      <c r="N876" s="136" t="str" cm="1">
        <f t="array" ref="N876">_xlfn.IFS(AND(F876="",E876=""),"",AND(E876&lt;&gt;"",F876&lt;&gt;""),E876&amp;" "&amp;F876,E876="",F876,F876="",E876)</f>
        <v/>
      </c>
      <c r="O876" s="137">
        <f t="shared" si="183"/>
        <v>0</v>
      </c>
      <c r="P876" s="138" t="str">
        <f t="shared" si="184"/>
        <v/>
      </c>
      <c r="Q876" s="119" t="str">
        <f t="shared" si="185"/>
        <v/>
      </c>
      <c r="R876" s="122"/>
      <c r="S876" s="120" t="str">
        <f t="shared" si="186"/>
        <v/>
      </c>
      <c r="T876" s="121" t="str" cm="1">
        <f t="array" ref="T876">IF(COUNTIF(重複除外文字列,F876),"",IF(COUNTIFS($C$26:$C$1029,$C876,$F$26:$F$1029,$F876)&gt;1,MATCH($C876&amp;$F876,$C$26:$C$1027&amp;$F$26:$F$1029,0),""))</f>
        <v/>
      </c>
      <c r="AP876">
        <f t="shared" si="187"/>
        <v>0</v>
      </c>
      <c r="AQ876">
        <f t="shared" si="188"/>
        <v>0</v>
      </c>
      <c r="AR876">
        <f t="shared" si="189"/>
        <v>0</v>
      </c>
      <c r="AS876">
        <f t="shared" si="190"/>
        <v>0</v>
      </c>
      <c r="AU876" s="76"/>
      <c r="AV876" s="77">
        <f t="shared" si="179"/>
        <v>0</v>
      </c>
      <c r="AW876" s="77">
        <f t="shared" si="180"/>
        <v>0</v>
      </c>
      <c r="AX876" s="76"/>
    </row>
    <row r="877" spans="1:50" hidden="1" outlineLevel="1" x14ac:dyDescent="0.3">
      <c r="A877" s="20"/>
      <c r="B877" s="33">
        <f t="shared" si="178"/>
        <v>849</v>
      </c>
      <c r="C877" s="37" t="s">
        <v>255</v>
      </c>
      <c r="D877" s="72"/>
      <c r="E877" s="72"/>
      <c r="F877" s="34"/>
      <c r="G877" s="46"/>
      <c r="H877" s="41"/>
      <c r="I877" s="34"/>
      <c r="J877" s="6"/>
      <c r="K877">
        <v>849</v>
      </c>
      <c r="L877" s="134" t="str">
        <f t="shared" si="181"/>
        <v/>
      </c>
      <c r="M877" s="135" t="str">
        <f t="shared" si="182"/>
        <v/>
      </c>
      <c r="N877" s="136" t="str" cm="1">
        <f t="array" ref="N877">_xlfn.IFS(AND(F877="",E877=""),"",AND(E877&lt;&gt;"",F877&lt;&gt;""),E877&amp;" "&amp;F877,E877="",F877,F877="",E877)</f>
        <v/>
      </c>
      <c r="O877" s="137">
        <f t="shared" si="183"/>
        <v>0</v>
      </c>
      <c r="P877" s="138" t="str">
        <f t="shared" si="184"/>
        <v/>
      </c>
      <c r="Q877" s="119" t="str">
        <f t="shared" si="185"/>
        <v/>
      </c>
      <c r="R877" s="122"/>
      <c r="S877" s="120" t="str">
        <f t="shared" si="186"/>
        <v/>
      </c>
      <c r="T877" s="121" t="str" cm="1">
        <f t="array" ref="T877">IF(COUNTIF(重複除外文字列,F877),"",IF(COUNTIFS($C$26:$C$1029,$C877,$F$26:$F$1029,$F877)&gt;1,MATCH($C877&amp;$F877,$C$26:$C$1027&amp;$F$26:$F$1029,0),""))</f>
        <v/>
      </c>
      <c r="AP877">
        <f t="shared" si="187"/>
        <v>0</v>
      </c>
      <c r="AQ877">
        <f t="shared" si="188"/>
        <v>0</v>
      </c>
      <c r="AR877">
        <f t="shared" si="189"/>
        <v>0</v>
      </c>
      <c r="AS877">
        <f t="shared" si="190"/>
        <v>0</v>
      </c>
      <c r="AU877" s="76"/>
      <c r="AV877" s="77">
        <f t="shared" si="179"/>
        <v>0</v>
      </c>
      <c r="AW877" s="77">
        <f t="shared" si="180"/>
        <v>0</v>
      </c>
      <c r="AX877" s="76"/>
    </row>
    <row r="878" spans="1:50" hidden="1" outlineLevel="1" x14ac:dyDescent="0.3">
      <c r="A878" s="20"/>
      <c r="B878" s="33">
        <f t="shared" si="178"/>
        <v>850</v>
      </c>
      <c r="C878" s="37" t="s">
        <v>255</v>
      </c>
      <c r="D878" s="72"/>
      <c r="E878" s="72"/>
      <c r="F878" s="34"/>
      <c r="G878" s="46"/>
      <c r="H878" s="41"/>
      <c r="I878" s="34"/>
      <c r="J878" s="6"/>
      <c r="K878">
        <v>850</v>
      </c>
      <c r="L878" s="134" t="str">
        <f t="shared" si="181"/>
        <v/>
      </c>
      <c r="M878" s="135" t="str">
        <f t="shared" si="182"/>
        <v/>
      </c>
      <c r="N878" s="136" t="str" cm="1">
        <f t="array" ref="N878">_xlfn.IFS(AND(F878="",E878=""),"",AND(E878&lt;&gt;"",F878&lt;&gt;""),E878&amp;" "&amp;F878,E878="",F878,F878="",E878)</f>
        <v/>
      </c>
      <c r="O878" s="137">
        <f t="shared" si="183"/>
        <v>0</v>
      </c>
      <c r="P878" s="138" t="str">
        <f t="shared" si="184"/>
        <v/>
      </c>
      <c r="Q878" s="119" t="str">
        <f t="shared" si="185"/>
        <v/>
      </c>
      <c r="R878" s="122"/>
      <c r="S878" s="120" t="str">
        <f t="shared" si="186"/>
        <v/>
      </c>
      <c r="T878" s="121" t="str" cm="1">
        <f t="array" ref="T878">IF(COUNTIF(重複除外文字列,F878),"",IF(COUNTIFS($C$26:$C$1029,$C878,$F$26:$F$1029,$F878)&gt;1,MATCH($C878&amp;$F878,$C$26:$C$1027&amp;$F$26:$F$1029,0),""))</f>
        <v/>
      </c>
      <c r="AP878">
        <f t="shared" si="187"/>
        <v>0</v>
      </c>
      <c r="AQ878">
        <f t="shared" si="188"/>
        <v>0</v>
      </c>
      <c r="AR878">
        <f t="shared" si="189"/>
        <v>0</v>
      </c>
      <c r="AS878">
        <f t="shared" si="190"/>
        <v>0</v>
      </c>
      <c r="AU878" s="76"/>
      <c r="AV878" s="77">
        <f t="shared" si="179"/>
        <v>0</v>
      </c>
      <c r="AW878" s="77">
        <f t="shared" si="180"/>
        <v>0</v>
      </c>
      <c r="AX878" s="76"/>
    </row>
    <row r="879" spans="1:50" hidden="1" outlineLevel="1" x14ac:dyDescent="0.3">
      <c r="A879" s="20"/>
      <c r="B879" s="33">
        <f t="shared" si="178"/>
        <v>851</v>
      </c>
      <c r="C879" s="37" t="s">
        <v>255</v>
      </c>
      <c r="D879" s="72"/>
      <c r="E879" s="72"/>
      <c r="F879" s="34"/>
      <c r="G879" s="46"/>
      <c r="H879" s="41"/>
      <c r="I879" s="34"/>
      <c r="J879" s="6"/>
      <c r="K879">
        <v>851</v>
      </c>
      <c r="L879" s="134" t="str">
        <f t="shared" si="181"/>
        <v/>
      </c>
      <c r="M879" s="135" t="str">
        <f t="shared" si="182"/>
        <v/>
      </c>
      <c r="N879" s="136" t="str" cm="1">
        <f t="array" ref="N879">_xlfn.IFS(AND(F879="",E879=""),"",AND(E879&lt;&gt;"",F879&lt;&gt;""),E879&amp;" "&amp;F879,E879="",F879,F879="",E879)</f>
        <v/>
      </c>
      <c r="O879" s="137">
        <f t="shared" si="183"/>
        <v>0</v>
      </c>
      <c r="P879" s="138" t="str">
        <f t="shared" si="184"/>
        <v/>
      </c>
      <c r="Q879" s="119" t="str">
        <f t="shared" si="185"/>
        <v/>
      </c>
      <c r="R879" s="122"/>
      <c r="S879" s="120" t="str">
        <f t="shared" si="186"/>
        <v/>
      </c>
      <c r="T879" s="121" t="str" cm="1">
        <f t="array" ref="T879">IF(COUNTIF(重複除外文字列,F879),"",IF(COUNTIFS($C$26:$C$1029,$C879,$F$26:$F$1029,$F879)&gt;1,MATCH($C879&amp;$F879,$C$26:$C$1027&amp;$F$26:$F$1029,0),""))</f>
        <v/>
      </c>
      <c r="AP879">
        <f t="shared" si="187"/>
        <v>0</v>
      </c>
      <c r="AQ879">
        <f t="shared" si="188"/>
        <v>0</v>
      </c>
      <c r="AR879">
        <f t="shared" si="189"/>
        <v>0</v>
      </c>
      <c r="AS879">
        <f t="shared" si="190"/>
        <v>0</v>
      </c>
      <c r="AU879" s="76"/>
      <c r="AV879" s="77">
        <f t="shared" si="179"/>
        <v>0</v>
      </c>
      <c r="AW879" s="77">
        <f t="shared" si="180"/>
        <v>0</v>
      </c>
      <c r="AX879" s="76"/>
    </row>
    <row r="880" spans="1:50" hidden="1" outlineLevel="1" x14ac:dyDescent="0.3">
      <c r="A880" s="20"/>
      <c r="B880" s="33">
        <f t="shared" si="178"/>
        <v>852</v>
      </c>
      <c r="C880" s="37" t="s">
        <v>255</v>
      </c>
      <c r="D880" s="72"/>
      <c r="E880" s="72"/>
      <c r="F880" s="34"/>
      <c r="G880" s="46"/>
      <c r="H880" s="41"/>
      <c r="I880" s="34"/>
      <c r="J880" s="6"/>
      <c r="K880">
        <v>852</v>
      </c>
      <c r="L880" s="134" t="str">
        <f t="shared" si="181"/>
        <v/>
      </c>
      <c r="M880" s="135" t="str">
        <f t="shared" si="182"/>
        <v/>
      </c>
      <c r="N880" s="136" t="str" cm="1">
        <f t="array" ref="N880">_xlfn.IFS(AND(F880="",E880=""),"",AND(E880&lt;&gt;"",F880&lt;&gt;""),E880&amp;" "&amp;F880,E880="",F880,F880="",E880)</f>
        <v/>
      </c>
      <c r="O880" s="137">
        <f t="shared" si="183"/>
        <v>0</v>
      </c>
      <c r="P880" s="138" t="str">
        <f t="shared" si="184"/>
        <v/>
      </c>
      <c r="Q880" s="119" t="str">
        <f t="shared" si="185"/>
        <v/>
      </c>
      <c r="R880" s="122"/>
      <c r="S880" s="120" t="str">
        <f t="shared" si="186"/>
        <v/>
      </c>
      <c r="T880" s="121" t="str" cm="1">
        <f t="array" ref="T880">IF(COUNTIF(重複除外文字列,F880),"",IF(COUNTIFS($C$26:$C$1029,$C880,$F$26:$F$1029,$F880)&gt;1,MATCH($C880&amp;$F880,$C$26:$C$1027&amp;$F$26:$F$1029,0),""))</f>
        <v/>
      </c>
      <c r="AP880">
        <f t="shared" si="187"/>
        <v>0</v>
      </c>
      <c r="AQ880">
        <f t="shared" si="188"/>
        <v>0</v>
      </c>
      <c r="AR880">
        <f t="shared" si="189"/>
        <v>0</v>
      </c>
      <c r="AS880">
        <f t="shared" si="190"/>
        <v>0</v>
      </c>
      <c r="AU880" s="76"/>
      <c r="AV880" s="77">
        <f t="shared" si="179"/>
        <v>0</v>
      </c>
      <c r="AW880" s="77">
        <f t="shared" si="180"/>
        <v>0</v>
      </c>
      <c r="AX880" s="76"/>
    </row>
    <row r="881" spans="1:50" hidden="1" outlineLevel="1" x14ac:dyDescent="0.3">
      <c r="A881" s="20"/>
      <c r="B881" s="33">
        <f t="shared" si="178"/>
        <v>853</v>
      </c>
      <c r="C881" s="37" t="s">
        <v>255</v>
      </c>
      <c r="D881" s="72"/>
      <c r="E881" s="72"/>
      <c r="F881" s="34"/>
      <c r="G881" s="46"/>
      <c r="H881" s="41"/>
      <c r="I881" s="34"/>
      <c r="J881" s="6"/>
      <c r="K881">
        <v>853</v>
      </c>
      <c r="L881" s="134" t="str">
        <f t="shared" si="181"/>
        <v/>
      </c>
      <c r="M881" s="135" t="str">
        <f t="shared" si="182"/>
        <v/>
      </c>
      <c r="N881" s="136" t="str" cm="1">
        <f t="array" ref="N881">_xlfn.IFS(AND(F881="",E881=""),"",AND(E881&lt;&gt;"",F881&lt;&gt;""),E881&amp;" "&amp;F881,E881="",F881,F881="",E881)</f>
        <v/>
      </c>
      <c r="O881" s="137">
        <f t="shared" si="183"/>
        <v>0</v>
      </c>
      <c r="P881" s="138" t="str">
        <f t="shared" si="184"/>
        <v/>
      </c>
      <c r="Q881" s="119" t="str">
        <f t="shared" si="185"/>
        <v/>
      </c>
      <c r="R881" s="122"/>
      <c r="S881" s="120" t="str">
        <f t="shared" si="186"/>
        <v/>
      </c>
      <c r="T881" s="121" t="str" cm="1">
        <f t="array" ref="T881">IF(COUNTIF(重複除外文字列,F881),"",IF(COUNTIFS($C$26:$C$1029,$C881,$F$26:$F$1029,$F881)&gt;1,MATCH($C881&amp;$F881,$C$26:$C$1027&amp;$F$26:$F$1029,0),""))</f>
        <v/>
      </c>
      <c r="AP881">
        <f t="shared" si="187"/>
        <v>0</v>
      </c>
      <c r="AQ881">
        <f t="shared" si="188"/>
        <v>0</v>
      </c>
      <c r="AR881">
        <f t="shared" si="189"/>
        <v>0</v>
      </c>
      <c r="AS881">
        <f t="shared" si="190"/>
        <v>0</v>
      </c>
      <c r="AU881" s="76"/>
      <c r="AV881" s="77">
        <f t="shared" si="179"/>
        <v>0</v>
      </c>
      <c r="AW881" s="77">
        <f t="shared" si="180"/>
        <v>0</v>
      </c>
      <c r="AX881" s="76"/>
    </row>
    <row r="882" spans="1:50" hidden="1" outlineLevel="1" x14ac:dyDescent="0.3">
      <c r="A882" s="20"/>
      <c r="B882" s="33">
        <f t="shared" si="178"/>
        <v>854</v>
      </c>
      <c r="C882" s="37" t="s">
        <v>255</v>
      </c>
      <c r="D882" s="72"/>
      <c r="E882" s="72"/>
      <c r="F882" s="34"/>
      <c r="G882" s="46"/>
      <c r="H882" s="41"/>
      <c r="I882" s="34"/>
      <c r="J882" s="6"/>
      <c r="K882">
        <v>854</v>
      </c>
      <c r="L882" s="134" t="str">
        <f t="shared" si="181"/>
        <v/>
      </c>
      <c r="M882" s="135" t="str">
        <f t="shared" si="182"/>
        <v/>
      </c>
      <c r="N882" s="136" t="str" cm="1">
        <f t="array" ref="N882">_xlfn.IFS(AND(F882="",E882=""),"",AND(E882&lt;&gt;"",F882&lt;&gt;""),E882&amp;" "&amp;F882,E882="",F882,F882="",E882)</f>
        <v/>
      </c>
      <c r="O882" s="137">
        <f t="shared" si="183"/>
        <v>0</v>
      </c>
      <c r="P882" s="138" t="str">
        <f t="shared" si="184"/>
        <v/>
      </c>
      <c r="Q882" s="119" t="str">
        <f t="shared" si="185"/>
        <v/>
      </c>
      <c r="R882" s="122"/>
      <c r="S882" s="120" t="str">
        <f t="shared" si="186"/>
        <v/>
      </c>
      <c r="T882" s="121" t="str" cm="1">
        <f t="array" ref="T882">IF(COUNTIF(重複除外文字列,F882),"",IF(COUNTIFS($C$26:$C$1029,$C882,$F$26:$F$1029,$F882)&gt;1,MATCH($C882&amp;$F882,$C$26:$C$1027&amp;$F$26:$F$1029,0),""))</f>
        <v/>
      </c>
      <c r="AP882">
        <f t="shared" si="187"/>
        <v>0</v>
      </c>
      <c r="AQ882">
        <f t="shared" si="188"/>
        <v>0</v>
      </c>
      <c r="AR882">
        <f t="shared" si="189"/>
        <v>0</v>
      </c>
      <c r="AS882">
        <f t="shared" si="190"/>
        <v>0</v>
      </c>
      <c r="AU882" s="76"/>
      <c r="AV882" s="77">
        <f t="shared" si="179"/>
        <v>0</v>
      </c>
      <c r="AW882" s="77">
        <f t="shared" si="180"/>
        <v>0</v>
      </c>
      <c r="AX882" s="76"/>
    </row>
    <row r="883" spans="1:50" hidden="1" outlineLevel="1" x14ac:dyDescent="0.3">
      <c r="A883" s="20"/>
      <c r="B883" s="33">
        <f t="shared" si="178"/>
        <v>855</v>
      </c>
      <c r="C883" s="37" t="s">
        <v>255</v>
      </c>
      <c r="D883" s="72"/>
      <c r="E883" s="72"/>
      <c r="F883" s="34"/>
      <c r="G883" s="46"/>
      <c r="H883" s="41"/>
      <c r="I883" s="34"/>
      <c r="J883" s="6"/>
      <c r="K883">
        <v>855</v>
      </c>
      <c r="L883" s="134" t="str">
        <f t="shared" si="181"/>
        <v/>
      </c>
      <c r="M883" s="135" t="str">
        <f t="shared" si="182"/>
        <v/>
      </c>
      <c r="N883" s="136" t="str" cm="1">
        <f t="array" ref="N883">_xlfn.IFS(AND(F883="",E883=""),"",AND(E883&lt;&gt;"",F883&lt;&gt;""),E883&amp;" "&amp;F883,E883="",F883,F883="",E883)</f>
        <v/>
      </c>
      <c r="O883" s="137">
        <f t="shared" si="183"/>
        <v>0</v>
      </c>
      <c r="P883" s="138" t="str">
        <f t="shared" si="184"/>
        <v/>
      </c>
      <c r="Q883" s="119" t="str">
        <f t="shared" si="185"/>
        <v/>
      </c>
      <c r="R883" s="122"/>
      <c r="S883" s="120" t="str">
        <f t="shared" si="186"/>
        <v/>
      </c>
      <c r="T883" s="121" t="str" cm="1">
        <f t="array" ref="T883">IF(COUNTIF(重複除外文字列,F883),"",IF(COUNTIFS($C$26:$C$1029,$C883,$F$26:$F$1029,$F883)&gt;1,MATCH($C883&amp;$F883,$C$26:$C$1027&amp;$F$26:$F$1029,0),""))</f>
        <v/>
      </c>
      <c r="AP883">
        <f t="shared" si="187"/>
        <v>0</v>
      </c>
      <c r="AQ883">
        <f t="shared" si="188"/>
        <v>0</v>
      </c>
      <c r="AR883">
        <f t="shared" si="189"/>
        <v>0</v>
      </c>
      <c r="AS883">
        <f t="shared" si="190"/>
        <v>0</v>
      </c>
      <c r="AU883" s="76"/>
      <c r="AV883" s="77">
        <f t="shared" si="179"/>
        <v>0</v>
      </c>
      <c r="AW883" s="77">
        <f t="shared" si="180"/>
        <v>0</v>
      </c>
      <c r="AX883" s="76"/>
    </row>
    <row r="884" spans="1:50" hidden="1" outlineLevel="1" x14ac:dyDescent="0.3">
      <c r="A884" s="20"/>
      <c r="B884" s="33">
        <f t="shared" si="178"/>
        <v>856</v>
      </c>
      <c r="C884" s="37" t="s">
        <v>255</v>
      </c>
      <c r="D884" s="72"/>
      <c r="E884" s="72"/>
      <c r="F884" s="34"/>
      <c r="G884" s="46"/>
      <c r="H884" s="41"/>
      <c r="I884" s="34"/>
      <c r="J884" s="6"/>
      <c r="K884">
        <v>856</v>
      </c>
      <c r="L884" s="134" t="str">
        <f t="shared" si="181"/>
        <v/>
      </c>
      <c r="M884" s="135" t="str">
        <f t="shared" si="182"/>
        <v/>
      </c>
      <c r="N884" s="136" t="str" cm="1">
        <f t="array" ref="N884">_xlfn.IFS(AND(F884="",E884=""),"",AND(E884&lt;&gt;"",F884&lt;&gt;""),E884&amp;" "&amp;F884,E884="",F884,F884="",E884)</f>
        <v/>
      </c>
      <c r="O884" s="137">
        <f t="shared" si="183"/>
        <v>0</v>
      </c>
      <c r="P884" s="138" t="str">
        <f t="shared" si="184"/>
        <v/>
      </c>
      <c r="Q884" s="119" t="str">
        <f t="shared" si="185"/>
        <v/>
      </c>
      <c r="R884" s="122"/>
      <c r="S884" s="120" t="str">
        <f t="shared" si="186"/>
        <v/>
      </c>
      <c r="T884" s="121" t="str" cm="1">
        <f t="array" ref="T884">IF(COUNTIF(重複除外文字列,F884),"",IF(COUNTIFS($C$26:$C$1029,$C884,$F$26:$F$1029,$F884)&gt;1,MATCH($C884&amp;$F884,$C$26:$C$1027&amp;$F$26:$F$1029,0),""))</f>
        <v/>
      </c>
      <c r="AP884">
        <f t="shared" si="187"/>
        <v>0</v>
      </c>
      <c r="AQ884">
        <f t="shared" si="188"/>
        <v>0</v>
      </c>
      <c r="AR884">
        <f t="shared" si="189"/>
        <v>0</v>
      </c>
      <c r="AS884">
        <f t="shared" si="190"/>
        <v>0</v>
      </c>
      <c r="AU884" s="76"/>
      <c r="AV884" s="77">
        <f t="shared" si="179"/>
        <v>0</v>
      </c>
      <c r="AW884" s="77">
        <f t="shared" si="180"/>
        <v>0</v>
      </c>
      <c r="AX884" s="76"/>
    </row>
    <row r="885" spans="1:50" hidden="1" outlineLevel="1" x14ac:dyDescent="0.3">
      <c r="A885" s="20"/>
      <c r="B885" s="33">
        <f t="shared" si="178"/>
        <v>857</v>
      </c>
      <c r="C885" s="37" t="s">
        <v>255</v>
      </c>
      <c r="D885" s="72"/>
      <c r="E885" s="72"/>
      <c r="F885" s="34"/>
      <c r="G885" s="46"/>
      <c r="H885" s="41"/>
      <c r="I885" s="34"/>
      <c r="J885" s="6"/>
      <c r="K885">
        <v>857</v>
      </c>
      <c r="L885" s="134" t="str">
        <f t="shared" si="181"/>
        <v/>
      </c>
      <c r="M885" s="135" t="str">
        <f t="shared" si="182"/>
        <v/>
      </c>
      <c r="N885" s="136" t="str" cm="1">
        <f t="array" ref="N885">_xlfn.IFS(AND(F885="",E885=""),"",AND(E885&lt;&gt;"",F885&lt;&gt;""),E885&amp;" "&amp;F885,E885="",F885,F885="",E885)</f>
        <v/>
      </c>
      <c r="O885" s="137">
        <f t="shared" si="183"/>
        <v>0</v>
      </c>
      <c r="P885" s="138" t="str">
        <f t="shared" si="184"/>
        <v/>
      </c>
      <c r="Q885" s="119" t="str">
        <f t="shared" si="185"/>
        <v/>
      </c>
      <c r="R885" s="122"/>
      <c r="S885" s="120" t="str">
        <f t="shared" si="186"/>
        <v/>
      </c>
      <c r="T885" s="121" t="str" cm="1">
        <f t="array" ref="T885">IF(COUNTIF(重複除外文字列,F885),"",IF(COUNTIFS($C$26:$C$1029,$C885,$F$26:$F$1029,$F885)&gt;1,MATCH($C885&amp;$F885,$C$26:$C$1027&amp;$F$26:$F$1029,0),""))</f>
        <v/>
      </c>
      <c r="AP885">
        <f t="shared" si="187"/>
        <v>0</v>
      </c>
      <c r="AQ885">
        <f t="shared" si="188"/>
        <v>0</v>
      </c>
      <c r="AR885">
        <f t="shared" si="189"/>
        <v>0</v>
      </c>
      <c r="AS885">
        <f t="shared" si="190"/>
        <v>0</v>
      </c>
      <c r="AU885" s="76"/>
      <c r="AV885" s="77">
        <f t="shared" si="179"/>
        <v>0</v>
      </c>
      <c r="AW885" s="77">
        <f t="shared" si="180"/>
        <v>0</v>
      </c>
      <c r="AX885" s="76"/>
    </row>
    <row r="886" spans="1:50" hidden="1" outlineLevel="1" x14ac:dyDescent="0.3">
      <c r="A886" s="20"/>
      <c r="B886" s="33">
        <f t="shared" si="178"/>
        <v>858</v>
      </c>
      <c r="C886" s="37" t="s">
        <v>255</v>
      </c>
      <c r="D886" s="72"/>
      <c r="E886" s="72"/>
      <c r="F886" s="34"/>
      <c r="G886" s="46"/>
      <c r="H886" s="41"/>
      <c r="I886" s="34"/>
      <c r="J886" s="6"/>
      <c r="K886">
        <v>858</v>
      </c>
      <c r="L886" s="134" t="str">
        <f t="shared" si="181"/>
        <v/>
      </c>
      <c r="M886" s="135" t="str">
        <f t="shared" si="182"/>
        <v/>
      </c>
      <c r="N886" s="136" t="str" cm="1">
        <f t="array" ref="N886">_xlfn.IFS(AND(F886="",E886=""),"",AND(E886&lt;&gt;"",F886&lt;&gt;""),E886&amp;" "&amp;F886,E886="",F886,F886="",E886)</f>
        <v/>
      </c>
      <c r="O886" s="137">
        <f t="shared" si="183"/>
        <v>0</v>
      </c>
      <c r="P886" s="138" t="str">
        <f t="shared" si="184"/>
        <v/>
      </c>
      <c r="Q886" s="119" t="str">
        <f t="shared" si="185"/>
        <v/>
      </c>
      <c r="R886" s="122"/>
      <c r="S886" s="120" t="str">
        <f t="shared" si="186"/>
        <v/>
      </c>
      <c r="T886" s="121" t="str" cm="1">
        <f t="array" ref="T886">IF(COUNTIF(重複除外文字列,F886),"",IF(COUNTIFS($C$26:$C$1029,$C886,$F$26:$F$1029,$F886)&gt;1,MATCH($C886&amp;$F886,$C$26:$C$1027&amp;$F$26:$F$1029,0),""))</f>
        <v/>
      </c>
      <c r="AP886">
        <f t="shared" si="187"/>
        <v>0</v>
      </c>
      <c r="AQ886">
        <f t="shared" si="188"/>
        <v>0</v>
      </c>
      <c r="AR886">
        <f t="shared" si="189"/>
        <v>0</v>
      </c>
      <c r="AS886">
        <f t="shared" si="190"/>
        <v>0</v>
      </c>
      <c r="AU886" s="76"/>
      <c r="AV886" s="77">
        <f t="shared" si="179"/>
        <v>0</v>
      </c>
      <c r="AW886" s="77">
        <f t="shared" si="180"/>
        <v>0</v>
      </c>
      <c r="AX886" s="76"/>
    </row>
    <row r="887" spans="1:50" hidden="1" outlineLevel="1" x14ac:dyDescent="0.3">
      <c r="A887" s="20"/>
      <c r="B887" s="33">
        <f t="shared" si="178"/>
        <v>859</v>
      </c>
      <c r="C887" s="37" t="s">
        <v>255</v>
      </c>
      <c r="D887" s="72"/>
      <c r="E887" s="72"/>
      <c r="F887" s="34"/>
      <c r="G887" s="46"/>
      <c r="H887" s="41"/>
      <c r="I887" s="34"/>
      <c r="J887" s="6"/>
      <c r="K887">
        <v>859</v>
      </c>
      <c r="L887" s="134" t="str">
        <f t="shared" si="181"/>
        <v/>
      </c>
      <c r="M887" s="135" t="str">
        <f t="shared" si="182"/>
        <v/>
      </c>
      <c r="N887" s="136" t="str" cm="1">
        <f t="array" ref="N887">_xlfn.IFS(AND(F887="",E887=""),"",AND(E887&lt;&gt;"",F887&lt;&gt;""),E887&amp;" "&amp;F887,E887="",F887,F887="",E887)</f>
        <v/>
      </c>
      <c r="O887" s="137">
        <f t="shared" si="183"/>
        <v>0</v>
      </c>
      <c r="P887" s="138" t="str">
        <f t="shared" si="184"/>
        <v/>
      </c>
      <c r="Q887" s="119" t="str">
        <f t="shared" si="185"/>
        <v/>
      </c>
      <c r="R887" s="122"/>
      <c r="S887" s="120" t="str">
        <f t="shared" si="186"/>
        <v/>
      </c>
      <c r="T887" s="121" t="str" cm="1">
        <f t="array" ref="T887">IF(COUNTIF(重複除外文字列,F887),"",IF(COUNTIFS($C$26:$C$1029,$C887,$F$26:$F$1029,$F887)&gt;1,MATCH($C887&amp;$F887,$C$26:$C$1027&amp;$F$26:$F$1029,0),""))</f>
        <v/>
      </c>
      <c r="AP887">
        <f t="shared" si="187"/>
        <v>0</v>
      </c>
      <c r="AQ887">
        <f t="shared" si="188"/>
        <v>0</v>
      </c>
      <c r="AR887">
        <f t="shared" si="189"/>
        <v>0</v>
      </c>
      <c r="AS887">
        <f t="shared" si="190"/>
        <v>0</v>
      </c>
      <c r="AU887" s="76"/>
      <c r="AV887" s="77">
        <f t="shared" si="179"/>
        <v>0</v>
      </c>
      <c r="AW887" s="77">
        <f t="shared" si="180"/>
        <v>0</v>
      </c>
      <c r="AX887" s="76"/>
    </row>
    <row r="888" spans="1:50" hidden="1" outlineLevel="1" x14ac:dyDescent="0.3">
      <c r="A888" s="20"/>
      <c r="B888" s="33">
        <f t="shared" si="178"/>
        <v>860</v>
      </c>
      <c r="C888" s="37" t="s">
        <v>255</v>
      </c>
      <c r="D888" s="72"/>
      <c r="E888" s="72"/>
      <c r="F888" s="34"/>
      <c r="G888" s="46"/>
      <c r="H888" s="41"/>
      <c r="I888" s="34"/>
      <c r="J888" s="6"/>
      <c r="K888">
        <v>860</v>
      </c>
      <c r="L888" s="134" t="str">
        <f t="shared" si="181"/>
        <v/>
      </c>
      <c r="M888" s="135" t="str">
        <f t="shared" si="182"/>
        <v/>
      </c>
      <c r="N888" s="136" t="str" cm="1">
        <f t="array" ref="N888">_xlfn.IFS(AND(F888="",E888=""),"",AND(E888&lt;&gt;"",F888&lt;&gt;""),E888&amp;" "&amp;F888,E888="",F888,F888="",E888)</f>
        <v/>
      </c>
      <c r="O888" s="137">
        <f t="shared" si="183"/>
        <v>0</v>
      </c>
      <c r="P888" s="138" t="str">
        <f t="shared" si="184"/>
        <v/>
      </c>
      <c r="Q888" s="119" t="str">
        <f t="shared" si="185"/>
        <v/>
      </c>
      <c r="R888" s="122"/>
      <c r="S888" s="120" t="str">
        <f t="shared" si="186"/>
        <v/>
      </c>
      <c r="T888" s="121" t="str" cm="1">
        <f t="array" ref="T888">IF(COUNTIF(重複除外文字列,F888),"",IF(COUNTIFS($C$26:$C$1029,$C888,$F$26:$F$1029,$F888)&gt;1,MATCH($C888&amp;$F888,$C$26:$C$1027&amp;$F$26:$F$1029,0),""))</f>
        <v/>
      </c>
      <c r="AP888">
        <f t="shared" si="187"/>
        <v>0</v>
      </c>
      <c r="AQ888">
        <f t="shared" si="188"/>
        <v>0</v>
      </c>
      <c r="AR888">
        <f t="shared" si="189"/>
        <v>0</v>
      </c>
      <c r="AS888">
        <f t="shared" si="190"/>
        <v>0</v>
      </c>
      <c r="AU888" s="76"/>
      <c r="AV888" s="77">
        <f t="shared" si="179"/>
        <v>0</v>
      </c>
      <c r="AW888" s="77">
        <f t="shared" si="180"/>
        <v>0</v>
      </c>
      <c r="AX888" s="76"/>
    </row>
    <row r="889" spans="1:50" hidden="1" outlineLevel="1" x14ac:dyDescent="0.3">
      <c r="A889" s="20"/>
      <c r="B889" s="33">
        <f t="shared" si="178"/>
        <v>861</v>
      </c>
      <c r="C889" s="37" t="s">
        <v>255</v>
      </c>
      <c r="D889" s="72"/>
      <c r="E889" s="72"/>
      <c r="F889" s="34"/>
      <c r="G889" s="46"/>
      <c r="H889" s="41"/>
      <c r="I889" s="34"/>
      <c r="J889" s="6"/>
      <c r="K889">
        <v>861</v>
      </c>
      <c r="L889" s="134" t="str">
        <f t="shared" si="181"/>
        <v/>
      </c>
      <c r="M889" s="135" t="str">
        <f t="shared" si="182"/>
        <v/>
      </c>
      <c r="N889" s="136" t="str" cm="1">
        <f t="array" ref="N889">_xlfn.IFS(AND(F889="",E889=""),"",AND(E889&lt;&gt;"",F889&lt;&gt;""),E889&amp;" "&amp;F889,E889="",F889,F889="",E889)</f>
        <v/>
      </c>
      <c r="O889" s="137">
        <f t="shared" si="183"/>
        <v>0</v>
      </c>
      <c r="P889" s="138" t="str">
        <f t="shared" si="184"/>
        <v/>
      </c>
      <c r="Q889" s="119" t="str">
        <f t="shared" si="185"/>
        <v/>
      </c>
      <c r="R889" s="122"/>
      <c r="S889" s="120" t="str">
        <f t="shared" si="186"/>
        <v/>
      </c>
      <c r="T889" s="121" t="str" cm="1">
        <f t="array" ref="T889">IF(COUNTIF(重複除外文字列,F889),"",IF(COUNTIFS($C$26:$C$1029,$C889,$F$26:$F$1029,$F889)&gt;1,MATCH($C889&amp;$F889,$C$26:$C$1027&amp;$F$26:$F$1029,0),""))</f>
        <v/>
      </c>
      <c r="AP889">
        <f t="shared" si="187"/>
        <v>0</v>
      </c>
      <c r="AQ889">
        <f t="shared" si="188"/>
        <v>0</v>
      </c>
      <c r="AR889">
        <f t="shared" si="189"/>
        <v>0</v>
      </c>
      <c r="AS889">
        <f t="shared" si="190"/>
        <v>0</v>
      </c>
      <c r="AU889" s="76"/>
      <c r="AV889" s="77">
        <f t="shared" si="179"/>
        <v>0</v>
      </c>
      <c r="AW889" s="77">
        <f t="shared" si="180"/>
        <v>0</v>
      </c>
      <c r="AX889" s="76"/>
    </row>
    <row r="890" spans="1:50" hidden="1" outlineLevel="1" x14ac:dyDescent="0.3">
      <c r="A890" s="20"/>
      <c r="B890" s="33">
        <f t="shared" si="178"/>
        <v>862</v>
      </c>
      <c r="C890" s="37" t="s">
        <v>255</v>
      </c>
      <c r="D890" s="72"/>
      <c r="E890" s="72"/>
      <c r="F890" s="34"/>
      <c r="G890" s="46"/>
      <c r="H890" s="41"/>
      <c r="I890" s="34"/>
      <c r="J890" s="6"/>
      <c r="K890">
        <v>862</v>
      </c>
      <c r="L890" s="134" t="str">
        <f t="shared" si="181"/>
        <v/>
      </c>
      <c r="M890" s="135" t="str">
        <f t="shared" si="182"/>
        <v/>
      </c>
      <c r="N890" s="136" t="str" cm="1">
        <f t="array" ref="N890">_xlfn.IFS(AND(F890="",E890=""),"",AND(E890&lt;&gt;"",F890&lt;&gt;""),E890&amp;" "&amp;F890,E890="",F890,F890="",E890)</f>
        <v/>
      </c>
      <c r="O890" s="137">
        <f t="shared" si="183"/>
        <v>0</v>
      </c>
      <c r="P890" s="138" t="str">
        <f t="shared" si="184"/>
        <v/>
      </c>
      <c r="Q890" s="119" t="str">
        <f t="shared" si="185"/>
        <v/>
      </c>
      <c r="R890" s="122"/>
      <c r="S890" s="120" t="str">
        <f t="shared" si="186"/>
        <v/>
      </c>
      <c r="T890" s="121" t="str" cm="1">
        <f t="array" ref="T890">IF(COUNTIF(重複除外文字列,F890),"",IF(COUNTIFS($C$26:$C$1029,$C890,$F$26:$F$1029,$F890)&gt;1,MATCH($C890&amp;$F890,$C$26:$C$1027&amp;$F$26:$F$1029,0),""))</f>
        <v/>
      </c>
      <c r="AP890">
        <f t="shared" si="187"/>
        <v>0</v>
      </c>
      <c r="AQ890">
        <f t="shared" si="188"/>
        <v>0</v>
      </c>
      <c r="AR890">
        <f t="shared" si="189"/>
        <v>0</v>
      </c>
      <c r="AS890">
        <f t="shared" si="190"/>
        <v>0</v>
      </c>
      <c r="AU890" s="76"/>
      <c r="AV890" s="77">
        <f t="shared" si="179"/>
        <v>0</v>
      </c>
      <c r="AW890" s="77">
        <f t="shared" si="180"/>
        <v>0</v>
      </c>
      <c r="AX890" s="76"/>
    </row>
    <row r="891" spans="1:50" hidden="1" outlineLevel="1" x14ac:dyDescent="0.3">
      <c r="A891" s="20"/>
      <c r="B891" s="33">
        <f t="shared" si="178"/>
        <v>863</v>
      </c>
      <c r="C891" s="37" t="s">
        <v>255</v>
      </c>
      <c r="D891" s="72"/>
      <c r="E891" s="72"/>
      <c r="F891" s="34"/>
      <c r="G891" s="46"/>
      <c r="H891" s="41"/>
      <c r="I891" s="34"/>
      <c r="J891" s="6"/>
      <c r="K891">
        <v>863</v>
      </c>
      <c r="L891" s="134" t="str">
        <f t="shared" si="181"/>
        <v/>
      </c>
      <c r="M891" s="135" t="str">
        <f t="shared" si="182"/>
        <v/>
      </c>
      <c r="N891" s="136" t="str" cm="1">
        <f t="array" ref="N891">_xlfn.IFS(AND(F891="",E891=""),"",AND(E891&lt;&gt;"",F891&lt;&gt;""),E891&amp;" "&amp;F891,E891="",F891,F891="",E891)</f>
        <v/>
      </c>
      <c r="O891" s="137">
        <f t="shared" si="183"/>
        <v>0</v>
      </c>
      <c r="P891" s="138" t="str">
        <f t="shared" si="184"/>
        <v/>
      </c>
      <c r="Q891" s="119" t="str">
        <f t="shared" si="185"/>
        <v/>
      </c>
      <c r="R891" s="122"/>
      <c r="S891" s="120" t="str">
        <f t="shared" si="186"/>
        <v/>
      </c>
      <c r="T891" s="121" t="str" cm="1">
        <f t="array" ref="T891">IF(COUNTIF(重複除外文字列,F891),"",IF(COUNTIFS($C$26:$C$1029,$C891,$F$26:$F$1029,$F891)&gt;1,MATCH($C891&amp;$F891,$C$26:$C$1027&amp;$F$26:$F$1029,0),""))</f>
        <v/>
      </c>
      <c r="AP891">
        <f t="shared" si="187"/>
        <v>0</v>
      </c>
      <c r="AQ891">
        <f t="shared" si="188"/>
        <v>0</v>
      </c>
      <c r="AR891">
        <f t="shared" si="189"/>
        <v>0</v>
      </c>
      <c r="AS891">
        <f t="shared" si="190"/>
        <v>0</v>
      </c>
      <c r="AU891" s="76"/>
      <c r="AV891" s="77">
        <f t="shared" si="179"/>
        <v>0</v>
      </c>
      <c r="AW891" s="77">
        <f t="shared" si="180"/>
        <v>0</v>
      </c>
      <c r="AX891" s="76"/>
    </row>
    <row r="892" spans="1:50" hidden="1" outlineLevel="1" x14ac:dyDescent="0.3">
      <c r="A892" s="20"/>
      <c r="B892" s="33">
        <f t="shared" si="178"/>
        <v>864</v>
      </c>
      <c r="C892" s="37" t="s">
        <v>255</v>
      </c>
      <c r="D892" s="72"/>
      <c r="E892" s="72"/>
      <c r="F892" s="34"/>
      <c r="G892" s="46"/>
      <c r="H892" s="41"/>
      <c r="I892" s="34"/>
      <c r="J892" s="6"/>
      <c r="K892">
        <v>864</v>
      </c>
      <c r="L892" s="134" t="str">
        <f t="shared" si="181"/>
        <v/>
      </c>
      <c r="M892" s="135" t="str">
        <f t="shared" si="182"/>
        <v/>
      </c>
      <c r="N892" s="136" t="str" cm="1">
        <f t="array" ref="N892">_xlfn.IFS(AND(F892="",E892=""),"",AND(E892&lt;&gt;"",F892&lt;&gt;""),E892&amp;" "&amp;F892,E892="",F892,F892="",E892)</f>
        <v/>
      </c>
      <c r="O892" s="137">
        <f t="shared" si="183"/>
        <v>0</v>
      </c>
      <c r="P892" s="138" t="str">
        <f t="shared" si="184"/>
        <v/>
      </c>
      <c r="Q892" s="119" t="str">
        <f t="shared" si="185"/>
        <v/>
      </c>
      <c r="R892" s="122"/>
      <c r="S892" s="120" t="str">
        <f t="shared" si="186"/>
        <v/>
      </c>
      <c r="T892" s="121" t="str" cm="1">
        <f t="array" ref="T892">IF(COUNTIF(重複除外文字列,F892),"",IF(COUNTIFS($C$26:$C$1029,$C892,$F$26:$F$1029,$F892)&gt;1,MATCH($C892&amp;$F892,$C$26:$C$1027&amp;$F$26:$F$1029,0),""))</f>
        <v/>
      </c>
      <c r="AP892">
        <f t="shared" si="187"/>
        <v>0</v>
      </c>
      <c r="AQ892">
        <f t="shared" si="188"/>
        <v>0</v>
      </c>
      <c r="AR892">
        <f t="shared" si="189"/>
        <v>0</v>
      </c>
      <c r="AS892">
        <f t="shared" si="190"/>
        <v>0</v>
      </c>
      <c r="AU892" s="76"/>
      <c r="AV892" s="77">
        <f t="shared" si="179"/>
        <v>0</v>
      </c>
      <c r="AW892" s="77">
        <f t="shared" si="180"/>
        <v>0</v>
      </c>
      <c r="AX892" s="76"/>
    </row>
    <row r="893" spans="1:50" hidden="1" outlineLevel="1" x14ac:dyDescent="0.3">
      <c r="A893" s="20"/>
      <c r="B893" s="33">
        <f t="shared" si="178"/>
        <v>865</v>
      </c>
      <c r="C893" s="37" t="s">
        <v>255</v>
      </c>
      <c r="D893" s="72"/>
      <c r="E893" s="72"/>
      <c r="F893" s="34"/>
      <c r="G893" s="46"/>
      <c r="H893" s="41"/>
      <c r="I893" s="34"/>
      <c r="J893" s="6"/>
      <c r="K893">
        <v>865</v>
      </c>
      <c r="L893" s="134" t="str">
        <f t="shared" si="181"/>
        <v/>
      </c>
      <c r="M893" s="135" t="str">
        <f t="shared" si="182"/>
        <v/>
      </c>
      <c r="N893" s="136" t="str" cm="1">
        <f t="array" ref="N893">_xlfn.IFS(AND(F893="",E893=""),"",AND(E893&lt;&gt;"",F893&lt;&gt;""),E893&amp;" "&amp;F893,E893="",F893,F893="",E893)</f>
        <v/>
      </c>
      <c r="O893" s="137">
        <f t="shared" si="183"/>
        <v>0</v>
      </c>
      <c r="P893" s="138" t="str">
        <f t="shared" si="184"/>
        <v/>
      </c>
      <c r="Q893" s="119" t="str">
        <f t="shared" si="185"/>
        <v/>
      </c>
      <c r="R893" s="122"/>
      <c r="S893" s="120" t="str">
        <f t="shared" si="186"/>
        <v/>
      </c>
      <c r="T893" s="121" t="str" cm="1">
        <f t="array" ref="T893">IF(COUNTIF(重複除外文字列,F893),"",IF(COUNTIFS($C$26:$C$1029,$C893,$F$26:$F$1029,$F893)&gt;1,MATCH($C893&amp;$F893,$C$26:$C$1027&amp;$F$26:$F$1029,0),""))</f>
        <v/>
      </c>
      <c r="AP893">
        <f t="shared" si="187"/>
        <v>0</v>
      </c>
      <c r="AQ893">
        <f t="shared" si="188"/>
        <v>0</v>
      </c>
      <c r="AR893">
        <f t="shared" si="189"/>
        <v>0</v>
      </c>
      <c r="AS893">
        <f t="shared" si="190"/>
        <v>0</v>
      </c>
      <c r="AU893" s="76"/>
      <c r="AV893" s="77">
        <f t="shared" si="179"/>
        <v>0</v>
      </c>
      <c r="AW893" s="77">
        <f t="shared" si="180"/>
        <v>0</v>
      </c>
      <c r="AX893" s="76"/>
    </row>
    <row r="894" spans="1:50" hidden="1" outlineLevel="1" x14ac:dyDescent="0.3">
      <c r="A894" s="20"/>
      <c r="B894" s="33">
        <f t="shared" si="178"/>
        <v>866</v>
      </c>
      <c r="C894" s="37" t="s">
        <v>255</v>
      </c>
      <c r="D894" s="72"/>
      <c r="E894" s="72"/>
      <c r="F894" s="34"/>
      <c r="G894" s="46"/>
      <c r="H894" s="41"/>
      <c r="I894" s="34"/>
      <c r="J894" s="6"/>
      <c r="K894">
        <v>866</v>
      </c>
      <c r="L894" s="134" t="str">
        <f t="shared" si="181"/>
        <v/>
      </c>
      <c r="M894" s="135" t="str">
        <f t="shared" si="182"/>
        <v/>
      </c>
      <c r="N894" s="136" t="str" cm="1">
        <f t="array" ref="N894">_xlfn.IFS(AND(F894="",E894=""),"",AND(E894&lt;&gt;"",F894&lt;&gt;""),E894&amp;" "&amp;F894,E894="",F894,F894="",E894)</f>
        <v/>
      </c>
      <c r="O894" s="137">
        <f t="shared" si="183"/>
        <v>0</v>
      </c>
      <c r="P894" s="138" t="str">
        <f t="shared" si="184"/>
        <v/>
      </c>
      <c r="Q894" s="119" t="str">
        <f t="shared" si="185"/>
        <v/>
      </c>
      <c r="R894" s="122"/>
      <c r="S894" s="120" t="str">
        <f t="shared" si="186"/>
        <v/>
      </c>
      <c r="T894" s="121" t="str" cm="1">
        <f t="array" ref="T894">IF(COUNTIF(重複除外文字列,F894),"",IF(COUNTIFS($C$26:$C$1029,$C894,$F$26:$F$1029,$F894)&gt;1,MATCH($C894&amp;$F894,$C$26:$C$1027&amp;$F$26:$F$1029,0),""))</f>
        <v/>
      </c>
      <c r="AP894">
        <f t="shared" si="187"/>
        <v>0</v>
      </c>
      <c r="AQ894">
        <f t="shared" si="188"/>
        <v>0</v>
      </c>
      <c r="AR894">
        <f t="shared" si="189"/>
        <v>0</v>
      </c>
      <c r="AS894">
        <f t="shared" si="190"/>
        <v>0</v>
      </c>
      <c r="AU894" s="76"/>
      <c r="AV894" s="77">
        <f t="shared" si="179"/>
        <v>0</v>
      </c>
      <c r="AW894" s="77">
        <f t="shared" si="180"/>
        <v>0</v>
      </c>
      <c r="AX894" s="76"/>
    </row>
    <row r="895" spans="1:50" hidden="1" outlineLevel="1" x14ac:dyDescent="0.3">
      <c r="A895" s="20"/>
      <c r="B895" s="33">
        <f t="shared" si="178"/>
        <v>867</v>
      </c>
      <c r="C895" s="37" t="s">
        <v>255</v>
      </c>
      <c r="D895" s="72"/>
      <c r="E895" s="72"/>
      <c r="F895" s="34"/>
      <c r="G895" s="46"/>
      <c r="H895" s="41"/>
      <c r="I895" s="34"/>
      <c r="J895" s="6"/>
      <c r="K895">
        <v>867</v>
      </c>
      <c r="L895" s="134" t="str">
        <f t="shared" si="181"/>
        <v/>
      </c>
      <c r="M895" s="135" t="str">
        <f t="shared" si="182"/>
        <v/>
      </c>
      <c r="N895" s="136" t="str" cm="1">
        <f t="array" ref="N895">_xlfn.IFS(AND(F895="",E895=""),"",AND(E895&lt;&gt;"",F895&lt;&gt;""),E895&amp;" "&amp;F895,E895="",F895,F895="",E895)</f>
        <v/>
      </c>
      <c r="O895" s="137">
        <f t="shared" si="183"/>
        <v>0</v>
      </c>
      <c r="P895" s="138" t="str">
        <f t="shared" si="184"/>
        <v/>
      </c>
      <c r="Q895" s="119" t="str">
        <f t="shared" si="185"/>
        <v/>
      </c>
      <c r="R895" s="122"/>
      <c r="S895" s="120" t="str">
        <f t="shared" si="186"/>
        <v/>
      </c>
      <c r="T895" s="121" t="str" cm="1">
        <f t="array" ref="T895">IF(COUNTIF(重複除外文字列,F895),"",IF(COUNTIFS($C$26:$C$1029,$C895,$F$26:$F$1029,$F895)&gt;1,MATCH($C895&amp;$F895,$C$26:$C$1027&amp;$F$26:$F$1029,0),""))</f>
        <v/>
      </c>
      <c r="AP895">
        <f t="shared" si="187"/>
        <v>0</v>
      </c>
      <c r="AQ895">
        <f t="shared" si="188"/>
        <v>0</v>
      </c>
      <c r="AR895">
        <f t="shared" si="189"/>
        <v>0</v>
      </c>
      <c r="AS895">
        <f t="shared" si="190"/>
        <v>0</v>
      </c>
      <c r="AU895" s="76"/>
      <c r="AV895" s="77">
        <f t="shared" si="179"/>
        <v>0</v>
      </c>
      <c r="AW895" s="77">
        <f t="shared" si="180"/>
        <v>0</v>
      </c>
      <c r="AX895" s="76"/>
    </row>
    <row r="896" spans="1:50" hidden="1" outlineLevel="1" x14ac:dyDescent="0.3">
      <c r="A896" s="20"/>
      <c r="B896" s="33">
        <f t="shared" si="178"/>
        <v>868</v>
      </c>
      <c r="C896" s="37" t="s">
        <v>255</v>
      </c>
      <c r="D896" s="72"/>
      <c r="E896" s="72"/>
      <c r="F896" s="34"/>
      <c r="G896" s="46"/>
      <c r="H896" s="41"/>
      <c r="I896" s="34"/>
      <c r="J896" s="6"/>
      <c r="K896">
        <v>868</v>
      </c>
      <c r="L896" s="134" t="str">
        <f t="shared" si="181"/>
        <v/>
      </c>
      <c r="M896" s="135" t="str">
        <f t="shared" si="182"/>
        <v/>
      </c>
      <c r="N896" s="136" t="str" cm="1">
        <f t="array" ref="N896">_xlfn.IFS(AND(F896="",E896=""),"",AND(E896&lt;&gt;"",F896&lt;&gt;""),E896&amp;" "&amp;F896,E896="",F896,F896="",E896)</f>
        <v/>
      </c>
      <c r="O896" s="137">
        <f t="shared" si="183"/>
        <v>0</v>
      </c>
      <c r="P896" s="138" t="str">
        <f t="shared" si="184"/>
        <v/>
      </c>
      <c r="Q896" s="119" t="str">
        <f t="shared" si="185"/>
        <v/>
      </c>
      <c r="R896" s="122"/>
      <c r="S896" s="120" t="str">
        <f t="shared" si="186"/>
        <v/>
      </c>
      <c r="T896" s="121" t="str" cm="1">
        <f t="array" ref="T896">IF(COUNTIF(重複除外文字列,F896),"",IF(COUNTIFS($C$26:$C$1029,$C896,$F$26:$F$1029,$F896)&gt;1,MATCH($C896&amp;$F896,$C$26:$C$1027&amp;$F$26:$F$1029,0),""))</f>
        <v/>
      </c>
      <c r="AP896">
        <f t="shared" si="187"/>
        <v>0</v>
      </c>
      <c r="AQ896">
        <f t="shared" si="188"/>
        <v>0</v>
      </c>
      <c r="AR896">
        <f t="shared" si="189"/>
        <v>0</v>
      </c>
      <c r="AS896">
        <f t="shared" si="190"/>
        <v>0</v>
      </c>
      <c r="AU896" s="76"/>
      <c r="AV896" s="77">
        <f t="shared" si="179"/>
        <v>0</v>
      </c>
      <c r="AW896" s="77">
        <f t="shared" si="180"/>
        <v>0</v>
      </c>
      <c r="AX896" s="76"/>
    </row>
    <row r="897" spans="1:50" hidden="1" outlineLevel="1" x14ac:dyDescent="0.3">
      <c r="A897" s="20"/>
      <c r="B897" s="33">
        <f t="shared" si="178"/>
        <v>869</v>
      </c>
      <c r="C897" s="37" t="s">
        <v>255</v>
      </c>
      <c r="D897" s="72"/>
      <c r="E897" s="72"/>
      <c r="F897" s="34"/>
      <c r="G897" s="46"/>
      <c r="H897" s="41"/>
      <c r="I897" s="34"/>
      <c r="J897" s="6"/>
      <c r="K897">
        <v>869</v>
      </c>
      <c r="L897" s="134" t="str">
        <f t="shared" si="181"/>
        <v/>
      </c>
      <c r="M897" s="135" t="str">
        <f t="shared" si="182"/>
        <v/>
      </c>
      <c r="N897" s="136" t="str" cm="1">
        <f t="array" ref="N897">_xlfn.IFS(AND(F897="",E897=""),"",AND(E897&lt;&gt;"",F897&lt;&gt;""),E897&amp;" "&amp;F897,E897="",F897,F897="",E897)</f>
        <v/>
      </c>
      <c r="O897" s="137">
        <f t="shared" si="183"/>
        <v>0</v>
      </c>
      <c r="P897" s="138" t="str">
        <f t="shared" si="184"/>
        <v/>
      </c>
      <c r="Q897" s="119" t="str">
        <f t="shared" si="185"/>
        <v/>
      </c>
      <c r="R897" s="122"/>
      <c r="S897" s="120" t="str">
        <f t="shared" si="186"/>
        <v/>
      </c>
      <c r="T897" s="121" t="str" cm="1">
        <f t="array" ref="T897">IF(COUNTIF(重複除外文字列,F897),"",IF(COUNTIFS($C$26:$C$1029,$C897,$F$26:$F$1029,$F897)&gt;1,MATCH($C897&amp;$F897,$C$26:$C$1027&amp;$F$26:$F$1029,0),""))</f>
        <v/>
      </c>
      <c r="AP897">
        <f t="shared" si="187"/>
        <v>0</v>
      </c>
      <c r="AQ897">
        <f t="shared" si="188"/>
        <v>0</v>
      </c>
      <c r="AR897">
        <f t="shared" si="189"/>
        <v>0</v>
      </c>
      <c r="AS897">
        <f t="shared" si="190"/>
        <v>0</v>
      </c>
      <c r="AU897" s="76"/>
      <c r="AV897" s="77">
        <f t="shared" si="179"/>
        <v>0</v>
      </c>
      <c r="AW897" s="77">
        <f t="shared" si="180"/>
        <v>0</v>
      </c>
      <c r="AX897" s="76"/>
    </row>
    <row r="898" spans="1:50" hidden="1" outlineLevel="1" x14ac:dyDescent="0.3">
      <c r="A898" s="20"/>
      <c r="B898" s="33">
        <f t="shared" si="178"/>
        <v>870</v>
      </c>
      <c r="C898" s="37" t="s">
        <v>255</v>
      </c>
      <c r="D898" s="72"/>
      <c r="E898" s="72"/>
      <c r="F898" s="34"/>
      <c r="G898" s="46"/>
      <c r="H898" s="41"/>
      <c r="I898" s="34"/>
      <c r="J898" s="6"/>
      <c r="K898">
        <v>870</v>
      </c>
      <c r="L898" s="134" t="str">
        <f t="shared" si="181"/>
        <v/>
      </c>
      <c r="M898" s="135" t="str">
        <f t="shared" si="182"/>
        <v/>
      </c>
      <c r="N898" s="136" t="str" cm="1">
        <f t="array" ref="N898">_xlfn.IFS(AND(F898="",E898=""),"",AND(E898&lt;&gt;"",F898&lt;&gt;""),E898&amp;" "&amp;F898,E898="",F898,F898="",E898)</f>
        <v/>
      </c>
      <c r="O898" s="137">
        <f t="shared" si="183"/>
        <v>0</v>
      </c>
      <c r="P898" s="138" t="str">
        <f t="shared" si="184"/>
        <v/>
      </c>
      <c r="Q898" s="119" t="str">
        <f t="shared" si="185"/>
        <v/>
      </c>
      <c r="R898" s="122"/>
      <c r="S898" s="120" t="str">
        <f t="shared" si="186"/>
        <v/>
      </c>
      <c r="T898" s="121" t="str" cm="1">
        <f t="array" ref="T898">IF(COUNTIF(重複除外文字列,F898),"",IF(COUNTIFS($C$26:$C$1029,$C898,$F$26:$F$1029,$F898)&gt;1,MATCH($C898&amp;$F898,$C$26:$C$1027&amp;$F$26:$F$1029,0),""))</f>
        <v/>
      </c>
      <c r="AP898">
        <f t="shared" si="187"/>
        <v>0</v>
      </c>
      <c r="AQ898">
        <f t="shared" si="188"/>
        <v>0</v>
      </c>
      <c r="AR898">
        <f t="shared" si="189"/>
        <v>0</v>
      </c>
      <c r="AS898">
        <f t="shared" si="190"/>
        <v>0</v>
      </c>
      <c r="AU898" s="76"/>
      <c r="AV898" s="77">
        <f t="shared" si="179"/>
        <v>0</v>
      </c>
      <c r="AW898" s="77">
        <f t="shared" si="180"/>
        <v>0</v>
      </c>
      <c r="AX898" s="76"/>
    </row>
    <row r="899" spans="1:50" hidden="1" outlineLevel="1" x14ac:dyDescent="0.3">
      <c r="A899" s="20"/>
      <c r="B899" s="33">
        <f t="shared" si="178"/>
        <v>871</v>
      </c>
      <c r="C899" s="37" t="s">
        <v>255</v>
      </c>
      <c r="D899" s="72"/>
      <c r="E899" s="72"/>
      <c r="F899" s="34"/>
      <c r="G899" s="46"/>
      <c r="H899" s="41"/>
      <c r="I899" s="34"/>
      <c r="J899" s="6"/>
      <c r="K899">
        <v>871</v>
      </c>
      <c r="L899" s="134" t="str">
        <f t="shared" si="181"/>
        <v/>
      </c>
      <c r="M899" s="135" t="str">
        <f t="shared" si="182"/>
        <v/>
      </c>
      <c r="N899" s="136" t="str" cm="1">
        <f t="array" ref="N899">_xlfn.IFS(AND(F899="",E899=""),"",AND(E899&lt;&gt;"",F899&lt;&gt;""),E899&amp;" "&amp;F899,E899="",F899,F899="",E899)</f>
        <v/>
      </c>
      <c r="O899" s="137">
        <f t="shared" si="183"/>
        <v>0</v>
      </c>
      <c r="P899" s="138" t="str">
        <f t="shared" si="184"/>
        <v/>
      </c>
      <c r="Q899" s="119" t="str">
        <f t="shared" si="185"/>
        <v/>
      </c>
      <c r="R899" s="122"/>
      <c r="S899" s="120" t="str">
        <f t="shared" si="186"/>
        <v/>
      </c>
      <c r="T899" s="121" t="str" cm="1">
        <f t="array" ref="T899">IF(COUNTIF(重複除外文字列,F899),"",IF(COUNTIFS($C$26:$C$1029,$C899,$F$26:$F$1029,$F899)&gt;1,MATCH($C899&amp;$F899,$C$26:$C$1027&amp;$F$26:$F$1029,0),""))</f>
        <v/>
      </c>
      <c r="AP899">
        <f t="shared" si="187"/>
        <v>0</v>
      </c>
      <c r="AQ899">
        <f t="shared" si="188"/>
        <v>0</v>
      </c>
      <c r="AR899">
        <f t="shared" si="189"/>
        <v>0</v>
      </c>
      <c r="AS899">
        <f t="shared" si="190"/>
        <v>0</v>
      </c>
      <c r="AU899" s="76"/>
      <c r="AV899" s="77">
        <f t="shared" si="179"/>
        <v>0</v>
      </c>
      <c r="AW899" s="77">
        <f t="shared" si="180"/>
        <v>0</v>
      </c>
      <c r="AX899" s="76"/>
    </row>
    <row r="900" spans="1:50" hidden="1" outlineLevel="1" x14ac:dyDescent="0.3">
      <c r="A900" s="20"/>
      <c r="B900" s="33">
        <f t="shared" si="178"/>
        <v>872</v>
      </c>
      <c r="C900" s="37" t="s">
        <v>255</v>
      </c>
      <c r="D900" s="72"/>
      <c r="E900" s="72"/>
      <c r="F900" s="34"/>
      <c r="G900" s="46"/>
      <c r="H900" s="41"/>
      <c r="I900" s="34"/>
      <c r="J900" s="6"/>
      <c r="K900">
        <v>872</v>
      </c>
      <c r="L900" s="134" t="str">
        <f t="shared" si="181"/>
        <v/>
      </c>
      <c r="M900" s="135" t="str">
        <f t="shared" si="182"/>
        <v/>
      </c>
      <c r="N900" s="136" t="str" cm="1">
        <f t="array" ref="N900">_xlfn.IFS(AND(F900="",E900=""),"",AND(E900&lt;&gt;"",F900&lt;&gt;""),E900&amp;" "&amp;F900,E900="",F900,F900="",E900)</f>
        <v/>
      </c>
      <c r="O900" s="137">
        <f t="shared" si="183"/>
        <v>0</v>
      </c>
      <c r="P900" s="138" t="str">
        <f t="shared" si="184"/>
        <v/>
      </c>
      <c r="Q900" s="119" t="str">
        <f t="shared" si="185"/>
        <v/>
      </c>
      <c r="R900" s="122"/>
      <c r="S900" s="120" t="str">
        <f t="shared" si="186"/>
        <v/>
      </c>
      <c r="T900" s="121" t="str" cm="1">
        <f t="array" ref="T900">IF(COUNTIF(重複除外文字列,F900),"",IF(COUNTIFS($C$26:$C$1029,$C900,$F$26:$F$1029,$F900)&gt;1,MATCH($C900&amp;$F900,$C$26:$C$1027&amp;$F$26:$F$1029,0),""))</f>
        <v/>
      </c>
      <c r="AP900">
        <f t="shared" si="187"/>
        <v>0</v>
      </c>
      <c r="AQ900">
        <f t="shared" si="188"/>
        <v>0</v>
      </c>
      <c r="AR900">
        <f t="shared" si="189"/>
        <v>0</v>
      </c>
      <c r="AS900">
        <f t="shared" si="190"/>
        <v>0</v>
      </c>
      <c r="AU900" s="76"/>
      <c r="AV900" s="77">
        <f t="shared" si="179"/>
        <v>0</v>
      </c>
      <c r="AW900" s="77">
        <f t="shared" si="180"/>
        <v>0</v>
      </c>
      <c r="AX900" s="76"/>
    </row>
    <row r="901" spans="1:50" hidden="1" outlineLevel="1" x14ac:dyDescent="0.3">
      <c r="A901" s="20"/>
      <c r="B901" s="33">
        <f t="shared" si="178"/>
        <v>873</v>
      </c>
      <c r="C901" s="37" t="s">
        <v>255</v>
      </c>
      <c r="D901" s="72"/>
      <c r="E901" s="72"/>
      <c r="F901" s="34"/>
      <c r="G901" s="46"/>
      <c r="H901" s="41"/>
      <c r="I901" s="34"/>
      <c r="J901" s="6"/>
      <c r="K901">
        <v>873</v>
      </c>
      <c r="L901" s="134" t="str">
        <f t="shared" si="181"/>
        <v/>
      </c>
      <c r="M901" s="135" t="str">
        <f t="shared" si="182"/>
        <v/>
      </c>
      <c r="N901" s="136" t="str" cm="1">
        <f t="array" ref="N901">_xlfn.IFS(AND(F901="",E901=""),"",AND(E901&lt;&gt;"",F901&lt;&gt;""),E901&amp;" "&amp;F901,E901="",F901,F901="",E901)</f>
        <v/>
      </c>
      <c r="O901" s="137">
        <f t="shared" si="183"/>
        <v>0</v>
      </c>
      <c r="P901" s="138" t="str">
        <f t="shared" si="184"/>
        <v/>
      </c>
      <c r="Q901" s="119" t="str">
        <f t="shared" si="185"/>
        <v/>
      </c>
      <c r="R901" s="122"/>
      <c r="S901" s="120" t="str">
        <f t="shared" si="186"/>
        <v/>
      </c>
      <c r="T901" s="121" t="str" cm="1">
        <f t="array" ref="T901">IF(COUNTIF(重複除外文字列,F901),"",IF(COUNTIFS($C$26:$C$1029,$C901,$F$26:$F$1029,$F901)&gt;1,MATCH($C901&amp;$F901,$C$26:$C$1027&amp;$F$26:$F$1029,0),""))</f>
        <v/>
      </c>
      <c r="AP901">
        <f t="shared" si="187"/>
        <v>0</v>
      </c>
      <c r="AQ901">
        <f t="shared" si="188"/>
        <v>0</v>
      </c>
      <c r="AR901">
        <f t="shared" si="189"/>
        <v>0</v>
      </c>
      <c r="AS901">
        <f t="shared" si="190"/>
        <v>0</v>
      </c>
      <c r="AU901" s="76"/>
      <c r="AV901" s="77">
        <f t="shared" si="179"/>
        <v>0</v>
      </c>
      <c r="AW901" s="77">
        <f t="shared" si="180"/>
        <v>0</v>
      </c>
      <c r="AX901" s="76"/>
    </row>
    <row r="902" spans="1:50" hidden="1" outlineLevel="1" x14ac:dyDescent="0.3">
      <c r="A902" s="20"/>
      <c r="B902" s="33">
        <f t="shared" si="178"/>
        <v>874</v>
      </c>
      <c r="C902" s="37" t="s">
        <v>255</v>
      </c>
      <c r="D902" s="72"/>
      <c r="E902" s="72"/>
      <c r="F902" s="34"/>
      <c r="G902" s="46"/>
      <c r="H902" s="41"/>
      <c r="I902" s="34"/>
      <c r="J902" s="6"/>
      <c r="K902">
        <v>874</v>
      </c>
      <c r="L902" s="134" t="str">
        <f t="shared" si="181"/>
        <v/>
      </c>
      <c r="M902" s="135" t="str">
        <f t="shared" si="182"/>
        <v/>
      </c>
      <c r="N902" s="136" t="str" cm="1">
        <f t="array" ref="N902">_xlfn.IFS(AND(F902="",E902=""),"",AND(E902&lt;&gt;"",F902&lt;&gt;""),E902&amp;" "&amp;F902,E902="",F902,F902="",E902)</f>
        <v/>
      </c>
      <c r="O902" s="137">
        <f t="shared" si="183"/>
        <v>0</v>
      </c>
      <c r="P902" s="138" t="str">
        <f t="shared" si="184"/>
        <v/>
      </c>
      <c r="Q902" s="119" t="str">
        <f t="shared" si="185"/>
        <v/>
      </c>
      <c r="R902" s="122"/>
      <c r="S902" s="120" t="str">
        <f t="shared" si="186"/>
        <v/>
      </c>
      <c r="T902" s="121" t="str" cm="1">
        <f t="array" ref="T902">IF(COUNTIF(重複除外文字列,F902),"",IF(COUNTIFS($C$26:$C$1029,$C902,$F$26:$F$1029,$F902)&gt;1,MATCH($C902&amp;$F902,$C$26:$C$1027&amp;$F$26:$F$1029,0),""))</f>
        <v/>
      </c>
      <c r="AP902">
        <f t="shared" si="187"/>
        <v>0</v>
      </c>
      <c r="AQ902">
        <f t="shared" si="188"/>
        <v>0</v>
      </c>
      <c r="AR902">
        <f t="shared" si="189"/>
        <v>0</v>
      </c>
      <c r="AS902">
        <f t="shared" si="190"/>
        <v>0</v>
      </c>
      <c r="AU902" s="76"/>
      <c r="AV902" s="77">
        <f t="shared" si="179"/>
        <v>0</v>
      </c>
      <c r="AW902" s="77">
        <f t="shared" si="180"/>
        <v>0</v>
      </c>
      <c r="AX902" s="76"/>
    </row>
    <row r="903" spans="1:50" hidden="1" outlineLevel="1" x14ac:dyDescent="0.3">
      <c r="A903" s="20"/>
      <c r="B903" s="33">
        <f t="shared" si="178"/>
        <v>875</v>
      </c>
      <c r="C903" s="37" t="s">
        <v>255</v>
      </c>
      <c r="D903" s="72"/>
      <c r="E903" s="72"/>
      <c r="F903" s="34"/>
      <c r="G903" s="46"/>
      <c r="H903" s="41"/>
      <c r="I903" s="34"/>
      <c r="J903" s="6"/>
      <c r="K903">
        <v>875</v>
      </c>
      <c r="L903" s="134" t="str">
        <f t="shared" si="181"/>
        <v/>
      </c>
      <c r="M903" s="135" t="str">
        <f t="shared" si="182"/>
        <v/>
      </c>
      <c r="N903" s="136" t="str" cm="1">
        <f t="array" ref="N903">_xlfn.IFS(AND(F903="",E903=""),"",AND(E903&lt;&gt;"",F903&lt;&gt;""),E903&amp;" "&amp;F903,E903="",F903,F903="",E903)</f>
        <v/>
      </c>
      <c r="O903" s="137">
        <f t="shared" si="183"/>
        <v>0</v>
      </c>
      <c r="P903" s="138" t="str">
        <f t="shared" si="184"/>
        <v/>
      </c>
      <c r="Q903" s="119" t="str">
        <f t="shared" si="185"/>
        <v/>
      </c>
      <c r="R903" s="122"/>
      <c r="S903" s="120" t="str">
        <f t="shared" si="186"/>
        <v/>
      </c>
      <c r="T903" s="121" t="str" cm="1">
        <f t="array" ref="T903">IF(COUNTIF(重複除外文字列,F903),"",IF(COUNTIFS($C$26:$C$1029,$C903,$F$26:$F$1029,$F903)&gt;1,MATCH($C903&amp;$F903,$C$26:$C$1027&amp;$F$26:$F$1029,0),""))</f>
        <v/>
      </c>
      <c r="AP903">
        <f t="shared" si="187"/>
        <v>0</v>
      </c>
      <c r="AQ903">
        <f t="shared" si="188"/>
        <v>0</v>
      </c>
      <c r="AR903">
        <f t="shared" si="189"/>
        <v>0</v>
      </c>
      <c r="AS903">
        <f t="shared" si="190"/>
        <v>0</v>
      </c>
      <c r="AU903" s="76"/>
      <c r="AV903" s="77">
        <f t="shared" si="179"/>
        <v>0</v>
      </c>
      <c r="AW903" s="77">
        <f t="shared" si="180"/>
        <v>0</v>
      </c>
      <c r="AX903" s="76"/>
    </row>
    <row r="904" spans="1:50" hidden="1" outlineLevel="1" x14ac:dyDescent="0.3">
      <c r="A904" s="20"/>
      <c r="B904" s="33">
        <f t="shared" si="178"/>
        <v>876</v>
      </c>
      <c r="C904" s="37" t="s">
        <v>255</v>
      </c>
      <c r="D904" s="72"/>
      <c r="E904" s="72"/>
      <c r="F904" s="34"/>
      <c r="G904" s="46"/>
      <c r="H904" s="41"/>
      <c r="I904" s="34"/>
      <c r="J904" s="6"/>
      <c r="K904">
        <v>876</v>
      </c>
      <c r="L904" s="134" t="str">
        <f t="shared" si="181"/>
        <v/>
      </c>
      <c r="M904" s="135" t="str">
        <f t="shared" si="182"/>
        <v/>
      </c>
      <c r="N904" s="136" t="str" cm="1">
        <f t="array" ref="N904">_xlfn.IFS(AND(F904="",E904=""),"",AND(E904&lt;&gt;"",F904&lt;&gt;""),E904&amp;" "&amp;F904,E904="",F904,F904="",E904)</f>
        <v/>
      </c>
      <c r="O904" s="137">
        <f t="shared" si="183"/>
        <v>0</v>
      </c>
      <c r="P904" s="138" t="str">
        <f t="shared" si="184"/>
        <v/>
      </c>
      <c r="Q904" s="119" t="str">
        <f t="shared" si="185"/>
        <v/>
      </c>
      <c r="R904" s="122"/>
      <c r="S904" s="120" t="str">
        <f t="shared" si="186"/>
        <v/>
      </c>
      <c r="T904" s="121" t="str" cm="1">
        <f t="array" ref="T904">IF(COUNTIF(重複除外文字列,F904),"",IF(COUNTIFS($C$26:$C$1029,$C904,$F$26:$F$1029,$F904)&gt;1,MATCH($C904&amp;$F904,$C$26:$C$1027&amp;$F$26:$F$1029,0),""))</f>
        <v/>
      </c>
      <c r="AP904">
        <f t="shared" si="187"/>
        <v>0</v>
      </c>
      <c r="AQ904">
        <f t="shared" si="188"/>
        <v>0</v>
      </c>
      <c r="AR904">
        <f t="shared" si="189"/>
        <v>0</v>
      </c>
      <c r="AS904">
        <f t="shared" si="190"/>
        <v>0</v>
      </c>
      <c r="AU904" s="76"/>
      <c r="AV904" s="77">
        <f t="shared" si="179"/>
        <v>0</v>
      </c>
      <c r="AW904" s="77">
        <f t="shared" si="180"/>
        <v>0</v>
      </c>
      <c r="AX904" s="76"/>
    </row>
    <row r="905" spans="1:50" hidden="1" outlineLevel="1" x14ac:dyDescent="0.3">
      <c r="A905" s="20"/>
      <c r="B905" s="33">
        <f t="shared" si="178"/>
        <v>877</v>
      </c>
      <c r="C905" s="37" t="s">
        <v>255</v>
      </c>
      <c r="D905" s="72"/>
      <c r="E905" s="72"/>
      <c r="F905" s="34"/>
      <c r="G905" s="46"/>
      <c r="H905" s="41"/>
      <c r="I905" s="34"/>
      <c r="J905" s="6"/>
      <c r="K905">
        <v>877</v>
      </c>
      <c r="L905" s="134" t="str">
        <f t="shared" si="181"/>
        <v/>
      </c>
      <c r="M905" s="135" t="str">
        <f t="shared" si="182"/>
        <v/>
      </c>
      <c r="N905" s="136" t="str" cm="1">
        <f t="array" ref="N905">_xlfn.IFS(AND(F905="",E905=""),"",AND(E905&lt;&gt;"",F905&lt;&gt;""),E905&amp;" "&amp;F905,E905="",F905,F905="",E905)</f>
        <v/>
      </c>
      <c r="O905" s="137">
        <f t="shared" si="183"/>
        <v>0</v>
      </c>
      <c r="P905" s="138" t="str">
        <f t="shared" si="184"/>
        <v/>
      </c>
      <c r="Q905" s="119" t="str">
        <f t="shared" si="185"/>
        <v/>
      </c>
      <c r="R905" s="122"/>
      <c r="S905" s="120" t="str">
        <f t="shared" si="186"/>
        <v/>
      </c>
      <c r="T905" s="121" t="str" cm="1">
        <f t="array" ref="T905">IF(COUNTIF(重複除外文字列,F905),"",IF(COUNTIFS($C$26:$C$1029,$C905,$F$26:$F$1029,$F905)&gt;1,MATCH($C905&amp;$F905,$C$26:$C$1027&amp;$F$26:$F$1029,0),""))</f>
        <v/>
      </c>
      <c r="AP905">
        <f t="shared" si="187"/>
        <v>0</v>
      </c>
      <c r="AQ905">
        <f t="shared" si="188"/>
        <v>0</v>
      </c>
      <c r="AR905">
        <f t="shared" si="189"/>
        <v>0</v>
      </c>
      <c r="AS905">
        <f t="shared" si="190"/>
        <v>0</v>
      </c>
      <c r="AU905" s="76"/>
      <c r="AV905" s="77">
        <f t="shared" si="179"/>
        <v>0</v>
      </c>
      <c r="AW905" s="77">
        <f t="shared" si="180"/>
        <v>0</v>
      </c>
      <c r="AX905" s="76"/>
    </row>
    <row r="906" spans="1:50" hidden="1" outlineLevel="1" x14ac:dyDescent="0.3">
      <c r="A906" s="20"/>
      <c r="B906" s="33">
        <f t="shared" si="178"/>
        <v>878</v>
      </c>
      <c r="C906" s="37" t="s">
        <v>255</v>
      </c>
      <c r="D906" s="72"/>
      <c r="E906" s="72"/>
      <c r="F906" s="34"/>
      <c r="G906" s="46"/>
      <c r="H906" s="41"/>
      <c r="I906" s="34"/>
      <c r="J906" s="6"/>
      <c r="K906">
        <v>878</v>
      </c>
      <c r="L906" s="134" t="str">
        <f t="shared" si="181"/>
        <v/>
      </c>
      <c r="M906" s="135" t="str">
        <f t="shared" si="182"/>
        <v/>
      </c>
      <c r="N906" s="136" t="str" cm="1">
        <f t="array" ref="N906">_xlfn.IFS(AND(F906="",E906=""),"",AND(E906&lt;&gt;"",F906&lt;&gt;""),E906&amp;" "&amp;F906,E906="",F906,F906="",E906)</f>
        <v/>
      </c>
      <c r="O906" s="137">
        <f t="shared" si="183"/>
        <v>0</v>
      </c>
      <c r="P906" s="138" t="str">
        <f t="shared" si="184"/>
        <v/>
      </c>
      <c r="Q906" s="119" t="str">
        <f t="shared" si="185"/>
        <v/>
      </c>
      <c r="R906" s="122"/>
      <c r="S906" s="120" t="str">
        <f t="shared" si="186"/>
        <v/>
      </c>
      <c r="T906" s="121" t="str" cm="1">
        <f t="array" ref="T906">IF(COUNTIF(重複除外文字列,F906),"",IF(COUNTIFS($C$26:$C$1029,$C906,$F$26:$F$1029,$F906)&gt;1,MATCH($C906&amp;$F906,$C$26:$C$1027&amp;$F$26:$F$1029,0),""))</f>
        <v/>
      </c>
      <c r="AP906">
        <f t="shared" si="187"/>
        <v>0</v>
      </c>
      <c r="AQ906">
        <f t="shared" si="188"/>
        <v>0</v>
      </c>
      <c r="AR906">
        <f t="shared" si="189"/>
        <v>0</v>
      </c>
      <c r="AS906">
        <f t="shared" si="190"/>
        <v>0</v>
      </c>
      <c r="AU906" s="76"/>
      <c r="AV906" s="77">
        <f t="shared" si="179"/>
        <v>0</v>
      </c>
      <c r="AW906" s="77">
        <f t="shared" si="180"/>
        <v>0</v>
      </c>
      <c r="AX906" s="76"/>
    </row>
    <row r="907" spans="1:50" hidden="1" outlineLevel="1" x14ac:dyDescent="0.3">
      <c r="A907" s="20"/>
      <c r="B907" s="33">
        <f t="shared" si="178"/>
        <v>879</v>
      </c>
      <c r="C907" s="37" t="s">
        <v>255</v>
      </c>
      <c r="D907" s="72"/>
      <c r="E907" s="72"/>
      <c r="F907" s="34"/>
      <c r="G907" s="46"/>
      <c r="H907" s="41"/>
      <c r="I907" s="34"/>
      <c r="J907" s="6"/>
      <c r="K907">
        <v>879</v>
      </c>
      <c r="L907" s="134" t="str">
        <f t="shared" si="181"/>
        <v/>
      </c>
      <c r="M907" s="135" t="str">
        <f t="shared" si="182"/>
        <v/>
      </c>
      <c r="N907" s="136" t="str" cm="1">
        <f t="array" ref="N907">_xlfn.IFS(AND(F907="",E907=""),"",AND(E907&lt;&gt;"",F907&lt;&gt;""),E907&amp;" "&amp;F907,E907="",F907,F907="",E907)</f>
        <v/>
      </c>
      <c r="O907" s="137">
        <f t="shared" si="183"/>
        <v>0</v>
      </c>
      <c r="P907" s="138" t="str">
        <f t="shared" si="184"/>
        <v/>
      </c>
      <c r="Q907" s="119" t="str">
        <f t="shared" si="185"/>
        <v/>
      </c>
      <c r="R907" s="122"/>
      <c r="S907" s="120" t="str">
        <f t="shared" si="186"/>
        <v/>
      </c>
      <c r="T907" s="121" t="str" cm="1">
        <f t="array" ref="T907">IF(COUNTIF(重複除外文字列,F907),"",IF(COUNTIFS($C$26:$C$1029,$C907,$F$26:$F$1029,$F907)&gt;1,MATCH($C907&amp;$F907,$C$26:$C$1027&amp;$F$26:$F$1029,0),""))</f>
        <v/>
      </c>
      <c r="AP907">
        <f t="shared" si="187"/>
        <v>0</v>
      </c>
      <c r="AQ907">
        <f t="shared" si="188"/>
        <v>0</v>
      </c>
      <c r="AR907">
        <f t="shared" si="189"/>
        <v>0</v>
      </c>
      <c r="AS907">
        <f t="shared" si="190"/>
        <v>0</v>
      </c>
      <c r="AU907" s="76"/>
      <c r="AV907" s="77">
        <f t="shared" si="179"/>
        <v>0</v>
      </c>
      <c r="AW907" s="77">
        <f t="shared" si="180"/>
        <v>0</v>
      </c>
      <c r="AX907" s="76"/>
    </row>
    <row r="908" spans="1:50" hidden="1" outlineLevel="1" x14ac:dyDescent="0.3">
      <c r="A908" s="20"/>
      <c r="B908" s="33">
        <f t="shared" si="178"/>
        <v>880</v>
      </c>
      <c r="C908" s="37" t="s">
        <v>255</v>
      </c>
      <c r="D908" s="72"/>
      <c r="E908" s="72"/>
      <c r="F908" s="34"/>
      <c r="G908" s="46"/>
      <c r="H908" s="41"/>
      <c r="I908" s="34"/>
      <c r="J908" s="6"/>
      <c r="K908">
        <v>880</v>
      </c>
      <c r="L908" s="134" t="str">
        <f t="shared" si="181"/>
        <v/>
      </c>
      <c r="M908" s="135" t="str">
        <f t="shared" si="182"/>
        <v/>
      </c>
      <c r="N908" s="136" t="str" cm="1">
        <f t="array" ref="N908">_xlfn.IFS(AND(F908="",E908=""),"",AND(E908&lt;&gt;"",F908&lt;&gt;""),E908&amp;" "&amp;F908,E908="",F908,F908="",E908)</f>
        <v/>
      </c>
      <c r="O908" s="137">
        <f t="shared" si="183"/>
        <v>0</v>
      </c>
      <c r="P908" s="138" t="str">
        <f t="shared" si="184"/>
        <v/>
      </c>
      <c r="Q908" s="119" t="str">
        <f t="shared" si="185"/>
        <v/>
      </c>
      <c r="R908" s="122"/>
      <c r="S908" s="120" t="str">
        <f t="shared" si="186"/>
        <v/>
      </c>
      <c r="T908" s="121" t="str" cm="1">
        <f t="array" ref="T908">IF(COUNTIF(重複除外文字列,F908),"",IF(COUNTIFS($C$26:$C$1029,$C908,$F$26:$F$1029,$F908)&gt;1,MATCH($C908&amp;$F908,$C$26:$C$1027&amp;$F$26:$F$1029,0),""))</f>
        <v/>
      </c>
      <c r="AP908">
        <f t="shared" si="187"/>
        <v>0</v>
      </c>
      <c r="AQ908">
        <f t="shared" si="188"/>
        <v>0</v>
      </c>
      <c r="AR908">
        <f t="shared" si="189"/>
        <v>0</v>
      </c>
      <c r="AS908">
        <f t="shared" si="190"/>
        <v>0</v>
      </c>
      <c r="AU908" s="76"/>
      <c r="AV908" s="77">
        <f t="shared" si="179"/>
        <v>0</v>
      </c>
      <c r="AW908" s="77">
        <f t="shared" si="180"/>
        <v>0</v>
      </c>
      <c r="AX908" s="76"/>
    </row>
    <row r="909" spans="1:50" hidden="1" outlineLevel="1" x14ac:dyDescent="0.3">
      <c r="A909" s="20"/>
      <c r="B909" s="33">
        <f t="shared" si="178"/>
        <v>881</v>
      </c>
      <c r="C909" s="37" t="s">
        <v>255</v>
      </c>
      <c r="D909" s="72"/>
      <c r="E909" s="72"/>
      <c r="F909" s="34"/>
      <c r="G909" s="46"/>
      <c r="H909" s="41"/>
      <c r="I909" s="34"/>
      <c r="J909" s="6"/>
      <c r="K909">
        <v>881</v>
      </c>
      <c r="L909" s="134" t="str">
        <f t="shared" si="181"/>
        <v/>
      </c>
      <c r="M909" s="135" t="str">
        <f t="shared" si="182"/>
        <v/>
      </c>
      <c r="N909" s="136" t="str" cm="1">
        <f t="array" ref="N909">_xlfn.IFS(AND(F909="",E909=""),"",AND(E909&lt;&gt;"",F909&lt;&gt;""),E909&amp;" "&amp;F909,E909="",F909,F909="",E909)</f>
        <v/>
      </c>
      <c r="O909" s="137">
        <f t="shared" si="183"/>
        <v>0</v>
      </c>
      <c r="P909" s="138" t="str">
        <f t="shared" si="184"/>
        <v/>
      </c>
      <c r="Q909" s="119" t="str">
        <f t="shared" si="185"/>
        <v/>
      </c>
      <c r="R909" s="122"/>
      <c r="S909" s="120" t="str">
        <f t="shared" si="186"/>
        <v/>
      </c>
      <c r="T909" s="121" t="str" cm="1">
        <f t="array" ref="T909">IF(COUNTIF(重複除外文字列,F909),"",IF(COUNTIFS($C$26:$C$1029,$C909,$F$26:$F$1029,$F909)&gt;1,MATCH($C909&amp;$F909,$C$26:$C$1027&amp;$F$26:$F$1029,0),""))</f>
        <v/>
      </c>
      <c r="AP909">
        <f t="shared" si="187"/>
        <v>0</v>
      </c>
      <c r="AQ909">
        <f t="shared" si="188"/>
        <v>0</v>
      </c>
      <c r="AR909">
        <f t="shared" si="189"/>
        <v>0</v>
      </c>
      <c r="AS909">
        <f t="shared" si="190"/>
        <v>0</v>
      </c>
      <c r="AU909" s="76"/>
      <c r="AV909" s="77">
        <f t="shared" si="179"/>
        <v>0</v>
      </c>
      <c r="AW909" s="77">
        <f t="shared" si="180"/>
        <v>0</v>
      </c>
      <c r="AX909" s="76"/>
    </row>
    <row r="910" spans="1:50" hidden="1" outlineLevel="1" x14ac:dyDescent="0.3">
      <c r="A910" s="20"/>
      <c r="B910" s="33">
        <f t="shared" ref="B910:B973" si="191">B909+1</f>
        <v>882</v>
      </c>
      <c r="C910" s="37" t="s">
        <v>255</v>
      </c>
      <c r="D910" s="72"/>
      <c r="E910" s="72"/>
      <c r="F910" s="34"/>
      <c r="G910" s="46"/>
      <c r="H910" s="41"/>
      <c r="I910" s="34"/>
      <c r="J910" s="6"/>
      <c r="K910">
        <v>882</v>
      </c>
      <c r="L910" s="134" t="str">
        <f t="shared" si="181"/>
        <v/>
      </c>
      <c r="M910" s="135" t="str">
        <f t="shared" si="182"/>
        <v/>
      </c>
      <c r="N910" s="136" t="str" cm="1">
        <f t="array" ref="N910">_xlfn.IFS(AND(F910="",E910=""),"",AND(E910&lt;&gt;"",F910&lt;&gt;""),E910&amp;" "&amp;F910,E910="",F910,F910="",E910)</f>
        <v/>
      </c>
      <c r="O910" s="137">
        <f t="shared" si="183"/>
        <v>0</v>
      </c>
      <c r="P910" s="138" t="str">
        <f t="shared" si="184"/>
        <v/>
      </c>
      <c r="Q910" s="119" t="str">
        <f t="shared" si="185"/>
        <v/>
      </c>
      <c r="R910" s="122"/>
      <c r="S910" s="120" t="str">
        <f t="shared" si="186"/>
        <v/>
      </c>
      <c r="T910" s="121" t="str" cm="1">
        <f t="array" ref="T910">IF(COUNTIF(重複除外文字列,F910),"",IF(COUNTIFS($C$26:$C$1029,$C910,$F$26:$F$1029,$F910)&gt;1,MATCH($C910&amp;$F910,$C$26:$C$1027&amp;$F$26:$F$1029,0),""))</f>
        <v/>
      </c>
      <c r="AP910">
        <f t="shared" si="187"/>
        <v>0</v>
      </c>
      <c r="AQ910">
        <f t="shared" si="188"/>
        <v>0</v>
      </c>
      <c r="AR910">
        <f t="shared" si="189"/>
        <v>0</v>
      </c>
      <c r="AS910">
        <f t="shared" si="190"/>
        <v>0</v>
      </c>
      <c r="AU910" s="76"/>
      <c r="AV910" s="77">
        <f t="shared" si="179"/>
        <v>0</v>
      </c>
      <c r="AW910" s="77">
        <f t="shared" si="180"/>
        <v>0</v>
      </c>
      <c r="AX910" s="76"/>
    </row>
    <row r="911" spans="1:50" hidden="1" outlineLevel="1" x14ac:dyDescent="0.3">
      <c r="A911" s="20"/>
      <c r="B911" s="33">
        <f t="shared" si="191"/>
        <v>883</v>
      </c>
      <c r="C911" s="37" t="s">
        <v>255</v>
      </c>
      <c r="D911" s="72"/>
      <c r="E911" s="72"/>
      <c r="F911" s="34"/>
      <c r="G911" s="46"/>
      <c r="H911" s="41"/>
      <c r="I911" s="34"/>
      <c r="J911" s="6"/>
      <c r="K911">
        <v>883</v>
      </c>
      <c r="L911" s="134" t="str">
        <f t="shared" si="181"/>
        <v/>
      </c>
      <c r="M911" s="135" t="str">
        <f t="shared" si="182"/>
        <v/>
      </c>
      <c r="N911" s="136" t="str" cm="1">
        <f t="array" ref="N911">_xlfn.IFS(AND(F911="",E911=""),"",AND(E911&lt;&gt;"",F911&lt;&gt;""),E911&amp;" "&amp;F911,E911="",F911,F911="",E911)</f>
        <v/>
      </c>
      <c r="O911" s="137">
        <f t="shared" si="183"/>
        <v>0</v>
      </c>
      <c r="P911" s="138" t="str">
        <f t="shared" si="184"/>
        <v/>
      </c>
      <c r="Q911" s="119" t="str">
        <f t="shared" si="185"/>
        <v/>
      </c>
      <c r="R911" s="122"/>
      <c r="S911" s="120" t="str">
        <f t="shared" si="186"/>
        <v/>
      </c>
      <c r="T911" s="121" t="str" cm="1">
        <f t="array" ref="T911">IF(COUNTIF(重複除外文字列,F911),"",IF(COUNTIFS($C$26:$C$1029,$C911,$F$26:$F$1029,$F911)&gt;1,MATCH($C911&amp;$F911,$C$26:$C$1027&amp;$F$26:$F$1029,0),""))</f>
        <v/>
      </c>
      <c r="AP911">
        <f t="shared" si="187"/>
        <v>0</v>
      </c>
      <c r="AQ911">
        <f t="shared" si="188"/>
        <v>0</v>
      </c>
      <c r="AR911">
        <f t="shared" si="189"/>
        <v>0</v>
      </c>
      <c r="AS911">
        <f t="shared" si="190"/>
        <v>0</v>
      </c>
      <c r="AU911" s="76"/>
      <c r="AV911" s="77">
        <f t="shared" si="179"/>
        <v>0</v>
      </c>
      <c r="AW911" s="77">
        <f t="shared" si="180"/>
        <v>0</v>
      </c>
      <c r="AX911" s="76"/>
    </row>
    <row r="912" spans="1:50" hidden="1" outlineLevel="1" x14ac:dyDescent="0.3">
      <c r="A912" s="20"/>
      <c r="B912" s="33">
        <f t="shared" si="191"/>
        <v>884</v>
      </c>
      <c r="C912" s="37" t="s">
        <v>255</v>
      </c>
      <c r="D912" s="72"/>
      <c r="E912" s="72"/>
      <c r="F912" s="34"/>
      <c r="G912" s="46"/>
      <c r="H912" s="41"/>
      <c r="I912" s="34"/>
      <c r="J912" s="6"/>
      <c r="K912">
        <v>884</v>
      </c>
      <c r="L912" s="134" t="str">
        <f t="shared" si="181"/>
        <v/>
      </c>
      <c r="M912" s="135" t="str">
        <f t="shared" si="182"/>
        <v/>
      </c>
      <c r="N912" s="136" t="str" cm="1">
        <f t="array" ref="N912">_xlfn.IFS(AND(F912="",E912=""),"",AND(E912&lt;&gt;"",F912&lt;&gt;""),E912&amp;" "&amp;F912,E912="",F912,F912="",E912)</f>
        <v/>
      </c>
      <c r="O912" s="137">
        <f t="shared" si="183"/>
        <v>0</v>
      </c>
      <c r="P912" s="138" t="str">
        <f t="shared" si="184"/>
        <v/>
      </c>
      <c r="Q912" s="119" t="str">
        <f t="shared" si="185"/>
        <v/>
      </c>
      <c r="R912" s="122"/>
      <c r="S912" s="120" t="str">
        <f t="shared" si="186"/>
        <v/>
      </c>
      <c r="T912" s="121" t="str" cm="1">
        <f t="array" ref="T912">IF(COUNTIF(重複除外文字列,F912),"",IF(COUNTIFS($C$26:$C$1029,$C912,$F$26:$F$1029,$F912)&gt;1,MATCH($C912&amp;$F912,$C$26:$C$1027&amp;$F$26:$F$1029,0),""))</f>
        <v/>
      </c>
      <c r="AP912">
        <f t="shared" si="187"/>
        <v>0</v>
      </c>
      <c r="AQ912">
        <f t="shared" si="188"/>
        <v>0</v>
      </c>
      <c r="AR912">
        <f t="shared" si="189"/>
        <v>0</v>
      </c>
      <c r="AS912">
        <f t="shared" si="190"/>
        <v>0</v>
      </c>
      <c r="AU912" s="76"/>
      <c r="AV912" s="77">
        <f t="shared" si="179"/>
        <v>0</v>
      </c>
      <c r="AW912" s="77">
        <f t="shared" si="180"/>
        <v>0</v>
      </c>
      <c r="AX912" s="76"/>
    </row>
    <row r="913" spans="1:50" hidden="1" outlineLevel="1" x14ac:dyDescent="0.3">
      <c r="A913" s="20"/>
      <c r="B913" s="33">
        <f t="shared" si="191"/>
        <v>885</v>
      </c>
      <c r="C913" s="37" t="s">
        <v>255</v>
      </c>
      <c r="D913" s="72"/>
      <c r="E913" s="72"/>
      <c r="F913" s="34"/>
      <c r="G913" s="46"/>
      <c r="H913" s="41"/>
      <c r="I913" s="34"/>
      <c r="J913" s="6"/>
      <c r="K913">
        <v>885</v>
      </c>
      <c r="L913" s="134" t="str">
        <f t="shared" si="181"/>
        <v/>
      </c>
      <c r="M913" s="135" t="str">
        <f t="shared" si="182"/>
        <v/>
      </c>
      <c r="N913" s="136" t="str" cm="1">
        <f t="array" ref="N913">_xlfn.IFS(AND(F913="",E913=""),"",AND(E913&lt;&gt;"",F913&lt;&gt;""),E913&amp;" "&amp;F913,E913="",F913,F913="",E913)</f>
        <v/>
      </c>
      <c r="O913" s="137">
        <f t="shared" si="183"/>
        <v>0</v>
      </c>
      <c r="P913" s="138" t="str">
        <f t="shared" si="184"/>
        <v/>
      </c>
      <c r="Q913" s="119" t="str">
        <f t="shared" si="185"/>
        <v/>
      </c>
      <c r="R913" s="122"/>
      <c r="S913" s="120" t="str">
        <f t="shared" si="186"/>
        <v/>
      </c>
      <c r="T913" s="121" t="str" cm="1">
        <f t="array" ref="T913">IF(COUNTIF(重複除外文字列,F913),"",IF(COUNTIFS($C$26:$C$1029,$C913,$F$26:$F$1029,$F913)&gt;1,MATCH($C913&amp;$F913,$C$26:$C$1027&amp;$F$26:$F$1029,0),""))</f>
        <v/>
      </c>
      <c r="AP913">
        <f t="shared" si="187"/>
        <v>0</v>
      </c>
      <c r="AQ913">
        <f t="shared" si="188"/>
        <v>0</v>
      </c>
      <c r="AR913">
        <f t="shared" si="189"/>
        <v>0</v>
      </c>
      <c r="AS913">
        <f t="shared" si="190"/>
        <v>0</v>
      </c>
      <c r="AU913" s="76"/>
      <c r="AV913" s="77">
        <f t="shared" si="179"/>
        <v>0</v>
      </c>
      <c r="AW913" s="77">
        <f t="shared" si="180"/>
        <v>0</v>
      </c>
      <c r="AX913" s="76"/>
    </row>
    <row r="914" spans="1:50" hidden="1" outlineLevel="1" x14ac:dyDescent="0.3">
      <c r="A914" s="20"/>
      <c r="B914" s="33">
        <f t="shared" si="191"/>
        <v>886</v>
      </c>
      <c r="C914" s="37" t="s">
        <v>255</v>
      </c>
      <c r="D914" s="72"/>
      <c r="E914" s="72"/>
      <c r="F914" s="34"/>
      <c r="G914" s="46"/>
      <c r="H914" s="41"/>
      <c r="I914" s="34"/>
      <c r="J914" s="6"/>
      <c r="K914">
        <v>886</v>
      </c>
      <c r="L914" s="134" t="str">
        <f t="shared" si="181"/>
        <v/>
      </c>
      <c r="M914" s="135" t="str">
        <f t="shared" si="182"/>
        <v/>
      </c>
      <c r="N914" s="136" t="str" cm="1">
        <f t="array" ref="N914">_xlfn.IFS(AND(F914="",E914=""),"",AND(E914&lt;&gt;"",F914&lt;&gt;""),E914&amp;" "&amp;F914,E914="",F914,F914="",E914)</f>
        <v/>
      </c>
      <c r="O914" s="137">
        <f t="shared" si="183"/>
        <v>0</v>
      </c>
      <c r="P914" s="138" t="str">
        <f t="shared" si="184"/>
        <v/>
      </c>
      <c r="Q914" s="119" t="str">
        <f t="shared" si="185"/>
        <v/>
      </c>
      <c r="R914" s="122"/>
      <c r="S914" s="120" t="str">
        <f t="shared" si="186"/>
        <v/>
      </c>
      <c r="T914" s="121" t="str" cm="1">
        <f t="array" ref="T914">IF(COUNTIF(重複除外文字列,F914),"",IF(COUNTIFS($C$26:$C$1029,$C914,$F$26:$F$1029,$F914)&gt;1,MATCH($C914&amp;$F914,$C$26:$C$1027&amp;$F$26:$F$1029,0),""))</f>
        <v/>
      </c>
      <c r="AP914">
        <f t="shared" si="187"/>
        <v>0</v>
      </c>
      <c r="AQ914">
        <f t="shared" si="188"/>
        <v>0</v>
      </c>
      <c r="AR914">
        <f t="shared" si="189"/>
        <v>0</v>
      </c>
      <c r="AS914">
        <f t="shared" si="190"/>
        <v>0</v>
      </c>
      <c r="AU914" s="76"/>
      <c r="AV914" s="77">
        <f t="shared" si="179"/>
        <v>0</v>
      </c>
      <c r="AW914" s="77">
        <f t="shared" si="180"/>
        <v>0</v>
      </c>
      <c r="AX914" s="76"/>
    </row>
    <row r="915" spans="1:50" hidden="1" outlineLevel="1" x14ac:dyDescent="0.3">
      <c r="A915" s="20"/>
      <c r="B915" s="33">
        <f t="shared" si="191"/>
        <v>887</v>
      </c>
      <c r="C915" s="37" t="s">
        <v>255</v>
      </c>
      <c r="D915" s="72"/>
      <c r="E915" s="72"/>
      <c r="F915" s="34"/>
      <c r="G915" s="46"/>
      <c r="H915" s="41"/>
      <c r="I915" s="34"/>
      <c r="J915" s="6"/>
      <c r="K915">
        <v>887</v>
      </c>
      <c r="L915" s="134" t="str">
        <f t="shared" si="181"/>
        <v/>
      </c>
      <c r="M915" s="135" t="str">
        <f t="shared" si="182"/>
        <v/>
      </c>
      <c r="N915" s="136" t="str" cm="1">
        <f t="array" ref="N915">_xlfn.IFS(AND(F915="",E915=""),"",AND(E915&lt;&gt;"",F915&lt;&gt;""),E915&amp;" "&amp;F915,E915="",F915,F915="",E915)</f>
        <v/>
      </c>
      <c r="O915" s="137">
        <f t="shared" si="183"/>
        <v>0</v>
      </c>
      <c r="P915" s="138" t="str">
        <f t="shared" si="184"/>
        <v/>
      </c>
      <c r="Q915" s="119" t="str">
        <f t="shared" si="185"/>
        <v/>
      </c>
      <c r="R915" s="122"/>
      <c r="S915" s="120" t="str">
        <f t="shared" si="186"/>
        <v/>
      </c>
      <c r="T915" s="121" t="str" cm="1">
        <f t="array" ref="T915">IF(COUNTIF(重複除外文字列,F915),"",IF(COUNTIFS($C$26:$C$1029,$C915,$F$26:$F$1029,$F915)&gt;1,MATCH($C915&amp;$F915,$C$26:$C$1027&amp;$F$26:$F$1029,0),""))</f>
        <v/>
      </c>
      <c r="AP915">
        <f t="shared" si="187"/>
        <v>0</v>
      </c>
      <c r="AQ915">
        <f t="shared" si="188"/>
        <v>0</v>
      </c>
      <c r="AR915">
        <f t="shared" si="189"/>
        <v>0</v>
      </c>
      <c r="AS915">
        <f t="shared" si="190"/>
        <v>0</v>
      </c>
      <c r="AU915" s="76"/>
      <c r="AV915" s="77">
        <f t="shared" si="179"/>
        <v>0</v>
      </c>
      <c r="AW915" s="77">
        <f t="shared" si="180"/>
        <v>0</v>
      </c>
      <c r="AX915" s="76"/>
    </row>
    <row r="916" spans="1:50" hidden="1" outlineLevel="1" x14ac:dyDescent="0.3">
      <c r="A916" s="20"/>
      <c r="B916" s="33">
        <f t="shared" si="191"/>
        <v>888</v>
      </c>
      <c r="C916" s="37" t="s">
        <v>255</v>
      </c>
      <c r="D916" s="72"/>
      <c r="E916" s="72"/>
      <c r="F916" s="34"/>
      <c r="G916" s="46"/>
      <c r="H916" s="41"/>
      <c r="I916" s="34"/>
      <c r="J916" s="6"/>
      <c r="K916">
        <v>888</v>
      </c>
      <c r="L916" s="134" t="str">
        <f t="shared" si="181"/>
        <v/>
      </c>
      <c r="M916" s="135" t="str">
        <f t="shared" si="182"/>
        <v/>
      </c>
      <c r="N916" s="136" t="str" cm="1">
        <f t="array" ref="N916">_xlfn.IFS(AND(F916="",E916=""),"",AND(E916&lt;&gt;"",F916&lt;&gt;""),E916&amp;" "&amp;F916,E916="",F916,F916="",E916)</f>
        <v/>
      </c>
      <c r="O916" s="137">
        <f t="shared" si="183"/>
        <v>0</v>
      </c>
      <c r="P916" s="138" t="str">
        <f t="shared" si="184"/>
        <v/>
      </c>
      <c r="Q916" s="119" t="str">
        <f t="shared" si="185"/>
        <v/>
      </c>
      <c r="R916" s="122"/>
      <c r="S916" s="120" t="str">
        <f t="shared" si="186"/>
        <v/>
      </c>
      <c r="T916" s="121" t="str" cm="1">
        <f t="array" ref="T916">IF(COUNTIF(重複除外文字列,F916),"",IF(COUNTIFS($C$26:$C$1029,$C916,$F$26:$F$1029,$F916)&gt;1,MATCH($C916&amp;$F916,$C$26:$C$1027&amp;$F$26:$F$1029,0),""))</f>
        <v/>
      </c>
      <c r="AP916">
        <f t="shared" si="187"/>
        <v>0</v>
      </c>
      <c r="AQ916">
        <f t="shared" si="188"/>
        <v>0</v>
      </c>
      <c r="AR916">
        <f t="shared" si="189"/>
        <v>0</v>
      </c>
      <c r="AS916">
        <f t="shared" si="190"/>
        <v>0</v>
      </c>
      <c r="AU916" s="76"/>
      <c r="AV916" s="77">
        <f t="shared" si="179"/>
        <v>0</v>
      </c>
      <c r="AW916" s="77">
        <f t="shared" si="180"/>
        <v>0</v>
      </c>
      <c r="AX916" s="76"/>
    </row>
    <row r="917" spans="1:50" hidden="1" outlineLevel="1" x14ac:dyDescent="0.3">
      <c r="A917" s="20"/>
      <c r="B917" s="33">
        <f t="shared" si="191"/>
        <v>889</v>
      </c>
      <c r="C917" s="37" t="s">
        <v>255</v>
      </c>
      <c r="D917" s="72"/>
      <c r="E917" s="72"/>
      <c r="F917" s="34"/>
      <c r="G917" s="46"/>
      <c r="H917" s="41"/>
      <c r="I917" s="34"/>
      <c r="J917" s="6"/>
      <c r="K917">
        <v>889</v>
      </c>
      <c r="L917" s="134" t="str">
        <f t="shared" si="181"/>
        <v/>
      </c>
      <c r="M917" s="135" t="str">
        <f t="shared" si="182"/>
        <v/>
      </c>
      <c r="N917" s="136" t="str" cm="1">
        <f t="array" ref="N917">_xlfn.IFS(AND(F917="",E917=""),"",AND(E917&lt;&gt;"",F917&lt;&gt;""),E917&amp;" "&amp;F917,E917="",F917,F917="",E917)</f>
        <v/>
      </c>
      <c r="O917" s="137">
        <f t="shared" si="183"/>
        <v>0</v>
      </c>
      <c r="P917" s="138" t="str">
        <f t="shared" si="184"/>
        <v/>
      </c>
      <c r="Q917" s="119" t="str">
        <f t="shared" si="185"/>
        <v/>
      </c>
      <c r="R917" s="122"/>
      <c r="S917" s="120" t="str">
        <f t="shared" si="186"/>
        <v/>
      </c>
      <c r="T917" s="121" t="str" cm="1">
        <f t="array" ref="T917">IF(COUNTIF(重複除外文字列,F917),"",IF(COUNTIFS($C$26:$C$1029,$C917,$F$26:$F$1029,$F917)&gt;1,MATCH($C917&amp;$F917,$C$26:$C$1027&amp;$F$26:$F$1029,0),""))</f>
        <v/>
      </c>
      <c r="AP917">
        <f t="shared" si="187"/>
        <v>0</v>
      </c>
      <c r="AQ917">
        <f t="shared" si="188"/>
        <v>0</v>
      </c>
      <c r="AR917">
        <f t="shared" si="189"/>
        <v>0</v>
      </c>
      <c r="AS917">
        <f t="shared" si="190"/>
        <v>0</v>
      </c>
      <c r="AU917" s="76"/>
      <c r="AV917" s="77">
        <f t="shared" si="179"/>
        <v>0</v>
      </c>
      <c r="AW917" s="77">
        <f t="shared" si="180"/>
        <v>0</v>
      </c>
      <c r="AX917" s="76"/>
    </row>
    <row r="918" spans="1:50" hidden="1" outlineLevel="1" x14ac:dyDescent="0.3">
      <c r="A918" s="20"/>
      <c r="B918" s="33">
        <f t="shared" si="191"/>
        <v>890</v>
      </c>
      <c r="C918" s="37" t="s">
        <v>255</v>
      </c>
      <c r="D918" s="72"/>
      <c r="E918" s="72"/>
      <c r="F918" s="34"/>
      <c r="G918" s="46"/>
      <c r="H918" s="41"/>
      <c r="I918" s="34"/>
      <c r="J918" s="6"/>
      <c r="K918">
        <v>890</v>
      </c>
      <c r="L918" s="134" t="str">
        <f t="shared" si="181"/>
        <v/>
      </c>
      <c r="M918" s="135" t="str">
        <f t="shared" si="182"/>
        <v/>
      </c>
      <c r="N918" s="136" t="str" cm="1">
        <f t="array" ref="N918">_xlfn.IFS(AND(F918="",E918=""),"",AND(E918&lt;&gt;"",F918&lt;&gt;""),E918&amp;" "&amp;F918,E918="",F918,F918="",E918)</f>
        <v/>
      </c>
      <c r="O918" s="137">
        <f t="shared" si="183"/>
        <v>0</v>
      </c>
      <c r="P918" s="138" t="str">
        <f t="shared" si="184"/>
        <v/>
      </c>
      <c r="Q918" s="119" t="str">
        <f t="shared" si="185"/>
        <v/>
      </c>
      <c r="R918" s="122"/>
      <c r="S918" s="120" t="str">
        <f t="shared" si="186"/>
        <v/>
      </c>
      <c r="T918" s="121" t="str" cm="1">
        <f t="array" ref="T918">IF(COUNTIF(重複除外文字列,F918),"",IF(COUNTIFS($C$26:$C$1029,$C918,$F$26:$F$1029,$F918)&gt;1,MATCH($C918&amp;$F918,$C$26:$C$1027&amp;$F$26:$F$1029,0),""))</f>
        <v/>
      </c>
      <c r="AP918">
        <f t="shared" si="187"/>
        <v>0</v>
      </c>
      <c r="AQ918">
        <f t="shared" si="188"/>
        <v>0</v>
      </c>
      <c r="AR918">
        <f t="shared" si="189"/>
        <v>0</v>
      </c>
      <c r="AS918">
        <f t="shared" si="190"/>
        <v>0</v>
      </c>
      <c r="AU918" s="76"/>
      <c r="AV918" s="77">
        <f t="shared" si="179"/>
        <v>0</v>
      </c>
      <c r="AW918" s="77">
        <f t="shared" si="180"/>
        <v>0</v>
      </c>
      <c r="AX918" s="76"/>
    </row>
    <row r="919" spans="1:50" hidden="1" outlineLevel="1" x14ac:dyDescent="0.3">
      <c r="A919" s="20"/>
      <c r="B919" s="33">
        <f t="shared" si="191"/>
        <v>891</v>
      </c>
      <c r="C919" s="37" t="s">
        <v>255</v>
      </c>
      <c r="D919" s="72"/>
      <c r="E919" s="72"/>
      <c r="F919" s="34"/>
      <c r="G919" s="46"/>
      <c r="H919" s="41"/>
      <c r="I919" s="34"/>
      <c r="J919" s="6"/>
      <c r="K919">
        <v>891</v>
      </c>
      <c r="L919" s="134" t="str">
        <f t="shared" si="181"/>
        <v/>
      </c>
      <c r="M919" s="135" t="str">
        <f t="shared" si="182"/>
        <v/>
      </c>
      <c r="N919" s="136" t="str" cm="1">
        <f t="array" ref="N919">_xlfn.IFS(AND(F919="",E919=""),"",AND(E919&lt;&gt;"",F919&lt;&gt;""),E919&amp;" "&amp;F919,E919="",F919,F919="",E919)</f>
        <v/>
      </c>
      <c r="O919" s="137">
        <f t="shared" si="183"/>
        <v>0</v>
      </c>
      <c r="P919" s="138" t="str">
        <f t="shared" si="184"/>
        <v/>
      </c>
      <c r="Q919" s="119" t="str">
        <f t="shared" si="185"/>
        <v/>
      </c>
      <c r="R919" s="122"/>
      <c r="S919" s="120" t="str">
        <f t="shared" si="186"/>
        <v/>
      </c>
      <c r="T919" s="121" t="str" cm="1">
        <f t="array" ref="T919">IF(COUNTIF(重複除外文字列,F919),"",IF(COUNTIFS($C$26:$C$1029,$C919,$F$26:$F$1029,$F919)&gt;1,MATCH($C919&amp;$F919,$C$26:$C$1027&amp;$F$26:$F$1029,0),""))</f>
        <v/>
      </c>
      <c r="AP919">
        <f t="shared" si="187"/>
        <v>0</v>
      </c>
      <c r="AQ919">
        <f t="shared" si="188"/>
        <v>0</v>
      </c>
      <c r="AR919">
        <f t="shared" si="189"/>
        <v>0</v>
      </c>
      <c r="AS919">
        <f t="shared" si="190"/>
        <v>0</v>
      </c>
      <c r="AU919" s="76"/>
      <c r="AV919" s="77">
        <f t="shared" si="179"/>
        <v>0</v>
      </c>
      <c r="AW919" s="77">
        <f t="shared" si="180"/>
        <v>0</v>
      </c>
      <c r="AX919" s="76"/>
    </row>
    <row r="920" spans="1:50" hidden="1" outlineLevel="1" x14ac:dyDescent="0.3">
      <c r="A920" s="20"/>
      <c r="B920" s="33">
        <f t="shared" si="191"/>
        <v>892</v>
      </c>
      <c r="C920" s="37" t="s">
        <v>255</v>
      </c>
      <c r="D920" s="72"/>
      <c r="E920" s="72"/>
      <c r="F920" s="34"/>
      <c r="G920" s="46"/>
      <c r="H920" s="41"/>
      <c r="I920" s="34"/>
      <c r="J920" s="6"/>
      <c r="K920">
        <v>892</v>
      </c>
      <c r="L920" s="134" t="str">
        <f t="shared" si="181"/>
        <v/>
      </c>
      <c r="M920" s="135" t="str">
        <f t="shared" si="182"/>
        <v/>
      </c>
      <c r="N920" s="136" t="str" cm="1">
        <f t="array" ref="N920">_xlfn.IFS(AND(F920="",E920=""),"",AND(E920&lt;&gt;"",F920&lt;&gt;""),E920&amp;" "&amp;F920,E920="",F920,F920="",E920)</f>
        <v/>
      </c>
      <c r="O920" s="137">
        <f t="shared" si="183"/>
        <v>0</v>
      </c>
      <c r="P920" s="138" t="str">
        <f t="shared" si="184"/>
        <v/>
      </c>
      <c r="Q920" s="119" t="str">
        <f t="shared" si="185"/>
        <v/>
      </c>
      <c r="R920" s="122"/>
      <c r="S920" s="120" t="str">
        <f t="shared" si="186"/>
        <v/>
      </c>
      <c r="T920" s="121" t="str" cm="1">
        <f t="array" ref="T920">IF(COUNTIF(重複除外文字列,F920),"",IF(COUNTIFS($C$26:$C$1029,$C920,$F$26:$F$1029,$F920)&gt;1,MATCH($C920&amp;$F920,$C$26:$C$1027&amp;$F$26:$F$1029,0),""))</f>
        <v/>
      </c>
      <c r="AP920">
        <f t="shared" si="187"/>
        <v>0</v>
      </c>
      <c r="AQ920">
        <f t="shared" si="188"/>
        <v>0</v>
      </c>
      <c r="AR920">
        <f t="shared" si="189"/>
        <v>0</v>
      </c>
      <c r="AS920">
        <f t="shared" si="190"/>
        <v>0</v>
      </c>
      <c r="AU920" s="76"/>
      <c r="AV920" s="77">
        <f t="shared" si="179"/>
        <v>0</v>
      </c>
      <c r="AW920" s="77">
        <f t="shared" si="180"/>
        <v>0</v>
      </c>
      <c r="AX920" s="76"/>
    </row>
    <row r="921" spans="1:50" hidden="1" outlineLevel="1" x14ac:dyDescent="0.3">
      <c r="A921" s="20"/>
      <c r="B921" s="33">
        <f t="shared" si="191"/>
        <v>893</v>
      </c>
      <c r="C921" s="37" t="s">
        <v>255</v>
      </c>
      <c r="D921" s="72"/>
      <c r="E921" s="72"/>
      <c r="F921" s="34"/>
      <c r="G921" s="46"/>
      <c r="H921" s="41"/>
      <c r="I921" s="34"/>
      <c r="J921" s="6"/>
      <c r="K921">
        <v>893</v>
      </c>
      <c r="L921" s="134" t="str">
        <f t="shared" si="181"/>
        <v/>
      </c>
      <c r="M921" s="135" t="str">
        <f t="shared" si="182"/>
        <v/>
      </c>
      <c r="N921" s="136" t="str" cm="1">
        <f t="array" ref="N921">_xlfn.IFS(AND(F921="",E921=""),"",AND(E921&lt;&gt;"",F921&lt;&gt;""),E921&amp;" "&amp;F921,E921="",F921,F921="",E921)</f>
        <v/>
      </c>
      <c r="O921" s="137">
        <f t="shared" si="183"/>
        <v>0</v>
      </c>
      <c r="P921" s="138" t="str">
        <f t="shared" si="184"/>
        <v/>
      </c>
      <c r="Q921" s="119" t="str">
        <f t="shared" si="185"/>
        <v/>
      </c>
      <c r="R921" s="122"/>
      <c r="S921" s="120" t="str">
        <f t="shared" si="186"/>
        <v/>
      </c>
      <c r="T921" s="121" t="str" cm="1">
        <f t="array" ref="T921">IF(COUNTIF(重複除外文字列,F921),"",IF(COUNTIFS($C$26:$C$1029,$C921,$F$26:$F$1029,$F921)&gt;1,MATCH($C921&amp;$F921,$C$26:$C$1027&amp;$F$26:$F$1029,0),""))</f>
        <v/>
      </c>
      <c r="AP921">
        <f t="shared" si="187"/>
        <v>0</v>
      </c>
      <c r="AQ921">
        <f t="shared" si="188"/>
        <v>0</v>
      </c>
      <c r="AR921">
        <f t="shared" si="189"/>
        <v>0</v>
      </c>
      <c r="AS921">
        <f t="shared" si="190"/>
        <v>0</v>
      </c>
      <c r="AU921" s="76"/>
      <c r="AV921" s="77">
        <f t="shared" si="179"/>
        <v>0</v>
      </c>
      <c r="AW921" s="77">
        <f t="shared" si="180"/>
        <v>0</v>
      </c>
      <c r="AX921" s="76"/>
    </row>
    <row r="922" spans="1:50" hidden="1" outlineLevel="1" x14ac:dyDescent="0.3">
      <c r="A922" s="20"/>
      <c r="B922" s="33">
        <f t="shared" si="191"/>
        <v>894</v>
      </c>
      <c r="C922" s="37" t="s">
        <v>255</v>
      </c>
      <c r="D922" s="72"/>
      <c r="E922" s="72"/>
      <c r="F922" s="34"/>
      <c r="G922" s="46"/>
      <c r="H922" s="41"/>
      <c r="I922" s="34"/>
      <c r="J922" s="6"/>
      <c r="K922">
        <v>894</v>
      </c>
      <c r="L922" s="134" t="str">
        <f t="shared" si="181"/>
        <v/>
      </c>
      <c r="M922" s="135" t="str">
        <f t="shared" si="182"/>
        <v/>
      </c>
      <c r="N922" s="136" t="str" cm="1">
        <f t="array" ref="N922">_xlfn.IFS(AND(F922="",E922=""),"",AND(E922&lt;&gt;"",F922&lt;&gt;""),E922&amp;" "&amp;F922,E922="",F922,F922="",E922)</f>
        <v/>
      </c>
      <c r="O922" s="137">
        <f t="shared" si="183"/>
        <v>0</v>
      </c>
      <c r="P922" s="138" t="str">
        <f t="shared" si="184"/>
        <v/>
      </c>
      <c r="Q922" s="119" t="str">
        <f t="shared" si="185"/>
        <v/>
      </c>
      <c r="R922" s="122"/>
      <c r="S922" s="120" t="str">
        <f t="shared" si="186"/>
        <v/>
      </c>
      <c r="T922" s="121" t="str" cm="1">
        <f t="array" ref="T922">IF(COUNTIF(重複除外文字列,F922),"",IF(COUNTIFS($C$26:$C$1029,$C922,$F$26:$F$1029,$F922)&gt;1,MATCH($C922&amp;$F922,$C$26:$C$1027&amp;$F$26:$F$1029,0),""))</f>
        <v/>
      </c>
      <c r="AP922">
        <f t="shared" si="187"/>
        <v>0</v>
      </c>
      <c r="AQ922">
        <f t="shared" si="188"/>
        <v>0</v>
      </c>
      <c r="AR922">
        <f t="shared" si="189"/>
        <v>0</v>
      </c>
      <c r="AS922">
        <f t="shared" si="190"/>
        <v>0</v>
      </c>
      <c r="AU922" s="76"/>
      <c r="AV922" s="77">
        <f t="shared" ref="AV922:AV987" si="192">IFERROR(IF(C922=$AG$7,$AJ$7,VLOOKUP(C922,$AG$14:$AJ$33,4)),0)</f>
        <v>0</v>
      </c>
      <c r="AW922" s="77">
        <f t="shared" ref="AW922:AW985" si="193">IFERROR(H922/G922/AV922,0)</f>
        <v>0</v>
      </c>
      <c r="AX922" s="76"/>
    </row>
    <row r="923" spans="1:50" hidden="1" outlineLevel="1" x14ac:dyDescent="0.3">
      <c r="A923" s="20"/>
      <c r="B923" s="33">
        <f t="shared" si="191"/>
        <v>895</v>
      </c>
      <c r="C923" s="37" t="s">
        <v>255</v>
      </c>
      <c r="D923" s="72"/>
      <c r="E923" s="72"/>
      <c r="F923" s="34"/>
      <c r="G923" s="46"/>
      <c r="H923" s="41"/>
      <c r="I923" s="34"/>
      <c r="J923" s="6"/>
      <c r="K923">
        <v>895</v>
      </c>
      <c r="L923" s="134" t="str">
        <f t="shared" ref="L923:L986" si="194">IF($C923="","",$C923)</f>
        <v/>
      </c>
      <c r="M923" s="135" t="str">
        <f t="shared" ref="M923:M986" si="195">IF($D923="","",$D923)</f>
        <v/>
      </c>
      <c r="N923" s="136" t="str" cm="1">
        <f t="array" ref="N923">_xlfn.IFS(AND(F923="",E923=""),"",AND(E923&lt;&gt;"",F923&lt;&gt;""),E923&amp;" "&amp;F923,E923="",F923,F923="",E923)</f>
        <v/>
      </c>
      <c r="O923" s="137">
        <f t="shared" ref="O923:O986" si="196">$G923</f>
        <v>0</v>
      </c>
      <c r="P923" s="138" t="str">
        <f t="shared" ref="P923:P986" si="197">IF(ISERROR($H923/$G923)=TRUE,"",$H923/$G923)</f>
        <v/>
      </c>
      <c r="Q923" s="119" t="str">
        <f t="shared" ref="Q923:Q986" si="198">IF($P923="","",IF($H923&lt;15000,"対象外","未確認"))</f>
        <v/>
      </c>
      <c r="R923" s="122"/>
      <c r="S923" s="120" t="str">
        <f t="shared" ref="S923:S986" si="199">IF(R923="","","No."&amp;$B923&amp;"："&amp;R923)</f>
        <v/>
      </c>
      <c r="T923" s="121" t="str" cm="1">
        <f t="array" ref="T923">IF(COUNTIF(重複除外文字列,F923),"",IF(COUNTIFS($C$26:$C$1029,$C923,$F$26:$F$1029,$F923)&gt;1,MATCH($C923&amp;$F923,$C$26:$C$1027&amp;$F$26:$F$1029,0),""))</f>
        <v/>
      </c>
      <c r="AP923">
        <f t="shared" ref="AP923:AP986" si="200">IF($C923="",IF(OR($D923&lt;&gt;"",$G923&lt;&gt;0,$H923&lt;&gt;0)=TRUE,1,0),0)</f>
        <v>0</v>
      </c>
      <c r="AQ923">
        <f t="shared" ref="AQ923:AQ986" si="201">IF($D923="",IF(OR($C923&lt;&gt;"",$G923&lt;&gt;0,$H923&lt;&gt;0)=TRUE,1,0),0)</f>
        <v>0</v>
      </c>
      <c r="AR923">
        <f t="shared" ref="AR923:AR986" si="202">IF($G923=0,IF(OR($C923&lt;&gt;"",$D923&lt;&gt;0,$H923&lt;&gt;0)=TRUE,1,0),0)</f>
        <v>0</v>
      </c>
      <c r="AS923">
        <f t="shared" ref="AS923:AS986" si="203">IF($H923=0,IF(OR($C923&lt;&gt;"",$D923&lt;&gt;"",$G923&lt;&gt;0)=TRUE,1,0),0)</f>
        <v>0</v>
      </c>
      <c r="AU923" s="76"/>
      <c r="AV923" s="77">
        <f t="shared" si="192"/>
        <v>0</v>
      </c>
      <c r="AW923" s="77">
        <f t="shared" si="193"/>
        <v>0</v>
      </c>
      <c r="AX923" s="76"/>
    </row>
    <row r="924" spans="1:50" hidden="1" outlineLevel="1" x14ac:dyDescent="0.3">
      <c r="A924" s="20"/>
      <c r="B924" s="33">
        <f t="shared" si="191"/>
        <v>896</v>
      </c>
      <c r="C924" s="37" t="s">
        <v>255</v>
      </c>
      <c r="D924" s="72"/>
      <c r="E924" s="72"/>
      <c r="F924" s="34"/>
      <c r="G924" s="46"/>
      <c r="H924" s="41"/>
      <c r="I924" s="34"/>
      <c r="J924" s="6"/>
      <c r="K924">
        <v>896</v>
      </c>
      <c r="L924" s="134" t="str">
        <f t="shared" si="194"/>
        <v/>
      </c>
      <c r="M924" s="135" t="str">
        <f t="shared" si="195"/>
        <v/>
      </c>
      <c r="N924" s="136" t="str" cm="1">
        <f t="array" ref="N924">_xlfn.IFS(AND(F924="",E924=""),"",AND(E924&lt;&gt;"",F924&lt;&gt;""),E924&amp;" "&amp;F924,E924="",F924,F924="",E924)</f>
        <v/>
      </c>
      <c r="O924" s="137">
        <f t="shared" si="196"/>
        <v>0</v>
      </c>
      <c r="P924" s="138" t="str">
        <f t="shared" si="197"/>
        <v/>
      </c>
      <c r="Q924" s="119" t="str">
        <f t="shared" si="198"/>
        <v/>
      </c>
      <c r="R924" s="122"/>
      <c r="S924" s="120" t="str">
        <f t="shared" si="199"/>
        <v/>
      </c>
      <c r="T924" s="121" t="str" cm="1">
        <f t="array" ref="T924">IF(COUNTIF(重複除外文字列,F924),"",IF(COUNTIFS($C$26:$C$1029,$C924,$F$26:$F$1029,$F924)&gt;1,MATCH($C924&amp;$F924,$C$26:$C$1027&amp;$F$26:$F$1029,0),""))</f>
        <v/>
      </c>
      <c r="AP924">
        <f t="shared" si="200"/>
        <v>0</v>
      </c>
      <c r="AQ924">
        <f t="shared" si="201"/>
        <v>0</v>
      </c>
      <c r="AR924">
        <f t="shared" si="202"/>
        <v>0</v>
      </c>
      <c r="AS924">
        <f t="shared" si="203"/>
        <v>0</v>
      </c>
      <c r="AU924" s="76"/>
      <c r="AV924" s="77">
        <f t="shared" si="192"/>
        <v>0</v>
      </c>
      <c r="AW924" s="77">
        <f t="shared" si="193"/>
        <v>0</v>
      </c>
      <c r="AX924" s="76"/>
    </row>
    <row r="925" spans="1:50" hidden="1" outlineLevel="1" x14ac:dyDescent="0.3">
      <c r="A925" s="20"/>
      <c r="B925" s="33">
        <f t="shared" si="191"/>
        <v>897</v>
      </c>
      <c r="C925" s="37" t="s">
        <v>255</v>
      </c>
      <c r="D925" s="72"/>
      <c r="E925" s="72"/>
      <c r="F925" s="34"/>
      <c r="G925" s="46"/>
      <c r="H925" s="41"/>
      <c r="I925" s="34"/>
      <c r="J925" s="6"/>
      <c r="K925">
        <v>897</v>
      </c>
      <c r="L925" s="134" t="str">
        <f t="shared" si="194"/>
        <v/>
      </c>
      <c r="M925" s="135" t="str">
        <f t="shared" si="195"/>
        <v/>
      </c>
      <c r="N925" s="136" t="str" cm="1">
        <f t="array" ref="N925">_xlfn.IFS(AND(F925="",E925=""),"",AND(E925&lt;&gt;"",F925&lt;&gt;""),E925&amp;" "&amp;F925,E925="",F925,F925="",E925)</f>
        <v/>
      </c>
      <c r="O925" s="137">
        <f t="shared" si="196"/>
        <v>0</v>
      </c>
      <c r="P925" s="138" t="str">
        <f t="shared" si="197"/>
        <v/>
      </c>
      <c r="Q925" s="119" t="str">
        <f t="shared" si="198"/>
        <v/>
      </c>
      <c r="R925" s="122"/>
      <c r="S925" s="120" t="str">
        <f t="shared" si="199"/>
        <v/>
      </c>
      <c r="T925" s="121" t="str" cm="1">
        <f t="array" ref="T925">IF(COUNTIF(重複除外文字列,F925),"",IF(COUNTIFS($C$26:$C$1029,$C925,$F$26:$F$1029,$F925)&gt;1,MATCH($C925&amp;$F925,$C$26:$C$1027&amp;$F$26:$F$1029,0),""))</f>
        <v/>
      </c>
      <c r="AP925">
        <f t="shared" si="200"/>
        <v>0</v>
      </c>
      <c r="AQ925">
        <f t="shared" si="201"/>
        <v>0</v>
      </c>
      <c r="AR925">
        <f t="shared" si="202"/>
        <v>0</v>
      </c>
      <c r="AS925">
        <f t="shared" si="203"/>
        <v>0</v>
      </c>
      <c r="AU925" s="76"/>
      <c r="AV925" s="77">
        <f t="shared" si="192"/>
        <v>0</v>
      </c>
      <c r="AW925" s="77">
        <f t="shared" si="193"/>
        <v>0</v>
      </c>
      <c r="AX925" s="76"/>
    </row>
    <row r="926" spans="1:50" hidden="1" outlineLevel="1" x14ac:dyDescent="0.3">
      <c r="A926" s="20"/>
      <c r="B926" s="33">
        <f t="shared" si="191"/>
        <v>898</v>
      </c>
      <c r="C926" s="37" t="s">
        <v>255</v>
      </c>
      <c r="D926" s="72"/>
      <c r="E926" s="72"/>
      <c r="F926" s="34"/>
      <c r="G926" s="46"/>
      <c r="H926" s="41"/>
      <c r="I926" s="34"/>
      <c r="J926" s="6"/>
      <c r="K926">
        <v>898</v>
      </c>
      <c r="L926" s="134" t="str">
        <f t="shared" si="194"/>
        <v/>
      </c>
      <c r="M926" s="135" t="str">
        <f t="shared" si="195"/>
        <v/>
      </c>
      <c r="N926" s="136" t="str" cm="1">
        <f t="array" ref="N926">_xlfn.IFS(AND(F926="",E926=""),"",AND(E926&lt;&gt;"",F926&lt;&gt;""),E926&amp;" "&amp;F926,E926="",F926,F926="",E926)</f>
        <v/>
      </c>
      <c r="O926" s="137">
        <f t="shared" si="196"/>
        <v>0</v>
      </c>
      <c r="P926" s="138" t="str">
        <f t="shared" si="197"/>
        <v/>
      </c>
      <c r="Q926" s="119" t="str">
        <f t="shared" si="198"/>
        <v/>
      </c>
      <c r="R926" s="122"/>
      <c r="S926" s="120" t="str">
        <f t="shared" si="199"/>
        <v/>
      </c>
      <c r="T926" s="121" t="str" cm="1">
        <f t="array" ref="T926">IF(COUNTIF(重複除外文字列,F926),"",IF(COUNTIFS($C$26:$C$1029,$C926,$F$26:$F$1029,$F926)&gt;1,MATCH($C926&amp;$F926,$C$26:$C$1027&amp;$F$26:$F$1029,0),""))</f>
        <v/>
      </c>
      <c r="AP926">
        <f t="shared" si="200"/>
        <v>0</v>
      </c>
      <c r="AQ926">
        <f t="shared" si="201"/>
        <v>0</v>
      </c>
      <c r="AR926">
        <f t="shared" si="202"/>
        <v>0</v>
      </c>
      <c r="AS926">
        <f t="shared" si="203"/>
        <v>0</v>
      </c>
      <c r="AU926" s="76"/>
      <c r="AV926" s="77">
        <f t="shared" si="192"/>
        <v>0</v>
      </c>
      <c r="AW926" s="77">
        <f t="shared" si="193"/>
        <v>0</v>
      </c>
      <c r="AX926" s="76"/>
    </row>
    <row r="927" spans="1:50" hidden="1" outlineLevel="1" x14ac:dyDescent="0.3">
      <c r="A927" s="20"/>
      <c r="B927" s="33">
        <f t="shared" si="191"/>
        <v>899</v>
      </c>
      <c r="C927" s="37" t="s">
        <v>255</v>
      </c>
      <c r="D927" s="72"/>
      <c r="E927" s="72"/>
      <c r="F927" s="34"/>
      <c r="G927" s="46"/>
      <c r="H927" s="41"/>
      <c r="I927" s="34"/>
      <c r="J927" s="6"/>
      <c r="K927">
        <v>899</v>
      </c>
      <c r="L927" s="134" t="str">
        <f t="shared" si="194"/>
        <v/>
      </c>
      <c r="M927" s="135" t="str">
        <f t="shared" si="195"/>
        <v/>
      </c>
      <c r="N927" s="136" t="str" cm="1">
        <f t="array" ref="N927">_xlfn.IFS(AND(F927="",E927=""),"",AND(E927&lt;&gt;"",F927&lt;&gt;""),E927&amp;" "&amp;F927,E927="",F927,F927="",E927)</f>
        <v/>
      </c>
      <c r="O927" s="137">
        <f t="shared" si="196"/>
        <v>0</v>
      </c>
      <c r="P927" s="138" t="str">
        <f t="shared" si="197"/>
        <v/>
      </c>
      <c r="Q927" s="119" t="str">
        <f t="shared" si="198"/>
        <v/>
      </c>
      <c r="R927" s="122"/>
      <c r="S927" s="120" t="str">
        <f t="shared" si="199"/>
        <v/>
      </c>
      <c r="T927" s="121" t="str" cm="1">
        <f t="array" ref="T927">IF(COUNTIF(重複除外文字列,F927),"",IF(COUNTIFS($C$26:$C$1029,$C927,$F$26:$F$1029,$F927)&gt;1,MATCH($C927&amp;$F927,$C$26:$C$1027&amp;$F$26:$F$1029,0),""))</f>
        <v/>
      </c>
      <c r="AP927">
        <f t="shared" si="200"/>
        <v>0</v>
      </c>
      <c r="AQ927">
        <f t="shared" si="201"/>
        <v>0</v>
      </c>
      <c r="AR927">
        <f t="shared" si="202"/>
        <v>0</v>
      </c>
      <c r="AS927">
        <f t="shared" si="203"/>
        <v>0</v>
      </c>
      <c r="AU927" s="76"/>
      <c r="AV927" s="77">
        <f t="shared" si="192"/>
        <v>0</v>
      </c>
      <c r="AW927" s="77">
        <f t="shared" si="193"/>
        <v>0</v>
      </c>
      <c r="AX927" s="76"/>
    </row>
    <row r="928" spans="1:50" hidden="1" outlineLevel="1" x14ac:dyDescent="0.3">
      <c r="A928" s="20"/>
      <c r="B928" s="33">
        <f t="shared" si="191"/>
        <v>900</v>
      </c>
      <c r="C928" s="37" t="s">
        <v>255</v>
      </c>
      <c r="D928" s="72"/>
      <c r="E928" s="72"/>
      <c r="F928" s="34"/>
      <c r="G928" s="46"/>
      <c r="H928" s="41"/>
      <c r="I928" s="34"/>
      <c r="J928" s="6"/>
      <c r="K928">
        <v>900</v>
      </c>
      <c r="L928" s="134" t="str">
        <f t="shared" si="194"/>
        <v/>
      </c>
      <c r="M928" s="135" t="str">
        <f t="shared" si="195"/>
        <v/>
      </c>
      <c r="N928" s="136" t="str" cm="1">
        <f t="array" ref="N928">_xlfn.IFS(AND(F928="",E928=""),"",AND(E928&lt;&gt;"",F928&lt;&gt;""),E928&amp;" "&amp;F928,E928="",F928,F928="",E928)</f>
        <v/>
      </c>
      <c r="O928" s="137">
        <f t="shared" si="196"/>
        <v>0</v>
      </c>
      <c r="P928" s="138" t="str">
        <f t="shared" si="197"/>
        <v/>
      </c>
      <c r="Q928" s="119" t="str">
        <f t="shared" si="198"/>
        <v/>
      </c>
      <c r="R928" s="122"/>
      <c r="S928" s="120" t="str">
        <f t="shared" si="199"/>
        <v/>
      </c>
      <c r="T928" s="121" t="str" cm="1">
        <f t="array" ref="T928">IF(COUNTIF(重複除外文字列,F928),"",IF(COUNTIFS($C$26:$C$1029,$C928,$F$26:$F$1029,$F928)&gt;1,MATCH($C928&amp;$F928,$C$26:$C$1027&amp;$F$26:$F$1029,0),""))</f>
        <v/>
      </c>
      <c r="AP928">
        <f t="shared" si="200"/>
        <v>0</v>
      </c>
      <c r="AQ928">
        <f t="shared" si="201"/>
        <v>0</v>
      </c>
      <c r="AR928">
        <f t="shared" si="202"/>
        <v>0</v>
      </c>
      <c r="AS928">
        <f t="shared" si="203"/>
        <v>0</v>
      </c>
      <c r="AU928" s="76"/>
      <c r="AV928" s="77">
        <f t="shared" si="192"/>
        <v>0</v>
      </c>
      <c r="AW928" s="77">
        <f t="shared" si="193"/>
        <v>0</v>
      </c>
      <c r="AX928" s="76"/>
    </row>
    <row r="929" spans="1:50" hidden="1" outlineLevel="1" x14ac:dyDescent="0.3">
      <c r="A929" s="20"/>
      <c r="B929" s="33">
        <f t="shared" si="191"/>
        <v>901</v>
      </c>
      <c r="C929" s="37" t="s">
        <v>255</v>
      </c>
      <c r="D929" s="72"/>
      <c r="E929" s="72"/>
      <c r="F929" s="34"/>
      <c r="G929" s="46"/>
      <c r="H929" s="41"/>
      <c r="I929" s="34"/>
      <c r="J929" s="6"/>
      <c r="K929">
        <v>901</v>
      </c>
      <c r="L929" s="134" t="str">
        <f t="shared" si="194"/>
        <v/>
      </c>
      <c r="M929" s="135" t="str">
        <f t="shared" si="195"/>
        <v/>
      </c>
      <c r="N929" s="136" t="str" cm="1">
        <f t="array" ref="N929">_xlfn.IFS(AND(F929="",E929=""),"",AND(E929&lt;&gt;"",F929&lt;&gt;""),E929&amp;" "&amp;F929,E929="",F929,F929="",E929)</f>
        <v/>
      </c>
      <c r="O929" s="137">
        <f t="shared" si="196"/>
        <v>0</v>
      </c>
      <c r="P929" s="138" t="str">
        <f t="shared" si="197"/>
        <v/>
      </c>
      <c r="Q929" s="119" t="str">
        <f t="shared" si="198"/>
        <v/>
      </c>
      <c r="R929" s="122"/>
      <c r="S929" s="120" t="str">
        <f t="shared" si="199"/>
        <v/>
      </c>
      <c r="T929" s="121" t="str" cm="1">
        <f t="array" ref="T929">IF(COUNTIF(重複除外文字列,F929),"",IF(COUNTIFS($C$26:$C$1029,$C929,$F$26:$F$1029,$F929)&gt;1,MATCH($C929&amp;$F929,$C$26:$C$1027&amp;$F$26:$F$1029,0),""))</f>
        <v/>
      </c>
      <c r="AP929">
        <f t="shared" si="200"/>
        <v>0</v>
      </c>
      <c r="AQ929">
        <f t="shared" si="201"/>
        <v>0</v>
      </c>
      <c r="AR929">
        <f t="shared" si="202"/>
        <v>0</v>
      </c>
      <c r="AS929">
        <f t="shared" si="203"/>
        <v>0</v>
      </c>
      <c r="AU929" s="76"/>
      <c r="AV929" s="77">
        <f t="shared" si="192"/>
        <v>0</v>
      </c>
      <c r="AW929" s="77">
        <f t="shared" si="193"/>
        <v>0</v>
      </c>
      <c r="AX929" s="76"/>
    </row>
    <row r="930" spans="1:50" hidden="1" outlineLevel="1" x14ac:dyDescent="0.3">
      <c r="A930" s="20"/>
      <c r="B930" s="33">
        <f t="shared" si="191"/>
        <v>902</v>
      </c>
      <c r="C930" s="37" t="s">
        <v>255</v>
      </c>
      <c r="D930" s="72"/>
      <c r="E930" s="72"/>
      <c r="F930" s="34"/>
      <c r="G930" s="46"/>
      <c r="H930" s="41"/>
      <c r="I930" s="34"/>
      <c r="J930" s="6"/>
      <c r="K930">
        <v>902</v>
      </c>
      <c r="L930" s="134" t="str">
        <f t="shared" si="194"/>
        <v/>
      </c>
      <c r="M930" s="135" t="str">
        <f t="shared" si="195"/>
        <v/>
      </c>
      <c r="N930" s="136" t="str" cm="1">
        <f t="array" ref="N930">_xlfn.IFS(AND(F930="",E930=""),"",AND(E930&lt;&gt;"",F930&lt;&gt;""),E930&amp;" "&amp;F930,E930="",F930,F930="",E930)</f>
        <v/>
      </c>
      <c r="O930" s="137">
        <f t="shared" si="196"/>
        <v>0</v>
      </c>
      <c r="P930" s="138" t="str">
        <f t="shared" si="197"/>
        <v/>
      </c>
      <c r="Q930" s="119" t="str">
        <f t="shared" si="198"/>
        <v/>
      </c>
      <c r="R930" s="122"/>
      <c r="S930" s="120" t="str">
        <f t="shared" si="199"/>
        <v/>
      </c>
      <c r="T930" s="121" t="str" cm="1">
        <f t="array" ref="T930">IF(COUNTIF(重複除外文字列,F930),"",IF(COUNTIFS($C$26:$C$1029,$C930,$F$26:$F$1029,$F930)&gt;1,MATCH($C930&amp;$F930,$C$26:$C$1027&amp;$F$26:$F$1029,0),""))</f>
        <v/>
      </c>
      <c r="AP930">
        <f t="shared" si="200"/>
        <v>0</v>
      </c>
      <c r="AQ930">
        <f t="shared" si="201"/>
        <v>0</v>
      </c>
      <c r="AR930">
        <f t="shared" si="202"/>
        <v>0</v>
      </c>
      <c r="AS930">
        <f t="shared" si="203"/>
        <v>0</v>
      </c>
      <c r="AU930" s="76"/>
      <c r="AV930" s="77">
        <f t="shared" si="192"/>
        <v>0</v>
      </c>
      <c r="AW930" s="77">
        <f t="shared" si="193"/>
        <v>0</v>
      </c>
      <c r="AX930" s="76"/>
    </row>
    <row r="931" spans="1:50" hidden="1" outlineLevel="1" x14ac:dyDescent="0.3">
      <c r="A931" s="20"/>
      <c r="B931" s="33">
        <f t="shared" si="191"/>
        <v>903</v>
      </c>
      <c r="C931" s="37" t="s">
        <v>255</v>
      </c>
      <c r="D931" s="72"/>
      <c r="E931" s="72"/>
      <c r="F931" s="34"/>
      <c r="G931" s="46"/>
      <c r="H931" s="41"/>
      <c r="I931" s="34"/>
      <c r="J931" s="6"/>
      <c r="K931">
        <v>903</v>
      </c>
      <c r="L931" s="134" t="str">
        <f t="shared" si="194"/>
        <v/>
      </c>
      <c r="M931" s="135" t="str">
        <f t="shared" si="195"/>
        <v/>
      </c>
      <c r="N931" s="136" t="str" cm="1">
        <f t="array" ref="N931">_xlfn.IFS(AND(F931="",E931=""),"",AND(E931&lt;&gt;"",F931&lt;&gt;""),E931&amp;" "&amp;F931,E931="",F931,F931="",E931)</f>
        <v/>
      </c>
      <c r="O931" s="137">
        <f t="shared" si="196"/>
        <v>0</v>
      </c>
      <c r="P931" s="138" t="str">
        <f t="shared" si="197"/>
        <v/>
      </c>
      <c r="Q931" s="119" t="str">
        <f t="shared" si="198"/>
        <v/>
      </c>
      <c r="R931" s="122"/>
      <c r="S931" s="120" t="str">
        <f t="shared" si="199"/>
        <v/>
      </c>
      <c r="T931" s="121" t="str" cm="1">
        <f t="array" ref="T931">IF(COUNTIF(重複除外文字列,F931),"",IF(COUNTIFS($C$26:$C$1029,$C931,$F$26:$F$1029,$F931)&gt;1,MATCH($C931&amp;$F931,$C$26:$C$1027&amp;$F$26:$F$1029,0),""))</f>
        <v/>
      </c>
      <c r="AP931">
        <f t="shared" si="200"/>
        <v>0</v>
      </c>
      <c r="AQ931">
        <f t="shared" si="201"/>
        <v>0</v>
      </c>
      <c r="AR931">
        <f t="shared" si="202"/>
        <v>0</v>
      </c>
      <c r="AS931">
        <f t="shared" si="203"/>
        <v>0</v>
      </c>
      <c r="AU931" s="76"/>
      <c r="AV931" s="77">
        <f t="shared" si="192"/>
        <v>0</v>
      </c>
      <c r="AW931" s="77">
        <f t="shared" si="193"/>
        <v>0</v>
      </c>
      <c r="AX931" s="76"/>
    </row>
    <row r="932" spans="1:50" hidden="1" outlineLevel="1" x14ac:dyDescent="0.3">
      <c r="A932" s="20"/>
      <c r="B932" s="33">
        <f t="shared" si="191"/>
        <v>904</v>
      </c>
      <c r="C932" s="37" t="s">
        <v>255</v>
      </c>
      <c r="D932" s="72"/>
      <c r="E932" s="72"/>
      <c r="F932" s="34"/>
      <c r="G932" s="46"/>
      <c r="H932" s="41"/>
      <c r="I932" s="34"/>
      <c r="J932" s="6"/>
      <c r="K932">
        <v>904</v>
      </c>
      <c r="L932" s="134" t="str">
        <f t="shared" si="194"/>
        <v/>
      </c>
      <c r="M932" s="135" t="str">
        <f t="shared" si="195"/>
        <v/>
      </c>
      <c r="N932" s="136" t="str" cm="1">
        <f t="array" ref="N932">_xlfn.IFS(AND(F932="",E932=""),"",AND(E932&lt;&gt;"",F932&lt;&gt;""),E932&amp;" "&amp;F932,E932="",F932,F932="",E932)</f>
        <v/>
      </c>
      <c r="O932" s="137">
        <f t="shared" si="196"/>
        <v>0</v>
      </c>
      <c r="P932" s="138" t="str">
        <f t="shared" si="197"/>
        <v/>
      </c>
      <c r="Q932" s="119" t="str">
        <f t="shared" si="198"/>
        <v/>
      </c>
      <c r="R932" s="122"/>
      <c r="S932" s="120" t="str">
        <f t="shared" si="199"/>
        <v/>
      </c>
      <c r="T932" s="121" t="str" cm="1">
        <f t="array" ref="T932">IF(COUNTIF(重複除外文字列,F932),"",IF(COUNTIFS($C$26:$C$1029,$C932,$F$26:$F$1029,$F932)&gt;1,MATCH($C932&amp;$F932,$C$26:$C$1027&amp;$F$26:$F$1029,0),""))</f>
        <v/>
      </c>
      <c r="AP932">
        <f t="shared" si="200"/>
        <v>0</v>
      </c>
      <c r="AQ932">
        <f t="shared" si="201"/>
        <v>0</v>
      </c>
      <c r="AR932">
        <f t="shared" si="202"/>
        <v>0</v>
      </c>
      <c r="AS932">
        <f t="shared" si="203"/>
        <v>0</v>
      </c>
      <c r="AU932" s="76"/>
      <c r="AV932" s="77">
        <f t="shared" si="192"/>
        <v>0</v>
      </c>
      <c r="AW932" s="77">
        <f t="shared" si="193"/>
        <v>0</v>
      </c>
      <c r="AX932" s="76"/>
    </row>
    <row r="933" spans="1:50" hidden="1" outlineLevel="1" x14ac:dyDescent="0.3">
      <c r="A933" s="20"/>
      <c r="B933" s="33">
        <f t="shared" si="191"/>
        <v>905</v>
      </c>
      <c r="C933" s="37" t="s">
        <v>255</v>
      </c>
      <c r="D933" s="72"/>
      <c r="E933" s="72"/>
      <c r="F933" s="34"/>
      <c r="G933" s="46"/>
      <c r="H933" s="41"/>
      <c r="I933" s="34"/>
      <c r="J933" s="6"/>
      <c r="K933">
        <v>905</v>
      </c>
      <c r="L933" s="134" t="str">
        <f t="shared" si="194"/>
        <v/>
      </c>
      <c r="M933" s="135" t="str">
        <f t="shared" si="195"/>
        <v/>
      </c>
      <c r="N933" s="136" t="str" cm="1">
        <f t="array" ref="N933">_xlfn.IFS(AND(F933="",E933=""),"",AND(E933&lt;&gt;"",F933&lt;&gt;""),E933&amp;" "&amp;F933,E933="",F933,F933="",E933)</f>
        <v/>
      </c>
      <c r="O933" s="137">
        <f t="shared" si="196"/>
        <v>0</v>
      </c>
      <c r="P933" s="138" t="str">
        <f t="shared" si="197"/>
        <v/>
      </c>
      <c r="Q933" s="119" t="str">
        <f t="shared" si="198"/>
        <v/>
      </c>
      <c r="R933" s="122"/>
      <c r="S933" s="120" t="str">
        <f t="shared" si="199"/>
        <v/>
      </c>
      <c r="T933" s="121" t="str" cm="1">
        <f t="array" ref="T933">IF(COUNTIF(重複除外文字列,F933),"",IF(COUNTIFS($C$26:$C$1029,$C933,$F$26:$F$1029,$F933)&gt;1,MATCH($C933&amp;$F933,$C$26:$C$1027&amp;$F$26:$F$1029,0),""))</f>
        <v/>
      </c>
      <c r="AP933">
        <f t="shared" si="200"/>
        <v>0</v>
      </c>
      <c r="AQ933">
        <f t="shared" si="201"/>
        <v>0</v>
      </c>
      <c r="AR933">
        <f t="shared" si="202"/>
        <v>0</v>
      </c>
      <c r="AS933">
        <f t="shared" si="203"/>
        <v>0</v>
      </c>
      <c r="AU933" s="76"/>
      <c r="AV933" s="77">
        <f t="shared" si="192"/>
        <v>0</v>
      </c>
      <c r="AW933" s="77">
        <f t="shared" si="193"/>
        <v>0</v>
      </c>
      <c r="AX933" s="76"/>
    </row>
    <row r="934" spans="1:50" hidden="1" outlineLevel="1" x14ac:dyDescent="0.3">
      <c r="A934" s="20"/>
      <c r="B934" s="33">
        <f t="shared" si="191"/>
        <v>906</v>
      </c>
      <c r="C934" s="37" t="s">
        <v>255</v>
      </c>
      <c r="D934" s="72"/>
      <c r="E934" s="72"/>
      <c r="F934" s="34"/>
      <c r="G934" s="46"/>
      <c r="H934" s="41"/>
      <c r="I934" s="34"/>
      <c r="J934" s="6"/>
      <c r="K934">
        <v>906</v>
      </c>
      <c r="L934" s="134" t="str">
        <f t="shared" si="194"/>
        <v/>
      </c>
      <c r="M934" s="135" t="str">
        <f t="shared" si="195"/>
        <v/>
      </c>
      <c r="N934" s="136" t="str" cm="1">
        <f t="array" ref="N934">_xlfn.IFS(AND(F934="",E934=""),"",AND(E934&lt;&gt;"",F934&lt;&gt;""),E934&amp;" "&amp;F934,E934="",F934,F934="",E934)</f>
        <v/>
      </c>
      <c r="O934" s="137">
        <f t="shared" si="196"/>
        <v>0</v>
      </c>
      <c r="P934" s="138" t="str">
        <f t="shared" si="197"/>
        <v/>
      </c>
      <c r="Q934" s="119" t="str">
        <f t="shared" si="198"/>
        <v/>
      </c>
      <c r="R934" s="122"/>
      <c r="S934" s="120" t="str">
        <f t="shared" si="199"/>
        <v/>
      </c>
      <c r="T934" s="121" t="str" cm="1">
        <f t="array" ref="T934">IF(COUNTIF(重複除外文字列,F934),"",IF(COUNTIFS($C$26:$C$1029,$C934,$F$26:$F$1029,$F934)&gt;1,MATCH($C934&amp;$F934,$C$26:$C$1027&amp;$F$26:$F$1029,0),""))</f>
        <v/>
      </c>
      <c r="AP934">
        <f t="shared" si="200"/>
        <v>0</v>
      </c>
      <c r="AQ934">
        <f t="shared" si="201"/>
        <v>0</v>
      </c>
      <c r="AR934">
        <f t="shared" si="202"/>
        <v>0</v>
      </c>
      <c r="AS934">
        <f t="shared" si="203"/>
        <v>0</v>
      </c>
      <c r="AU934" s="76"/>
      <c r="AV934" s="77">
        <f t="shared" si="192"/>
        <v>0</v>
      </c>
      <c r="AW934" s="77">
        <f t="shared" si="193"/>
        <v>0</v>
      </c>
      <c r="AX934" s="76"/>
    </row>
    <row r="935" spans="1:50" hidden="1" outlineLevel="1" x14ac:dyDescent="0.3">
      <c r="A935" s="20"/>
      <c r="B935" s="33">
        <f t="shared" si="191"/>
        <v>907</v>
      </c>
      <c r="C935" s="37" t="s">
        <v>255</v>
      </c>
      <c r="D935" s="72"/>
      <c r="E935" s="72"/>
      <c r="F935" s="34"/>
      <c r="G935" s="46"/>
      <c r="H935" s="41"/>
      <c r="I935" s="34"/>
      <c r="J935" s="6"/>
      <c r="K935">
        <v>907</v>
      </c>
      <c r="L935" s="134" t="str">
        <f t="shared" si="194"/>
        <v/>
      </c>
      <c r="M935" s="135" t="str">
        <f t="shared" si="195"/>
        <v/>
      </c>
      <c r="N935" s="136" t="str" cm="1">
        <f t="array" ref="N935">_xlfn.IFS(AND(F935="",E935=""),"",AND(E935&lt;&gt;"",F935&lt;&gt;""),E935&amp;" "&amp;F935,E935="",F935,F935="",E935)</f>
        <v/>
      </c>
      <c r="O935" s="137">
        <f t="shared" si="196"/>
        <v>0</v>
      </c>
      <c r="P935" s="138" t="str">
        <f t="shared" si="197"/>
        <v/>
      </c>
      <c r="Q935" s="119" t="str">
        <f t="shared" si="198"/>
        <v/>
      </c>
      <c r="R935" s="122"/>
      <c r="S935" s="120" t="str">
        <f t="shared" si="199"/>
        <v/>
      </c>
      <c r="T935" s="121" t="str" cm="1">
        <f t="array" ref="T935">IF(COUNTIF(重複除外文字列,F935),"",IF(COUNTIFS($C$26:$C$1029,$C935,$F$26:$F$1029,$F935)&gt;1,MATCH($C935&amp;$F935,$C$26:$C$1027&amp;$F$26:$F$1029,0),""))</f>
        <v/>
      </c>
      <c r="AP935">
        <f t="shared" si="200"/>
        <v>0</v>
      </c>
      <c r="AQ935">
        <f t="shared" si="201"/>
        <v>0</v>
      </c>
      <c r="AR935">
        <f t="shared" si="202"/>
        <v>0</v>
      </c>
      <c r="AS935">
        <f t="shared" si="203"/>
        <v>0</v>
      </c>
      <c r="AU935" s="76"/>
      <c r="AV935" s="77">
        <f t="shared" si="192"/>
        <v>0</v>
      </c>
      <c r="AW935" s="77">
        <f t="shared" si="193"/>
        <v>0</v>
      </c>
      <c r="AX935" s="76"/>
    </row>
    <row r="936" spans="1:50" hidden="1" outlineLevel="1" x14ac:dyDescent="0.3">
      <c r="A936" s="20"/>
      <c r="B936" s="33">
        <f t="shared" si="191"/>
        <v>908</v>
      </c>
      <c r="C936" s="37" t="s">
        <v>255</v>
      </c>
      <c r="D936" s="72"/>
      <c r="E936" s="72"/>
      <c r="F936" s="34"/>
      <c r="G936" s="46"/>
      <c r="H936" s="41"/>
      <c r="I936" s="34"/>
      <c r="J936" s="6"/>
      <c r="K936">
        <v>908</v>
      </c>
      <c r="L936" s="134" t="str">
        <f t="shared" si="194"/>
        <v/>
      </c>
      <c r="M936" s="135" t="str">
        <f t="shared" si="195"/>
        <v/>
      </c>
      <c r="N936" s="136" t="str" cm="1">
        <f t="array" ref="N936">_xlfn.IFS(AND(F936="",E936=""),"",AND(E936&lt;&gt;"",F936&lt;&gt;""),E936&amp;" "&amp;F936,E936="",F936,F936="",E936)</f>
        <v/>
      </c>
      <c r="O936" s="137">
        <f t="shared" si="196"/>
        <v>0</v>
      </c>
      <c r="P936" s="138" t="str">
        <f t="shared" si="197"/>
        <v/>
      </c>
      <c r="Q936" s="119" t="str">
        <f t="shared" si="198"/>
        <v/>
      </c>
      <c r="R936" s="122"/>
      <c r="S936" s="120" t="str">
        <f t="shared" si="199"/>
        <v/>
      </c>
      <c r="T936" s="121" t="str" cm="1">
        <f t="array" ref="T936">IF(COUNTIF(重複除外文字列,F936),"",IF(COUNTIFS($C$26:$C$1029,$C936,$F$26:$F$1029,$F936)&gt;1,MATCH($C936&amp;$F936,$C$26:$C$1027&amp;$F$26:$F$1029,0),""))</f>
        <v/>
      </c>
      <c r="AP936">
        <f t="shared" si="200"/>
        <v>0</v>
      </c>
      <c r="AQ936">
        <f t="shared" si="201"/>
        <v>0</v>
      </c>
      <c r="AR936">
        <f t="shared" si="202"/>
        <v>0</v>
      </c>
      <c r="AS936">
        <f t="shared" si="203"/>
        <v>0</v>
      </c>
      <c r="AU936" s="76"/>
      <c r="AV936" s="77">
        <f t="shared" si="192"/>
        <v>0</v>
      </c>
      <c r="AW936" s="77">
        <f t="shared" si="193"/>
        <v>0</v>
      </c>
      <c r="AX936" s="76"/>
    </row>
    <row r="937" spans="1:50" hidden="1" outlineLevel="1" x14ac:dyDescent="0.3">
      <c r="A937" s="20"/>
      <c r="B937" s="33">
        <f t="shared" si="191"/>
        <v>909</v>
      </c>
      <c r="C937" s="37" t="s">
        <v>255</v>
      </c>
      <c r="D937" s="72"/>
      <c r="E937" s="72"/>
      <c r="F937" s="34"/>
      <c r="G937" s="46"/>
      <c r="H937" s="41"/>
      <c r="I937" s="34"/>
      <c r="J937" s="6"/>
      <c r="K937">
        <v>909</v>
      </c>
      <c r="L937" s="134" t="str">
        <f t="shared" si="194"/>
        <v/>
      </c>
      <c r="M937" s="135" t="str">
        <f t="shared" si="195"/>
        <v/>
      </c>
      <c r="N937" s="136" t="str" cm="1">
        <f t="array" ref="N937">_xlfn.IFS(AND(F937="",E937=""),"",AND(E937&lt;&gt;"",F937&lt;&gt;""),E937&amp;" "&amp;F937,E937="",F937,F937="",E937)</f>
        <v/>
      </c>
      <c r="O937" s="137">
        <f t="shared" si="196"/>
        <v>0</v>
      </c>
      <c r="P937" s="138" t="str">
        <f t="shared" si="197"/>
        <v/>
      </c>
      <c r="Q937" s="119" t="str">
        <f t="shared" si="198"/>
        <v/>
      </c>
      <c r="R937" s="122"/>
      <c r="S937" s="120" t="str">
        <f t="shared" si="199"/>
        <v/>
      </c>
      <c r="T937" s="121" t="str" cm="1">
        <f t="array" ref="T937">IF(COUNTIF(重複除外文字列,F937),"",IF(COUNTIFS($C$26:$C$1029,$C937,$F$26:$F$1029,$F937)&gt;1,MATCH($C937&amp;$F937,$C$26:$C$1027&amp;$F$26:$F$1029,0),""))</f>
        <v/>
      </c>
      <c r="AP937">
        <f t="shared" si="200"/>
        <v>0</v>
      </c>
      <c r="AQ937">
        <f t="shared" si="201"/>
        <v>0</v>
      </c>
      <c r="AR937">
        <f t="shared" si="202"/>
        <v>0</v>
      </c>
      <c r="AS937">
        <f t="shared" si="203"/>
        <v>0</v>
      </c>
      <c r="AU937" s="76"/>
      <c r="AV937" s="77">
        <f t="shared" si="192"/>
        <v>0</v>
      </c>
      <c r="AW937" s="77">
        <f t="shared" si="193"/>
        <v>0</v>
      </c>
      <c r="AX937" s="76"/>
    </row>
    <row r="938" spans="1:50" hidden="1" outlineLevel="1" x14ac:dyDescent="0.3">
      <c r="A938" s="20"/>
      <c r="B938" s="33">
        <f t="shared" si="191"/>
        <v>910</v>
      </c>
      <c r="C938" s="37" t="s">
        <v>255</v>
      </c>
      <c r="D938" s="72"/>
      <c r="E938" s="72"/>
      <c r="F938" s="34"/>
      <c r="G938" s="46"/>
      <c r="H938" s="41"/>
      <c r="I938" s="34"/>
      <c r="J938" s="6"/>
      <c r="K938">
        <v>910</v>
      </c>
      <c r="L938" s="134" t="str">
        <f t="shared" si="194"/>
        <v/>
      </c>
      <c r="M938" s="135" t="str">
        <f t="shared" si="195"/>
        <v/>
      </c>
      <c r="N938" s="136" t="str" cm="1">
        <f t="array" ref="N938">_xlfn.IFS(AND(F938="",E938=""),"",AND(E938&lt;&gt;"",F938&lt;&gt;""),E938&amp;" "&amp;F938,E938="",F938,F938="",E938)</f>
        <v/>
      </c>
      <c r="O938" s="137">
        <f t="shared" si="196"/>
        <v>0</v>
      </c>
      <c r="P938" s="138" t="str">
        <f t="shared" si="197"/>
        <v/>
      </c>
      <c r="Q938" s="119" t="str">
        <f t="shared" si="198"/>
        <v/>
      </c>
      <c r="R938" s="122"/>
      <c r="S938" s="120" t="str">
        <f t="shared" si="199"/>
        <v/>
      </c>
      <c r="T938" s="121" t="str" cm="1">
        <f t="array" ref="T938">IF(COUNTIF(重複除外文字列,F938),"",IF(COUNTIFS($C$26:$C$1029,$C938,$F$26:$F$1029,$F938)&gt;1,MATCH($C938&amp;$F938,$C$26:$C$1027&amp;$F$26:$F$1029,0),""))</f>
        <v/>
      </c>
      <c r="AP938">
        <f t="shared" si="200"/>
        <v>0</v>
      </c>
      <c r="AQ938">
        <f t="shared" si="201"/>
        <v>0</v>
      </c>
      <c r="AR938">
        <f t="shared" si="202"/>
        <v>0</v>
      </c>
      <c r="AS938">
        <f t="shared" si="203"/>
        <v>0</v>
      </c>
      <c r="AU938" s="76"/>
      <c r="AV938" s="77">
        <f t="shared" si="192"/>
        <v>0</v>
      </c>
      <c r="AW938" s="77">
        <f t="shared" si="193"/>
        <v>0</v>
      </c>
      <c r="AX938" s="76"/>
    </row>
    <row r="939" spans="1:50" hidden="1" outlineLevel="1" x14ac:dyDescent="0.3">
      <c r="A939" s="20"/>
      <c r="B939" s="33">
        <f t="shared" si="191"/>
        <v>911</v>
      </c>
      <c r="C939" s="37" t="s">
        <v>255</v>
      </c>
      <c r="D939" s="72"/>
      <c r="E939" s="72"/>
      <c r="F939" s="34"/>
      <c r="G939" s="46"/>
      <c r="H939" s="41"/>
      <c r="I939" s="34"/>
      <c r="J939" s="6"/>
      <c r="K939">
        <v>911</v>
      </c>
      <c r="L939" s="134" t="str">
        <f t="shared" si="194"/>
        <v/>
      </c>
      <c r="M939" s="135" t="str">
        <f t="shared" si="195"/>
        <v/>
      </c>
      <c r="N939" s="136" t="str" cm="1">
        <f t="array" ref="N939">_xlfn.IFS(AND(F939="",E939=""),"",AND(E939&lt;&gt;"",F939&lt;&gt;""),E939&amp;" "&amp;F939,E939="",F939,F939="",E939)</f>
        <v/>
      </c>
      <c r="O939" s="137">
        <f t="shared" si="196"/>
        <v>0</v>
      </c>
      <c r="P939" s="138" t="str">
        <f t="shared" si="197"/>
        <v/>
      </c>
      <c r="Q939" s="119" t="str">
        <f t="shared" si="198"/>
        <v/>
      </c>
      <c r="R939" s="122"/>
      <c r="S939" s="120" t="str">
        <f t="shared" si="199"/>
        <v/>
      </c>
      <c r="T939" s="121" t="str" cm="1">
        <f t="array" ref="T939">IF(COUNTIF(重複除外文字列,F939),"",IF(COUNTIFS($C$26:$C$1029,$C939,$F$26:$F$1029,$F939)&gt;1,MATCH($C939&amp;$F939,$C$26:$C$1027&amp;$F$26:$F$1029,0),""))</f>
        <v/>
      </c>
      <c r="AP939">
        <f t="shared" si="200"/>
        <v>0</v>
      </c>
      <c r="AQ939">
        <f t="shared" si="201"/>
        <v>0</v>
      </c>
      <c r="AR939">
        <f t="shared" si="202"/>
        <v>0</v>
      </c>
      <c r="AS939">
        <f t="shared" si="203"/>
        <v>0</v>
      </c>
      <c r="AU939" s="76"/>
      <c r="AV939" s="77">
        <f t="shared" si="192"/>
        <v>0</v>
      </c>
      <c r="AW939" s="77">
        <f t="shared" si="193"/>
        <v>0</v>
      </c>
      <c r="AX939" s="76"/>
    </row>
    <row r="940" spans="1:50" hidden="1" outlineLevel="1" x14ac:dyDescent="0.3">
      <c r="A940" s="20"/>
      <c r="B940" s="33">
        <f t="shared" si="191"/>
        <v>912</v>
      </c>
      <c r="C940" s="37" t="s">
        <v>255</v>
      </c>
      <c r="D940" s="72"/>
      <c r="E940" s="72"/>
      <c r="F940" s="34"/>
      <c r="G940" s="46"/>
      <c r="H940" s="41"/>
      <c r="I940" s="34"/>
      <c r="J940" s="6"/>
      <c r="K940">
        <v>912</v>
      </c>
      <c r="L940" s="134" t="str">
        <f t="shared" si="194"/>
        <v/>
      </c>
      <c r="M940" s="135" t="str">
        <f t="shared" si="195"/>
        <v/>
      </c>
      <c r="N940" s="136" t="str" cm="1">
        <f t="array" ref="N940">_xlfn.IFS(AND(F940="",E940=""),"",AND(E940&lt;&gt;"",F940&lt;&gt;""),E940&amp;" "&amp;F940,E940="",F940,F940="",E940)</f>
        <v/>
      </c>
      <c r="O940" s="137">
        <f t="shared" si="196"/>
        <v>0</v>
      </c>
      <c r="P940" s="138" t="str">
        <f t="shared" si="197"/>
        <v/>
      </c>
      <c r="Q940" s="119" t="str">
        <f t="shared" si="198"/>
        <v/>
      </c>
      <c r="R940" s="122"/>
      <c r="S940" s="120" t="str">
        <f t="shared" si="199"/>
        <v/>
      </c>
      <c r="T940" s="121" t="str" cm="1">
        <f t="array" ref="T940">IF(COUNTIF(重複除外文字列,F940),"",IF(COUNTIFS($C$26:$C$1029,$C940,$F$26:$F$1029,$F940)&gt;1,MATCH($C940&amp;$F940,$C$26:$C$1027&amp;$F$26:$F$1029,0),""))</f>
        <v/>
      </c>
      <c r="AP940">
        <f t="shared" si="200"/>
        <v>0</v>
      </c>
      <c r="AQ940">
        <f t="shared" si="201"/>
        <v>0</v>
      </c>
      <c r="AR940">
        <f t="shared" si="202"/>
        <v>0</v>
      </c>
      <c r="AS940">
        <f t="shared" si="203"/>
        <v>0</v>
      </c>
      <c r="AU940" s="76"/>
      <c r="AV940" s="77">
        <f t="shared" si="192"/>
        <v>0</v>
      </c>
      <c r="AW940" s="77">
        <f t="shared" si="193"/>
        <v>0</v>
      </c>
      <c r="AX940" s="76"/>
    </row>
    <row r="941" spans="1:50" hidden="1" outlineLevel="1" x14ac:dyDescent="0.3">
      <c r="A941" s="20"/>
      <c r="B941" s="33">
        <f t="shared" si="191"/>
        <v>913</v>
      </c>
      <c r="C941" s="37" t="s">
        <v>255</v>
      </c>
      <c r="D941" s="72"/>
      <c r="E941" s="72"/>
      <c r="F941" s="34"/>
      <c r="G941" s="46"/>
      <c r="H941" s="41"/>
      <c r="I941" s="34"/>
      <c r="J941" s="6"/>
      <c r="K941">
        <v>913</v>
      </c>
      <c r="L941" s="134" t="str">
        <f t="shared" si="194"/>
        <v/>
      </c>
      <c r="M941" s="135" t="str">
        <f t="shared" si="195"/>
        <v/>
      </c>
      <c r="N941" s="136" t="str" cm="1">
        <f t="array" ref="N941">_xlfn.IFS(AND(F941="",E941=""),"",AND(E941&lt;&gt;"",F941&lt;&gt;""),E941&amp;" "&amp;F941,E941="",F941,F941="",E941)</f>
        <v/>
      </c>
      <c r="O941" s="137">
        <f t="shared" si="196"/>
        <v>0</v>
      </c>
      <c r="P941" s="138" t="str">
        <f t="shared" si="197"/>
        <v/>
      </c>
      <c r="Q941" s="119" t="str">
        <f t="shared" si="198"/>
        <v/>
      </c>
      <c r="R941" s="122"/>
      <c r="S941" s="120" t="str">
        <f t="shared" si="199"/>
        <v/>
      </c>
      <c r="T941" s="121" t="str" cm="1">
        <f t="array" ref="T941">IF(COUNTIF(重複除外文字列,F941),"",IF(COUNTIFS($C$26:$C$1029,$C941,$F$26:$F$1029,$F941)&gt;1,MATCH($C941&amp;$F941,$C$26:$C$1027&amp;$F$26:$F$1029,0),""))</f>
        <v/>
      </c>
      <c r="AP941">
        <f t="shared" si="200"/>
        <v>0</v>
      </c>
      <c r="AQ941">
        <f t="shared" si="201"/>
        <v>0</v>
      </c>
      <c r="AR941">
        <f t="shared" si="202"/>
        <v>0</v>
      </c>
      <c r="AS941">
        <f t="shared" si="203"/>
        <v>0</v>
      </c>
      <c r="AU941" s="76"/>
      <c r="AV941" s="77">
        <f t="shared" si="192"/>
        <v>0</v>
      </c>
      <c r="AW941" s="77">
        <f t="shared" si="193"/>
        <v>0</v>
      </c>
      <c r="AX941" s="76"/>
    </row>
    <row r="942" spans="1:50" hidden="1" outlineLevel="1" x14ac:dyDescent="0.3">
      <c r="A942" s="20"/>
      <c r="B942" s="33">
        <f t="shared" si="191"/>
        <v>914</v>
      </c>
      <c r="C942" s="37" t="s">
        <v>255</v>
      </c>
      <c r="D942" s="72"/>
      <c r="E942" s="72"/>
      <c r="F942" s="34"/>
      <c r="G942" s="46"/>
      <c r="H942" s="41"/>
      <c r="I942" s="34"/>
      <c r="J942" s="6"/>
      <c r="K942">
        <v>914</v>
      </c>
      <c r="L942" s="134" t="str">
        <f t="shared" si="194"/>
        <v/>
      </c>
      <c r="M942" s="135" t="str">
        <f t="shared" si="195"/>
        <v/>
      </c>
      <c r="N942" s="136" t="str" cm="1">
        <f t="array" ref="N942">_xlfn.IFS(AND(F942="",E942=""),"",AND(E942&lt;&gt;"",F942&lt;&gt;""),E942&amp;" "&amp;F942,E942="",F942,F942="",E942)</f>
        <v/>
      </c>
      <c r="O942" s="137">
        <f t="shared" si="196"/>
        <v>0</v>
      </c>
      <c r="P942" s="138" t="str">
        <f t="shared" si="197"/>
        <v/>
      </c>
      <c r="Q942" s="119" t="str">
        <f t="shared" si="198"/>
        <v/>
      </c>
      <c r="R942" s="122"/>
      <c r="S942" s="120" t="str">
        <f t="shared" si="199"/>
        <v/>
      </c>
      <c r="T942" s="121" t="str" cm="1">
        <f t="array" ref="T942">IF(COUNTIF(重複除外文字列,F942),"",IF(COUNTIFS($C$26:$C$1029,$C942,$F$26:$F$1029,$F942)&gt;1,MATCH($C942&amp;$F942,$C$26:$C$1027&amp;$F$26:$F$1029,0),""))</f>
        <v/>
      </c>
      <c r="AP942">
        <f t="shared" si="200"/>
        <v>0</v>
      </c>
      <c r="AQ942">
        <f t="shared" si="201"/>
        <v>0</v>
      </c>
      <c r="AR942">
        <f t="shared" si="202"/>
        <v>0</v>
      </c>
      <c r="AS942">
        <f t="shared" si="203"/>
        <v>0</v>
      </c>
      <c r="AU942" s="76"/>
      <c r="AV942" s="77">
        <f t="shared" si="192"/>
        <v>0</v>
      </c>
      <c r="AW942" s="77">
        <f t="shared" si="193"/>
        <v>0</v>
      </c>
      <c r="AX942" s="76"/>
    </row>
    <row r="943" spans="1:50" hidden="1" outlineLevel="1" x14ac:dyDescent="0.3">
      <c r="A943" s="20"/>
      <c r="B943" s="33">
        <f t="shared" si="191"/>
        <v>915</v>
      </c>
      <c r="C943" s="37" t="s">
        <v>255</v>
      </c>
      <c r="D943" s="72"/>
      <c r="E943" s="72"/>
      <c r="F943" s="34"/>
      <c r="G943" s="46"/>
      <c r="H943" s="41"/>
      <c r="I943" s="34"/>
      <c r="J943" s="6"/>
      <c r="K943">
        <v>915</v>
      </c>
      <c r="L943" s="134" t="str">
        <f t="shared" si="194"/>
        <v/>
      </c>
      <c r="M943" s="135" t="str">
        <f t="shared" si="195"/>
        <v/>
      </c>
      <c r="N943" s="136" t="str" cm="1">
        <f t="array" ref="N943">_xlfn.IFS(AND(F943="",E943=""),"",AND(E943&lt;&gt;"",F943&lt;&gt;""),E943&amp;" "&amp;F943,E943="",F943,F943="",E943)</f>
        <v/>
      </c>
      <c r="O943" s="137">
        <f t="shared" si="196"/>
        <v>0</v>
      </c>
      <c r="P943" s="138" t="str">
        <f t="shared" si="197"/>
        <v/>
      </c>
      <c r="Q943" s="119" t="str">
        <f t="shared" si="198"/>
        <v/>
      </c>
      <c r="R943" s="122"/>
      <c r="S943" s="120" t="str">
        <f t="shared" si="199"/>
        <v/>
      </c>
      <c r="T943" s="121" t="str" cm="1">
        <f t="array" ref="T943">IF(COUNTIF(重複除外文字列,F943),"",IF(COUNTIFS($C$26:$C$1029,$C943,$F$26:$F$1029,$F943)&gt;1,MATCH($C943&amp;$F943,$C$26:$C$1027&amp;$F$26:$F$1029,0),""))</f>
        <v/>
      </c>
      <c r="AP943">
        <f t="shared" si="200"/>
        <v>0</v>
      </c>
      <c r="AQ943">
        <f t="shared" si="201"/>
        <v>0</v>
      </c>
      <c r="AR943">
        <f t="shared" si="202"/>
        <v>0</v>
      </c>
      <c r="AS943">
        <f t="shared" si="203"/>
        <v>0</v>
      </c>
      <c r="AU943" s="76"/>
      <c r="AV943" s="77">
        <f t="shared" si="192"/>
        <v>0</v>
      </c>
      <c r="AW943" s="77">
        <f t="shared" si="193"/>
        <v>0</v>
      </c>
      <c r="AX943" s="76"/>
    </row>
    <row r="944" spans="1:50" hidden="1" outlineLevel="1" x14ac:dyDescent="0.3">
      <c r="A944" s="20"/>
      <c r="B944" s="33">
        <f t="shared" si="191"/>
        <v>916</v>
      </c>
      <c r="C944" s="37" t="s">
        <v>255</v>
      </c>
      <c r="D944" s="72"/>
      <c r="E944" s="72"/>
      <c r="F944" s="34"/>
      <c r="G944" s="46"/>
      <c r="H944" s="41"/>
      <c r="I944" s="34"/>
      <c r="J944" s="6"/>
      <c r="K944">
        <v>916</v>
      </c>
      <c r="L944" s="134" t="str">
        <f t="shared" si="194"/>
        <v/>
      </c>
      <c r="M944" s="135" t="str">
        <f t="shared" si="195"/>
        <v/>
      </c>
      <c r="N944" s="136" t="str" cm="1">
        <f t="array" ref="N944">_xlfn.IFS(AND(F944="",E944=""),"",AND(E944&lt;&gt;"",F944&lt;&gt;""),E944&amp;" "&amp;F944,E944="",F944,F944="",E944)</f>
        <v/>
      </c>
      <c r="O944" s="137">
        <f t="shared" si="196"/>
        <v>0</v>
      </c>
      <c r="P944" s="138" t="str">
        <f t="shared" si="197"/>
        <v/>
      </c>
      <c r="Q944" s="119" t="str">
        <f t="shared" si="198"/>
        <v/>
      </c>
      <c r="R944" s="122"/>
      <c r="S944" s="120" t="str">
        <f t="shared" si="199"/>
        <v/>
      </c>
      <c r="T944" s="121" t="str" cm="1">
        <f t="array" ref="T944">IF(COUNTIF(重複除外文字列,F944),"",IF(COUNTIFS($C$26:$C$1029,$C944,$F$26:$F$1029,$F944)&gt;1,MATCH($C944&amp;$F944,$C$26:$C$1027&amp;$F$26:$F$1029,0),""))</f>
        <v/>
      </c>
      <c r="AP944">
        <f t="shared" si="200"/>
        <v>0</v>
      </c>
      <c r="AQ944">
        <f t="shared" si="201"/>
        <v>0</v>
      </c>
      <c r="AR944">
        <f t="shared" si="202"/>
        <v>0</v>
      </c>
      <c r="AS944">
        <f t="shared" si="203"/>
        <v>0</v>
      </c>
      <c r="AU944" s="76"/>
      <c r="AV944" s="77">
        <f t="shared" si="192"/>
        <v>0</v>
      </c>
      <c r="AW944" s="77">
        <f t="shared" si="193"/>
        <v>0</v>
      </c>
      <c r="AX944" s="76"/>
    </row>
    <row r="945" spans="1:50" hidden="1" outlineLevel="1" x14ac:dyDescent="0.3">
      <c r="A945" s="20"/>
      <c r="B945" s="33">
        <f t="shared" si="191"/>
        <v>917</v>
      </c>
      <c r="C945" s="37" t="s">
        <v>255</v>
      </c>
      <c r="D945" s="72"/>
      <c r="E945" s="72"/>
      <c r="F945" s="34"/>
      <c r="G945" s="46"/>
      <c r="H945" s="41"/>
      <c r="I945" s="34"/>
      <c r="J945" s="6"/>
      <c r="K945">
        <v>917</v>
      </c>
      <c r="L945" s="134" t="str">
        <f t="shared" si="194"/>
        <v/>
      </c>
      <c r="M945" s="135" t="str">
        <f t="shared" si="195"/>
        <v/>
      </c>
      <c r="N945" s="136" t="str" cm="1">
        <f t="array" ref="N945">_xlfn.IFS(AND(F945="",E945=""),"",AND(E945&lt;&gt;"",F945&lt;&gt;""),E945&amp;" "&amp;F945,E945="",F945,F945="",E945)</f>
        <v/>
      </c>
      <c r="O945" s="137">
        <f t="shared" si="196"/>
        <v>0</v>
      </c>
      <c r="P945" s="138" t="str">
        <f t="shared" si="197"/>
        <v/>
      </c>
      <c r="Q945" s="119" t="str">
        <f t="shared" si="198"/>
        <v/>
      </c>
      <c r="R945" s="122"/>
      <c r="S945" s="120" t="str">
        <f t="shared" si="199"/>
        <v/>
      </c>
      <c r="T945" s="121" t="str" cm="1">
        <f t="array" ref="T945">IF(COUNTIF(重複除外文字列,F945),"",IF(COUNTIFS($C$26:$C$1029,$C945,$F$26:$F$1029,$F945)&gt;1,MATCH($C945&amp;$F945,$C$26:$C$1027&amp;$F$26:$F$1029,0),""))</f>
        <v/>
      </c>
      <c r="AP945">
        <f t="shared" si="200"/>
        <v>0</v>
      </c>
      <c r="AQ945">
        <f t="shared" si="201"/>
        <v>0</v>
      </c>
      <c r="AR945">
        <f t="shared" si="202"/>
        <v>0</v>
      </c>
      <c r="AS945">
        <f t="shared" si="203"/>
        <v>0</v>
      </c>
      <c r="AU945" s="76"/>
      <c r="AV945" s="77">
        <f t="shared" si="192"/>
        <v>0</v>
      </c>
      <c r="AW945" s="77">
        <f t="shared" si="193"/>
        <v>0</v>
      </c>
      <c r="AX945" s="76"/>
    </row>
    <row r="946" spans="1:50" hidden="1" outlineLevel="1" x14ac:dyDescent="0.3">
      <c r="A946" s="20"/>
      <c r="B946" s="33">
        <f t="shared" si="191"/>
        <v>918</v>
      </c>
      <c r="C946" s="37" t="s">
        <v>255</v>
      </c>
      <c r="D946" s="72"/>
      <c r="E946" s="72"/>
      <c r="F946" s="34"/>
      <c r="G946" s="46"/>
      <c r="H946" s="41"/>
      <c r="I946" s="34"/>
      <c r="J946" s="6"/>
      <c r="K946">
        <v>918</v>
      </c>
      <c r="L946" s="134" t="str">
        <f t="shared" si="194"/>
        <v/>
      </c>
      <c r="M946" s="135" t="str">
        <f t="shared" si="195"/>
        <v/>
      </c>
      <c r="N946" s="136" t="str" cm="1">
        <f t="array" ref="N946">_xlfn.IFS(AND(F946="",E946=""),"",AND(E946&lt;&gt;"",F946&lt;&gt;""),E946&amp;" "&amp;F946,E946="",F946,F946="",E946)</f>
        <v/>
      </c>
      <c r="O946" s="137">
        <f t="shared" si="196"/>
        <v>0</v>
      </c>
      <c r="P946" s="138" t="str">
        <f t="shared" si="197"/>
        <v/>
      </c>
      <c r="Q946" s="119" t="str">
        <f t="shared" si="198"/>
        <v/>
      </c>
      <c r="R946" s="122"/>
      <c r="S946" s="120" t="str">
        <f t="shared" si="199"/>
        <v/>
      </c>
      <c r="T946" s="121" t="str" cm="1">
        <f t="array" ref="T946">IF(COUNTIF(重複除外文字列,F946),"",IF(COUNTIFS($C$26:$C$1029,$C946,$F$26:$F$1029,$F946)&gt;1,MATCH($C946&amp;$F946,$C$26:$C$1027&amp;$F$26:$F$1029,0),""))</f>
        <v/>
      </c>
      <c r="AP946">
        <f t="shared" si="200"/>
        <v>0</v>
      </c>
      <c r="AQ946">
        <f t="shared" si="201"/>
        <v>0</v>
      </c>
      <c r="AR946">
        <f t="shared" si="202"/>
        <v>0</v>
      </c>
      <c r="AS946">
        <f t="shared" si="203"/>
        <v>0</v>
      </c>
      <c r="AU946" s="76"/>
      <c r="AV946" s="77">
        <f t="shared" si="192"/>
        <v>0</v>
      </c>
      <c r="AW946" s="77">
        <f t="shared" si="193"/>
        <v>0</v>
      </c>
      <c r="AX946" s="76"/>
    </row>
    <row r="947" spans="1:50" hidden="1" outlineLevel="1" x14ac:dyDescent="0.3">
      <c r="A947" s="20"/>
      <c r="B947" s="33">
        <f t="shared" si="191"/>
        <v>919</v>
      </c>
      <c r="C947" s="37" t="s">
        <v>255</v>
      </c>
      <c r="D947" s="72"/>
      <c r="E947" s="72"/>
      <c r="F947" s="34"/>
      <c r="G947" s="46"/>
      <c r="H947" s="41"/>
      <c r="I947" s="34"/>
      <c r="J947" s="6"/>
      <c r="K947">
        <v>919</v>
      </c>
      <c r="L947" s="134" t="str">
        <f t="shared" si="194"/>
        <v/>
      </c>
      <c r="M947" s="135" t="str">
        <f t="shared" si="195"/>
        <v/>
      </c>
      <c r="N947" s="136" t="str" cm="1">
        <f t="array" ref="N947">_xlfn.IFS(AND(F947="",E947=""),"",AND(E947&lt;&gt;"",F947&lt;&gt;""),E947&amp;" "&amp;F947,E947="",F947,F947="",E947)</f>
        <v/>
      </c>
      <c r="O947" s="137">
        <f t="shared" si="196"/>
        <v>0</v>
      </c>
      <c r="P947" s="138" t="str">
        <f t="shared" si="197"/>
        <v/>
      </c>
      <c r="Q947" s="119" t="str">
        <f t="shared" si="198"/>
        <v/>
      </c>
      <c r="R947" s="122"/>
      <c r="S947" s="120" t="str">
        <f t="shared" si="199"/>
        <v/>
      </c>
      <c r="T947" s="121" t="str" cm="1">
        <f t="array" ref="T947">IF(COUNTIF(重複除外文字列,F947),"",IF(COUNTIFS($C$26:$C$1029,$C947,$F$26:$F$1029,$F947)&gt;1,MATCH($C947&amp;$F947,$C$26:$C$1027&amp;$F$26:$F$1029,0),""))</f>
        <v/>
      </c>
      <c r="AP947">
        <f t="shared" si="200"/>
        <v>0</v>
      </c>
      <c r="AQ947">
        <f t="shared" si="201"/>
        <v>0</v>
      </c>
      <c r="AR947">
        <f t="shared" si="202"/>
        <v>0</v>
      </c>
      <c r="AS947">
        <f t="shared" si="203"/>
        <v>0</v>
      </c>
      <c r="AU947" s="76"/>
      <c r="AV947" s="77">
        <f t="shared" si="192"/>
        <v>0</v>
      </c>
      <c r="AW947" s="77">
        <f t="shared" si="193"/>
        <v>0</v>
      </c>
      <c r="AX947" s="76"/>
    </row>
    <row r="948" spans="1:50" hidden="1" outlineLevel="1" x14ac:dyDescent="0.3">
      <c r="A948" s="20"/>
      <c r="B948" s="33">
        <f t="shared" si="191"/>
        <v>920</v>
      </c>
      <c r="C948" s="37" t="s">
        <v>255</v>
      </c>
      <c r="D948" s="72"/>
      <c r="E948" s="72"/>
      <c r="F948" s="34"/>
      <c r="G948" s="46"/>
      <c r="H948" s="41"/>
      <c r="I948" s="34"/>
      <c r="J948" s="6"/>
      <c r="K948">
        <v>920</v>
      </c>
      <c r="L948" s="134" t="str">
        <f t="shared" si="194"/>
        <v/>
      </c>
      <c r="M948" s="135" t="str">
        <f t="shared" si="195"/>
        <v/>
      </c>
      <c r="N948" s="136" t="str" cm="1">
        <f t="array" ref="N948">_xlfn.IFS(AND(F948="",E948=""),"",AND(E948&lt;&gt;"",F948&lt;&gt;""),E948&amp;" "&amp;F948,E948="",F948,F948="",E948)</f>
        <v/>
      </c>
      <c r="O948" s="137">
        <f t="shared" si="196"/>
        <v>0</v>
      </c>
      <c r="P948" s="138" t="str">
        <f t="shared" si="197"/>
        <v/>
      </c>
      <c r="Q948" s="119" t="str">
        <f t="shared" si="198"/>
        <v/>
      </c>
      <c r="R948" s="122"/>
      <c r="S948" s="120" t="str">
        <f t="shared" si="199"/>
        <v/>
      </c>
      <c r="T948" s="121" t="str" cm="1">
        <f t="array" ref="T948">IF(COUNTIF(重複除外文字列,F948),"",IF(COUNTIFS($C$26:$C$1029,$C948,$F$26:$F$1029,$F948)&gt;1,MATCH($C948&amp;$F948,$C$26:$C$1027&amp;$F$26:$F$1029,0),""))</f>
        <v/>
      </c>
      <c r="AP948">
        <f t="shared" si="200"/>
        <v>0</v>
      </c>
      <c r="AQ948">
        <f t="shared" si="201"/>
        <v>0</v>
      </c>
      <c r="AR948">
        <f t="shared" si="202"/>
        <v>0</v>
      </c>
      <c r="AS948">
        <f t="shared" si="203"/>
        <v>0</v>
      </c>
      <c r="AU948" s="76"/>
      <c r="AV948" s="77">
        <f t="shared" si="192"/>
        <v>0</v>
      </c>
      <c r="AW948" s="77">
        <f t="shared" si="193"/>
        <v>0</v>
      </c>
      <c r="AX948" s="76"/>
    </row>
    <row r="949" spans="1:50" hidden="1" outlineLevel="1" x14ac:dyDescent="0.3">
      <c r="A949" s="20"/>
      <c r="B949" s="33">
        <f t="shared" si="191"/>
        <v>921</v>
      </c>
      <c r="C949" s="37" t="s">
        <v>255</v>
      </c>
      <c r="D949" s="72"/>
      <c r="E949" s="72"/>
      <c r="F949" s="34"/>
      <c r="G949" s="46"/>
      <c r="H949" s="41"/>
      <c r="I949" s="34"/>
      <c r="J949" s="6"/>
      <c r="K949">
        <v>921</v>
      </c>
      <c r="L949" s="134" t="str">
        <f t="shared" si="194"/>
        <v/>
      </c>
      <c r="M949" s="135" t="str">
        <f t="shared" si="195"/>
        <v/>
      </c>
      <c r="N949" s="136" t="str" cm="1">
        <f t="array" ref="N949">_xlfn.IFS(AND(F949="",E949=""),"",AND(E949&lt;&gt;"",F949&lt;&gt;""),E949&amp;" "&amp;F949,E949="",F949,F949="",E949)</f>
        <v/>
      </c>
      <c r="O949" s="137">
        <f t="shared" si="196"/>
        <v>0</v>
      </c>
      <c r="P949" s="138" t="str">
        <f t="shared" si="197"/>
        <v/>
      </c>
      <c r="Q949" s="119" t="str">
        <f t="shared" si="198"/>
        <v/>
      </c>
      <c r="R949" s="122"/>
      <c r="S949" s="120" t="str">
        <f t="shared" si="199"/>
        <v/>
      </c>
      <c r="T949" s="121" t="str" cm="1">
        <f t="array" ref="T949">IF(COUNTIF(重複除外文字列,F949),"",IF(COUNTIFS($C$26:$C$1029,$C949,$F$26:$F$1029,$F949)&gt;1,MATCH($C949&amp;$F949,$C$26:$C$1027&amp;$F$26:$F$1029,0),""))</f>
        <v/>
      </c>
      <c r="AP949">
        <f t="shared" si="200"/>
        <v>0</v>
      </c>
      <c r="AQ949">
        <f t="shared" si="201"/>
        <v>0</v>
      </c>
      <c r="AR949">
        <f t="shared" si="202"/>
        <v>0</v>
      </c>
      <c r="AS949">
        <f t="shared" si="203"/>
        <v>0</v>
      </c>
      <c r="AU949" s="76"/>
      <c r="AV949" s="77">
        <f t="shared" si="192"/>
        <v>0</v>
      </c>
      <c r="AW949" s="77">
        <f t="shared" si="193"/>
        <v>0</v>
      </c>
      <c r="AX949" s="76"/>
    </row>
    <row r="950" spans="1:50" hidden="1" outlineLevel="1" x14ac:dyDescent="0.3">
      <c r="A950" s="20"/>
      <c r="B950" s="33">
        <f t="shared" si="191"/>
        <v>922</v>
      </c>
      <c r="C950" s="37" t="s">
        <v>255</v>
      </c>
      <c r="D950" s="72"/>
      <c r="E950" s="72"/>
      <c r="F950" s="34"/>
      <c r="G950" s="46"/>
      <c r="H950" s="41"/>
      <c r="I950" s="34"/>
      <c r="J950" s="6"/>
      <c r="K950">
        <v>922</v>
      </c>
      <c r="L950" s="134" t="str">
        <f t="shared" si="194"/>
        <v/>
      </c>
      <c r="M950" s="135" t="str">
        <f t="shared" si="195"/>
        <v/>
      </c>
      <c r="N950" s="136" t="str" cm="1">
        <f t="array" ref="N950">_xlfn.IFS(AND(F950="",E950=""),"",AND(E950&lt;&gt;"",F950&lt;&gt;""),E950&amp;" "&amp;F950,E950="",F950,F950="",E950)</f>
        <v/>
      </c>
      <c r="O950" s="137">
        <f t="shared" si="196"/>
        <v>0</v>
      </c>
      <c r="P950" s="138" t="str">
        <f t="shared" si="197"/>
        <v/>
      </c>
      <c r="Q950" s="119" t="str">
        <f t="shared" si="198"/>
        <v/>
      </c>
      <c r="R950" s="122"/>
      <c r="S950" s="120" t="str">
        <f t="shared" si="199"/>
        <v/>
      </c>
      <c r="T950" s="121" t="str" cm="1">
        <f t="array" ref="T950">IF(COUNTIF(重複除外文字列,F950),"",IF(COUNTIFS($C$26:$C$1029,$C950,$F$26:$F$1029,$F950)&gt;1,MATCH($C950&amp;$F950,$C$26:$C$1027&amp;$F$26:$F$1029,0),""))</f>
        <v/>
      </c>
      <c r="AP950">
        <f t="shared" si="200"/>
        <v>0</v>
      </c>
      <c r="AQ950">
        <f t="shared" si="201"/>
        <v>0</v>
      </c>
      <c r="AR950">
        <f t="shared" si="202"/>
        <v>0</v>
      </c>
      <c r="AS950">
        <f t="shared" si="203"/>
        <v>0</v>
      </c>
      <c r="AU950" s="76"/>
      <c r="AV950" s="77">
        <f t="shared" si="192"/>
        <v>0</v>
      </c>
      <c r="AW950" s="77">
        <f t="shared" si="193"/>
        <v>0</v>
      </c>
      <c r="AX950" s="76"/>
    </row>
    <row r="951" spans="1:50" hidden="1" outlineLevel="1" x14ac:dyDescent="0.3">
      <c r="A951" s="20"/>
      <c r="B951" s="33">
        <f t="shared" si="191"/>
        <v>923</v>
      </c>
      <c r="C951" s="37" t="s">
        <v>255</v>
      </c>
      <c r="D951" s="72"/>
      <c r="E951" s="72"/>
      <c r="F951" s="34"/>
      <c r="G951" s="46"/>
      <c r="H951" s="41"/>
      <c r="I951" s="34"/>
      <c r="J951" s="6"/>
      <c r="K951">
        <v>923</v>
      </c>
      <c r="L951" s="134" t="str">
        <f t="shared" si="194"/>
        <v/>
      </c>
      <c r="M951" s="135" t="str">
        <f t="shared" si="195"/>
        <v/>
      </c>
      <c r="N951" s="136" t="str" cm="1">
        <f t="array" ref="N951">_xlfn.IFS(AND(F951="",E951=""),"",AND(E951&lt;&gt;"",F951&lt;&gt;""),E951&amp;" "&amp;F951,E951="",F951,F951="",E951)</f>
        <v/>
      </c>
      <c r="O951" s="137">
        <f t="shared" si="196"/>
        <v>0</v>
      </c>
      <c r="P951" s="138" t="str">
        <f t="shared" si="197"/>
        <v/>
      </c>
      <c r="Q951" s="119" t="str">
        <f t="shared" si="198"/>
        <v/>
      </c>
      <c r="R951" s="122"/>
      <c r="S951" s="120" t="str">
        <f t="shared" si="199"/>
        <v/>
      </c>
      <c r="T951" s="121" t="str" cm="1">
        <f t="array" ref="T951">IF(COUNTIF(重複除外文字列,F951),"",IF(COUNTIFS($C$26:$C$1029,$C951,$F$26:$F$1029,$F951)&gt;1,MATCH($C951&amp;$F951,$C$26:$C$1027&amp;$F$26:$F$1029,0),""))</f>
        <v/>
      </c>
      <c r="AP951">
        <f t="shared" si="200"/>
        <v>0</v>
      </c>
      <c r="AQ951">
        <f t="shared" si="201"/>
        <v>0</v>
      </c>
      <c r="AR951">
        <f t="shared" si="202"/>
        <v>0</v>
      </c>
      <c r="AS951">
        <f t="shared" si="203"/>
        <v>0</v>
      </c>
      <c r="AU951" s="76"/>
      <c r="AV951" s="77">
        <f t="shared" si="192"/>
        <v>0</v>
      </c>
      <c r="AW951" s="77">
        <f t="shared" si="193"/>
        <v>0</v>
      </c>
      <c r="AX951" s="76"/>
    </row>
    <row r="952" spans="1:50" hidden="1" outlineLevel="1" x14ac:dyDescent="0.3">
      <c r="A952" s="20"/>
      <c r="B952" s="33">
        <f t="shared" si="191"/>
        <v>924</v>
      </c>
      <c r="C952" s="37" t="s">
        <v>255</v>
      </c>
      <c r="D952" s="72"/>
      <c r="E952" s="72"/>
      <c r="F952" s="34"/>
      <c r="G952" s="46"/>
      <c r="H952" s="41"/>
      <c r="I952" s="34"/>
      <c r="J952" s="6"/>
      <c r="K952">
        <v>924</v>
      </c>
      <c r="L952" s="134" t="str">
        <f t="shared" si="194"/>
        <v/>
      </c>
      <c r="M952" s="135" t="str">
        <f t="shared" si="195"/>
        <v/>
      </c>
      <c r="N952" s="136" t="str" cm="1">
        <f t="array" ref="N952">_xlfn.IFS(AND(F952="",E952=""),"",AND(E952&lt;&gt;"",F952&lt;&gt;""),E952&amp;" "&amp;F952,E952="",F952,F952="",E952)</f>
        <v/>
      </c>
      <c r="O952" s="137">
        <f t="shared" si="196"/>
        <v>0</v>
      </c>
      <c r="P952" s="138" t="str">
        <f t="shared" si="197"/>
        <v/>
      </c>
      <c r="Q952" s="119" t="str">
        <f t="shared" si="198"/>
        <v/>
      </c>
      <c r="R952" s="122"/>
      <c r="S952" s="120" t="str">
        <f t="shared" si="199"/>
        <v/>
      </c>
      <c r="T952" s="121" t="str" cm="1">
        <f t="array" ref="T952">IF(COUNTIF(重複除外文字列,F952),"",IF(COUNTIFS($C$26:$C$1029,$C952,$F$26:$F$1029,$F952)&gt;1,MATCH($C952&amp;$F952,$C$26:$C$1027&amp;$F$26:$F$1029,0),""))</f>
        <v/>
      </c>
      <c r="AP952">
        <f t="shared" si="200"/>
        <v>0</v>
      </c>
      <c r="AQ952">
        <f t="shared" si="201"/>
        <v>0</v>
      </c>
      <c r="AR952">
        <f t="shared" si="202"/>
        <v>0</v>
      </c>
      <c r="AS952">
        <f t="shared" si="203"/>
        <v>0</v>
      </c>
      <c r="AU952" s="76"/>
      <c r="AV952" s="77">
        <f t="shared" si="192"/>
        <v>0</v>
      </c>
      <c r="AW952" s="77">
        <f t="shared" si="193"/>
        <v>0</v>
      </c>
      <c r="AX952" s="76"/>
    </row>
    <row r="953" spans="1:50" hidden="1" outlineLevel="1" x14ac:dyDescent="0.3">
      <c r="A953" s="20"/>
      <c r="B953" s="33">
        <f t="shared" si="191"/>
        <v>925</v>
      </c>
      <c r="C953" s="37" t="s">
        <v>255</v>
      </c>
      <c r="D953" s="72"/>
      <c r="E953" s="72"/>
      <c r="F953" s="34"/>
      <c r="G953" s="46"/>
      <c r="H953" s="41"/>
      <c r="I953" s="34"/>
      <c r="J953" s="6"/>
      <c r="K953">
        <v>925</v>
      </c>
      <c r="L953" s="134" t="str">
        <f t="shared" si="194"/>
        <v/>
      </c>
      <c r="M953" s="135" t="str">
        <f t="shared" si="195"/>
        <v/>
      </c>
      <c r="N953" s="136" t="str" cm="1">
        <f t="array" ref="N953">_xlfn.IFS(AND(F953="",E953=""),"",AND(E953&lt;&gt;"",F953&lt;&gt;""),E953&amp;" "&amp;F953,E953="",F953,F953="",E953)</f>
        <v/>
      </c>
      <c r="O953" s="137">
        <f t="shared" si="196"/>
        <v>0</v>
      </c>
      <c r="P953" s="138" t="str">
        <f t="shared" si="197"/>
        <v/>
      </c>
      <c r="Q953" s="119" t="str">
        <f t="shared" si="198"/>
        <v/>
      </c>
      <c r="R953" s="122"/>
      <c r="S953" s="120" t="str">
        <f t="shared" si="199"/>
        <v/>
      </c>
      <c r="T953" s="121" t="str" cm="1">
        <f t="array" ref="T953">IF(COUNTIF(重複除外文字列,F953),"",IF(COUNTIFS($C$26:$C$1029,$C953,$F$26:$F$1029,$F953)&gt;1,MATCH($C953&amp;$F953,$C$26:$C$1027&amp;$F$26:$F$1029,0),""))</f>
        <v/>
      </c>
      <c r="AP953">
        <f t="shared" si="200"/>
        <v>0</v>
      </c>
      <c r="AQ953">
        <f t="shared" si="201"/>
        <v>0</v>
      </c>
      <c r="AR953">
        <f t="shared" si="202"/>
        <v>0</v>
      </c>
      <c r="AS953">
        <f t="shared" si="203"/>
        <v>0</v>
      </c>
      <c r="AU953" s="76"/>
      <c r="AV953" s="77">
        <f t="shared" si="192"/>
        <v>0</v>
      </c>
      <c r="AW953" s="77">
        <f t="shared" si="193"/>
        <v>0</v>
      </c>
      <c r="AX953" s="76"/>
    </row>
    <row r="954" spans="1:50" hidden="1" outlineLevel="1" x14ac:dyDescent="0.3">
      <c r="A954" s="20"/>
      <c r="B954" s="33">
        <f t="shared" si="191"/>
        <v>926</v>
      </c>
      <c r="C954" s="37" t="s">
        <v>255</v>
      </c>
      <c r="D954" s="72"/>
      <c r="E954" s="72"/>
      <c r="F954" s="34"/>
      <c r="G954" s="46"/>
      <c r="H954" s="41"/>
      <c r="I954" s="34"/>
      <c r="J954" s="6"/>
      <c r="K954">
        <v>926</v>
      </c>
      <c r="L954" s="134" t="str">
        <f t="shared" si="194"/>
        <v/>
      </c>
      <c r="M954" s="135" t="str">
        <f t="shared" si="195"/>
        <v/>
      </c>
      <c r="N954" s="136" t="str" cm="1">
        <f t="array" ref="N954">_xlfn.IFS(AND(F954="",E954=""),"",AND(E954&lt;&gt;"",F954&lt;&gt;""),E954&amp;" "&amp;F954,E954="",F954,F954="",E954)</f>
        <v/>
      </c>
      <c r="O954" s="137">
        <f t="shared" si="196"/>
        <v>0</v>
      </c>
      <c r="P954" s="138" t="str">
        <f t="shared" si="197"/>
        <v/>
      </c>
      <c r="Q954" s="119" t="str">
        <f t="shared" si="198"/>
        <v/>
      </c>
      <c r="R954" s="122"/>
      <c r="S954" s="120" t="str">
        <f t="shared" si="199"/>
        <v/>
      </c>
      <c r="T954" s="121" t="str" cm="1">
        <f t="array" ref="T954">IF(COUNTIF(重複除外文字列,F954),"",IF(COUNTIFS($C$26:$C$1029,$C954,$F$26:$F$1029,$F954)&gt;1,MATCH($C954&amp;$F954,$C$26:$C$1027&amp;$F$26:$F$1029,0),""))</f>
        <v/>
      </c>
      <c r="AP954">
        <f t="shared" si="200"/>
        <v>0</v>
      </c>
      <c r="AQ954">
        <f t="shared" si="201"/>
        <v>0</v>
      </c>
      <c r="AR954">
        <f t="shared" si="202"/>
        <v>0</v>
      </c>
      <c r="AS954">
        <f t="shared" si="203"/>
        <v>0</v>
      </c>
      <c r="AU954" s="76"/>
      <c r="AV954" s="77">
        <f t="shared" si="192"/>
        <v>0</v>
      </c>
      <c r="AW954" s="77">
        <f t="shared" si="193"/>
        <v>0</v>
      </c>
      <c r="AX954" s="76"/>
    </row>
    <row r="955" spans="1:50" hidden="1" outlineLevel="1" x14ac:dyDescent="0.3">
      <c r="A955" s="20"/>
      <c r="B955" s="33">
        <f t="shared" si="191"/>
        <v>927</v>
      </c>
      <c r="C955" s="37" t="s">
        <v>255</v>
      </c>
      <c r="D955" s="72"/>
      <c r="E955" s="72"/>
      <c r="F955" s="34"/>
      <c r="G955" s="46"/>
      <c r="H955" s="41"/>
      <c r="I955" s="34"/>
      <c r="J955" s="6"/>
      <c r="K955">
        <v>927</v>
      </c>
      <c r="L955" s="134" t="str">
        <f t="shared" si="194"/>
        <v/>
      </c>
      <c r="M955" s="135" t="str">
        <f t="shared" si="195"/>
        <v/>
      </c>
      <c r="N955" s="136" t="str" cm="1">
        <f t="array" ref="N955">_xlfn.IFS(AND(F955="",E955=""),"",AND(E955&lt;&gt;"",F955&lt;&gt;""),E955&amp;" "&amp;F955,E955="",F955,F955="",E955)</f>
        <v/>
      </c>
      <c r="O955" s="137">
        <f t="shared" si="196"/>
        <v>0</v>
      </c>
      <c r="P955" s="138" t="str">
        <f t="shared" si="197"/>
        <v/>
      </c>
      <c r="Q955" s="119" t="str">
        <f t="shared" si="198"/>
        <v/>
      </c>
      <c r="R955" s="122"/>
      <c r="S955" s="120" t="str">
        <f t="shared" si="199"/>
        <v/>
      </c>
      <c r="T955" s="121" t="str" cm="1">
        <f t="array" ref="T955">IF(COUNTIF(重複除外文字列,F955),"",IF(COUNTIFS($C$26:$C$1029,$C955,$F$26:$F$1029,$F955)&gt;1,MATCH($C955&amp;$F955,$C$26:$C$1027&amp;$F$26:$F$1029,0),""))</f>
        <v/>
      </c>
      <c r="AP955">
        <f t="shared" si="200"/>
        <v>0</v>
      </c>
      <c r="AQ955">
        <f t="shared" si="201"/>
        <v>0</v>
      </c>
      <c r="AR955">
        <f t="shared" si="202"/>
        <v>0</v>
      </c>
      <c r="AS955">
        <f t="shared" si="203"/>
        <v>0</v>
      </c>
      <c r="AU955" s="76"/>
      <c r="AV955" s="77">
        <f t="shared" si="192"/>
        <v>0</v>
      </c>
      <c r="AW955" s="77">
        <f t="shared" si="193"/>
        <v>0</v>
      </c>
      <c r="AX955" s="76"/>
    </row>
    <row r="956" spans="1:50" hidden="1" outlineLevel="1" x14ac:dyDescent="0.3">
      <c r="A956" s="20"/>
      <c r="B956" s="33">
        <f t="shared" si="191"/>
        <v>928</v>
      </c>
      <c r="C956" s="37" t="s">
        <v>255</v>
      </c>
      <c r="D956" s="72"/>
      <c r="E956" s="72"/>
      <c r="F956" s="34"/>
      <c r="G956" s="46"/>
      <c r="H956" s="41"/>
      <c r="I956" s="34"/>
      <c r="J956" s="6"/>
      <c r="K956">
        <v>928</v>
      </c>
      <c r="L956" s="134" t="str">
        <f t="shared" si="194"/>
        <v/>
      </c>
      <c r="M956" s="135" t="str">
        <f t="shared" si="195"/>
        <v/>
      </c>
      <c r="N956" s="136" t="str" cm="1">
        <f t="array" ref="N956">_xlfn.IFS(AND(F956="",E956=""),"",AND(E956&lt;&gt;"",F956&lt;&gt;""),E956&amp;" "&amp;F956,E956="",F956,F956="",E956)</f>
        <v/>
      </c>
      <c r="O956" s="137">
        <f t="shared" si="196"/>
        <v>0</v>
      </c>
      <c r="P956" s="138" t="str">
        <f t="shared" si="197"/>
        <v/>
      </c>
      <c r="Q956" s="119" t="str">
        <f t="shared" si="198"/>
        <v/>
      </c>
      <c r="R956" s="122"/>
      <c r="S956" s="120" t="str">
        <f t="shared" si="199"/>
        <v/>
      </c>
      <c r="T956" s="121" t="str" cm="1">
        <f t="array" ref="T956">IF(COUNTIF(重複除外文字列,F956),"",IF(COUNTIFS($C$26:$C$1029,$C956,$F$26:$F$1029,$F956)&gt;1,MATCH($C956&amp;$F956,$C$26:$C$1027&amp;$F$26:$F$1029,0),""))</f>
        <v/>
      </c>
      <c r="AP956">
        <f t="shared" si="200"/>
        <v>0</v>
      </c>
      <c r="AQ956">
        <f t="shared" si="201"/>
        <v>0</v>
      </c>
      <c r="AR956">
        <f t="shared" si="202"/>
        <v>0</v>
      </c>
      <c r="AS956">
        <f t="shared" si="203"/>
        <v>0</v>
      </c>
      <c r="AU956" s="76"/>
      <c r="AV956" s="77">
        <f t="shared" si="192"/>
        <v>0</v>
      </c>
      <c r="AW956" s="77">
        <f t="shared" si="193"/>
        <v>0</v>
      </c>
      <c r="AX956" s="76"/>
    </row>
    <row r="957" spans="1:50" hidden="1" outlineLevel="1" x14ac:dyDescent="0.3">
      <c r="A957" s="20"/>
      <c r="B957" s="33">
        <f t="shared" si="191"/>
        <v>929</v>
      </c>
      <c r="C957" s="37" t="s">
        <v>255</v>
      </c>
      <c r="D957" s="72"/>
      <c r="E957" s="72"/>
      <c r="F957" s="34"/>
      <c r="G957" s="46"/>
      <c r="H957" s="41"/>
      <c r="I957" s="34"/>
      <c r="J957" s="6"/>
      <c r="K957">
        <v>929</v>
      </c>
      <c r="L957" s="134" t="str">
        <f t="shared" si="194"/>
        <v/>
      </c>
      <c r="M957" s="135" t="str">
        <f t="shared" si="195"/>
        <v/>
      </c>
      <c r="N957" s="136" t="str" cm="1">
        <f t="array" ref="N957">_xlfn.IFS(AND(F957="",E957=""),"",AND(E957&lt;&gt;"",F957&lt;&gt;""),E957&amp;" "&amp;F957,E957="",F957,F957="",E957)</f>
        <v/>
      </c>
      <c r="O957" s="137">
        <f t="shared" si="196"/>
        <v>0</v>
      </c>
      <c r="P957" s="138" t="str">
        <f t="shared" si="197"/>
        <v/>
      </c>
      <c r="Q957" s="119" t="str">
        <f t="shared" si="198"/>
        <v/>
      </c>
      <c r="R957" s="122"/>
      <c r="S957" s="120" t="str">
        <f t="shared" si="199"/>
        <v/>
      </c>
      <c r="T957" s="121" t="str" cm="1">
        <f t="array" ref="T957">IF(COUNTIF(重複除外文字列,F957),"",IF(COUNTIFS($C$26:$C$1029,$C957,$F$26:$F$1029,$F957)&gt;1,MATCH($C957&amp;$F957,$C$26:$C$1027&amp;$F$26:$F$1029,0),""))</f>
        <v/>
      </c>
      <c r="AP957">
        <f t="shared" si="200"/>
        <v>0</v>
      </c>
      <c r="AQ957">
        <f t="shared" si="201"/>
        <v>0</v>
      </c>
      <c r="AR957">
        <f t="shared" si="202"/>
        <v>0</v>
      </c>
      <c r="AS957">
        <f t="shared" si="203"/>
        <v>0</v>
      </c>
      <c r="AU957" s="76"/>
      <c r="AV957" s="77">
        <f t="shared" si="192"/>
        <v>0</v>
      </c>
      <c r="AW957" s="77">
        <f t="shared" si="193"/>
        <v>0</v>
      </c>
      <c r="AX957" s="76"/>
    </row>
    <row r="958" spans="1:50" hidden="1" outlineLevel="1" x14ac:dyDescent="0.3">
      <c r="A958" s="20"/>
      <c r="B958" s="33">
        <f t="shared" si="191"/>
        <v>930</v>
      </c>
      <c r="C958" s="37" t="s">
        <v>255</v>
      </c>
      <c r="D958" s="72"/>
      <c r="E958" s="72"/>
      <c r="F958" s="34"/>
      <c r="G958" s="46"/>
      <c r="H958" s="41"/>
      <c r="I958" s="34"/>
      <c r="J958" s="6"/>
      <c r="K958">
        <v>930</v>
      </c>
      <c r="L958" s="134" t="str">
        <f t="shared" si="194"/>
        <v/>
      </c>
      <c r="M958" s="135" t="str">
        <f t="shared" si="195"/>
        <v/>
      </c>
      <c r="N958" s="136" t="str" cm="1">
        <f t="array" ref="N958">_xlfn.IFS(AND(F958="",E958=""),"",AND(E958&lt;&gt;"",F958&lt;&gt;""),E958&amp;" "&amp;F958,E958="",F958,F958="",E958)</f>
        <v/>
      </c>
      <c r="O958" s="137">
        <f t="shared" si="196"/>
        <v>0</v>
      </c>
      <c r="P958" s="138" t="str">
        <f t="shared" si="197"/>
        <v/>
      </c>
      <c r="Q958" s="119" t="str">
        <f t="shared" si="198"/>
        <v/>
      </c>
      <c r="R958" s="122"/>
      <c r="S958" s="120" t="str">
        <f t="shared" si="199"/>
        <v/>
      </c>
      <c r="T958" s="121" t="str" cm="1">
        <f t="array" ref="T958">IF(COUNTIF(重複除外文字列,F958),"",IF(COUNTIFS($C$26:$C$1029,$C958,$F$26:$F$1029,$F958)&gt;1,MATCH($C958&amp;$F958,$C$26:$C$1027&amp;$F$26:$F$1029,0),""))</f>
        <v/>
      </c>
      <c r="AP958">
        <f t="shared" si="200"/>
        <v>0</v>
      </c>
      <c r="AQ958">
        <f t="shared" si="201"/>
        <v>0</v>
      </c>
      <c r="AR958">
        <f t="shared" si="202"/>
        <v>0</v>
      </c>
      <c r="AS958">
        <f t="shared" si="203"/>
        <v>0</v>
      </c>
      <c r="AU958" s="76"/>
      <c r="AV958" s="77">
        <f t="shared" si="192"/>
        <v>0</v>
      </c>
      <c r="AW958" s="77">
        <f t="shared" si="193"/>
        <v>0</v>
      </c>
      <c r="AX958" s="76"/>
    </row>
    <row r="959" spans="1:50" hidden="1" outlineLevel="1" x14ac:dyDescent="0.3">
      <c r="A959" s="20"/>
      <c r="B959" s="33">
        <f t="shared" si="191"/>
        <v>931</v>
      </c>
      <c r="C959" s="37" t="s">
        <v>255</v>
      </c>
      <c r="D959" s="72"/>
      <c r="E959" s="72"/>
      <c r="F959" s="34"/>
      <c r="G959" s="46"/>
      <c r="H959" s="41"/>
      <c r="I959" s="34"/>
      <c r="J959" s="6"/>
      <c r="K959">
        <v>931</v>
      </c>
      <c r="L959" s="134" t="str">
        <f t="shared" si="194"/>
        <v/>
      </c>
      <c r="M959" s="135" t="str">
        <f t="shared" si="195"/>
        <v/>
      </c>
      <c r="N959" s="136" t="str" cm="1">
        <f t="array" ref="N959">_xlfn.IFS(AND(F959="",E959=""),"",AND(E959&lt;&gt;"",F959&lt;&gt;""),E959&amp;" "&amp;F959,E959="",F959,F959="",E959)</f>
        <v/>
      </c>
      <c r="O959" s="137">
        <f t="shared" si="196"/>
        <v>0</v>
      </c>
      <c r="P959" s="138" t="str">
        <f t="shared" si="197"/>
        <v/>
      </c>
      <c r="Q959" s="119" t="str">
        <f t="shared" si="198"/>
        <v/>
      </c>
      <c r="R959" s="122"/>
      <c r="S959" s="120" t="str">
        <f t="shared" si="199"/>
        <v/>
      </c>
      <c r="T959" s="121" t="str" cm="1">
        <f t="array" ref="T959">IF(COUNTIF(重複除外文字列,F959),"",IF(COUNTIFS($C$26:$C$1029,$C959,$F$26:$F$1029,$F959)&gt;1,MATCH($C959&amp;$F959,$C$26:$C$1027&amp;$F$26:$F$1029,0),""))</f>
        <v/>
      </c>
      <c r="AP959">
        <f t="shared" si="200"/>
        <v>0</v>
      </c>
      <c r="AQ959">
        <f t="shared" si="201"/>
        <v>0</v>
      </c>
      <c r="AR959">
        <f t="shared" si="202"/>
        <v>0</v>
      </c>
      <c r="AS959">
        <f t="shared" si="203"/>
        <v>0</v>
      </c>
      <c r="AU959" s="76"/>
      <c r="AV959" s="77">
        <f t="shared" si="192"/>
        <v>0</v>
      </c>
      <c r="AW959" s="77">
        <f t="shared" si="193"/>
        <v>0</v>
      </c>
      <c r="AX959" s="76"/>
    </row>
    <row r="960" spans="1:50" hidden="1" outlineLevel="1" x14ac:dyDescent="0.3">
      <c r="A960" s="20"/>
      <c r="B960" s="33">
        <f t="shared" si="191"/>
        <v>932</v>
      </c>
      <c r="C960" s="37" t="s">
        <v>255</v>
      </c>
      <c r="D960" s="72"/>
      <c r="E960" s="72"/>
      <c r="F960" s="34"/>
      <c r="G960" s="46"/>
      <c r="H960" s="41"/>
      <c r="I960" s="34"/>
      <c r="J960" s="6"/>
      <c r="K960">
        <v>932</v>
      </c>
      <c r="L960" s="134" t="str">
        <f t="shared" si="194"/>
        <v/>
      </c>
      <c r="M960" s="135" t="str">
        <f t="shared" si="195"/>
        <v/>
      </c>
      <c r="N960" s="136" t="str" cm="1">
        <f t="array" ref="N960">_xlfn.IFS(AND(F960="",E960=""),"",AND(E960&lt;&gt;"",F960&lt;&gt;""),E960&amp;" "&amp;F960,E960="",F960,F960="",E960)</f>
        <v/>
      </c>
      <c r="O960" s="137">
        <f t="shared" si="196"/>
        <v>0</v>
      </c>
      <c r="P960" s="138" t="str">
        <f t="shared" si="197"/>
        <v/>
      </c>
      <c r="Q960" s="119" t="str">
        <f t="shared" si="198"/>
        <v/>
      </c>
      <c r="R960" s="122"/>
      <c r="S960" s="120" t="str">
        <f t="shared" si="199"/>
        <v/>
      </c>
      <c r="T960" s="121" t="str" cm="1">
        <f t="array" ref="T960">IF(COUNTIF(重複除外文字列,F960),"",IF(COUNTIFS($C$26:$C$1029,$C960,$F$26:$F$1029,$F960)&gt;1,MATCH($C960&amp;$F960,$C$26:$C$1027&amp;$F$26:$F$1029,0),""))</f>
        <v/>
      </c>
      <c r="AP960">
        <f t="shared" si="200"/>
        <v>0</v>
      </c>
      <c r="AQ960">
        <f t="shared" si="201"/>
        <v>0</v>
      </c>
      <c r="AR960">
        <f t="shared" si="202"/>
        <v>0</v>
      </c>
      <c r="AS960">
        <f t="shared" si="203"/>
        <v>0</v>
      </c>
      <c r="AU960" s="76"/>
      <c r="AV960" s="77">
        <f t="shared" si="192"/>
        <v>0</v>
      </c>
      <c r="AW960" s="77">
        <f t="shared" si="193"/>
        <v>0</v>
      </c>
      <c r="AX960" s="76"/>
    </row>
    <row r="961" spans="1:50" hidden="1" outlineLevel="1" x14ac:dyDescent="0.3">
      <c r="A961" s="20"/>
      <c r="B961" s="33">
        <f t="shared" si="191"/>
        <v>933</v>
      </c>
      <c r="C961" s="37" t="s">
        <v>255</v>
      </c>
      <c r="D961" s="72"/>
      <c r="E961" s="72"/>
      <c r="F961" s="34"/>
      <c r="G961" s="46"/>
      <c r="H961" s="41"/>
      <c r="I961" s="34"/>
      <c r="J961" s="6"/>
      <c r="K961">
        <v>933</v>
      </c>
      <c r="L961" s="134" t="str">
        <f t="shared" si="194"/>
        <v/>
      </c>
      <c r="M961" s="135" t="str">
        <f t="shared" si="195"/>
        <v/>
      </c>
      <c r="N961" s="136" t="str" cm="1">
        <f t="array" ref="N961">_xlfn.IFS(AND(F961="",E961=""),"",AND(E961&lt;&gt;"",F961&lt;&gt;""),E961&amp;" "&amp;F961,E961="",F961,F961="",E961)</f>
        <v/>
      </c>
      <c r="O961" s="137">
        <f t="shared" si="196"/>
        <v>0</v>
      </c>
      <c r="P961" s="138" t="str">
        <f t="shared" si="197"/>
        <v/>
      </c>
      <c r="Q961" s="119" t="str">
        <f t="shared" si="198"/>
        <v/>
      </c>
      <c r="R961" s="122"/>
      <c r="S961" s="120" t="str">
        <f t="shared" si="199"/>
        <v/>
      </c>
      <c r="T961" s="121" t="str" cm="1">
        <f t="array" ref="T961">IF(COUNTIF(重複除外文字列,F961),"",IF(COUNTIFS($C$26:$C$1029,$C961,$F$26:$F$1029,$F961)&gt;1,MATCH($C961&amp;$F961,$C$26:$C$1027&amp;$F$26:$F$1029,0),""))</f>
        <v/>
      </c>
      <c r="AP961">
        <f t="shared" si="200"/>
        <v>0</v>
      </c>
      <c r="AQ961">
        <f t="shared" si="201"/>
        <v>0</v>
      </c>
      <c r="AR961">
        <f t="shared" si="202"/>
        <v>0</v>
      </c>
      <c r="AS961">
        <f t="shared" si="203"/>
        <v>0</v>
      </c>
      <c r="AU961" s="76"/>
      <c r="AV961" s="77">
        <f t="shared" si="192"/>
        <v>0</v>
      </c>
      <c r="AW961" s="77">
        <f t="shared" si="193"/>
        <v>0</v>
      </c>
      <c r="AX961" s="76"/>
    </row>
    <row r="962" spans="1:50" hidden="1" outlineLevel="1" x14ac:dyDescent="0.3">
      <c r="A962" s="20"/>
      <c r="B962" s="33">
        <f t="shared" si="191"/>
        <v>934</v>
      </c>
      <c r="C962" s="37" t="s">
        <v>255</v>
      </c>
      <c r="D962" s="72"/>
      <c r="E962" s="72"/>
      <c r="F962" s="34"/>
      <c r="G962" s="46"/>
      <c r="H962" s="41"/>
      <c r="I962" s="34"/>
      <c r="J962" s="6"/>
      <c r="K962">
        <v>934</v>
      </c>
      <c r="L962" s="134" t="str">
        <f t="shared" si="194"/>
        <v/>
      </c>
      <c r="M962" s="135" t="str">
        <f t="shared" si="195"/>
        <v/>
      </c>
      <c r="N962" s="136" t="str" cm="1">
        <f t="array" ref="N962">_xlfn.IFS(AND(F962="",E962=""),"",AND(E962&lt;&gt;"",F962&lt;&gt;""),E962&amp;" "&amp;F962,E962="",F962,F962="",E962)</f>
        <v/>
      </c>
      <c r="O962" s="137">
        <f t="shared" si="196"/>
        <v>0</v>
      </c>
      <c r="P962" s="138" t="str">
        <f t="shared" si="197"/>
        <v/>
      </c>
      <c r="Q962" s="119" t="str">
        <f t="shared" si="198"/>
        <v/>
      </c>
      <c r="R962" s="122"/>
      <c r="S962" s="120" t="str">
        <f t="shared" si="199"/>
        <v/>
      </c>
      <c r="T962" s="121" t="str" cm="1">
        <f t="array" ref="T962">IF(COUNTIF(重複除外文字列,F962),"",IF(COUNTIFS($C$26:$C$1029,$C962,$F$26:$F$1029,$F962)&gt;1,MATCH($C962&amp;$F962,$C$26:$C$1027&amp;$F$26:$F$1029,0),""))</f>
        <v/>
      </c>
      <c r="AP962">
        <f t="shared" si="200"/>
        <v>0</v>
      </c>
      <c r="AQ962">
        <f t="shared" si="201"/>
        <v>0</v>
      </c>
      <c r="AR962">
        <f t="shared" si="202"/>
        <v>0</v>
      </c>
      <c r="AS962">
        <f t="shared" si="203"/>
        <v>0</v>
      </c>
      <c r="AU962" s="76"/>
      <c r="AV962" s="77">
        <f t="shared" si="192"/>
        <v>0</v>
      </c>
      <c r="AW962" s="77">
        <f t="shared" si="193"/>
        <v>0</v>
      </c>
      <c r="AX962" s="76"/>
    </row>
    <row r="963" spans="1:50" hidden="1" outlineLevel="1" x14ac:dyDescent="0.3">
      <c r="A963" s="20"/>
      <c r="B963" s="33">
        <f t="shared" si="191"/>
        <v>935</v>
      </c>
      <c r="C963" s="37" t="s">
        <v>255</v>
      </c>
      <c r="D963" s="72"/>
      <c r="E963" s="72"/>
      <c r="F963" s="34"/>
      <c r="G963" s="46"/>
      <c r="H963" s="41"/>
      <c r="I963" s="34"/>
      <c r="J963" s="6"/>
      <c r="K963">
        <v>935</v>
      </c>
      <c r="L963" s="134" t="str">
        <f t="shared" si="194"/>
        <v/>
      </c>
      <c r="M963" s="135" t="str">
        <f t="shared" si="195"/>
        <v/>
      </c>
      <c r="N963" s="136" t="str" cm="1">
        <f t="array" ref="N963">_xlfn.IFS(AND(F963="",E963=""),"",AND(E963&lt;&gt;"",F963&lt;&gt;""),E963&amp;" "&amp;F963,E963="",F963,F963="",E963)</f>
        <v/>
      </c>
      <c r="O963" s="137">
        <f t="shared" si="196"/>
        <v>0</v>
      </c>
      <c r="P963" s="138" t="str">
        <f t="shared" si="197"/>
        <v/>
      </c>
      <c r="Q963" s="119" t="str">
        <f t="shared" si="198"/>
        <v/>
      </c>
      <c r="R963" s="122"/>
      <c r="S963" s="120" t="str">
        <f t="shared" si="199"/>
        <v/>
      </c>
      <c r="T963" s="121" t="str" cm="1">
        <f t="array" ref="T963">IF(COUNTIF(重複除外文字列,F963),"",IF(COUNTIFS($C$26:$C$1029,$C963,$F$26:$F$1029,$F963)&gt;1,MATCH($C963&amp;$F963,$C$26:$C$1027&amp;$F$26:$F$1029,0),""))</f>
        <v/>
      </c>
      <c r="AP963">
        <f t="shared" si="200"/>
        <v>0</v>
      </c>
      <c r="AQ963">
        <f t="shared" si="201"/>
        <v>0</v>
      </c>
      <c r="AR963">
        <f t="shared" si="202"/>
        <v>0</v>
      </c>
      <c r="AS963">
        <f t="shared" si="203"/>
        <v>0</v>
      </c>
      <c r="AU963" s="76"/>
      <c r="AV963" s="77">
        <f t="shared" si="192"/>
        <v>0</v>
      </c>
      <c r="AW963" s="77">
        <f t="shared" si="193"/>
        <v>0</v>
      </c>
      <c r="AX963" s="76"/>
    </row>
    <row r="964" spans="1:50" hidden="1" outlineLevel="1" x14ac:dyDescent="0.3">
      <c r="A964" s="20"/>
      <c r="B964" s="33">
        <f t="shared" si="191"/>
        <v>936</v>
      </c>
      <c r="C964" s="37" t="s">
        <v>255</v>
      </c>
      <c r="D964" s="72"/>
      <c r="E964" s="72"/>
      <c r="F964" s="34"/>
      <c r="G964" s="46"/>
      <c r="H964" s="41"/>
      <c r="I964" s="34"/>
      <c r="J964" s="6"/>
      <c r="K964">
        <v>936</v>
      </c>
      <c r="L964" s="134" t="str">
        <f t="shared" si="194"/>
        <v/>
      </c>
      <c r="M964" s="135" t="str">
        <f t="shared" si="195"/>
        <v/>
      </c>
      <c r="N964" s="136" t="str" cm="1">
        <f t="array" ref="N964">_xlfn.IFS(AND(F964="",E964=""),"",AND(E964&lt;&gt;"",F964&lt;&gt;""),E964&amp;" "&amp;F964,E964="",F964,F964="",E964)</f>
        <v/>
      </c>
      <c r="O964" s="137">
        <f t="shared" si="196"/>
        <v>0</v>
      </c>
      <c r="P964" s="138" t="str">
        <f t="shared" si="197"/>
        <v/>
      </c>
      <c r="Q964" s="119" t="str">
        <f t="shared" si="198"/>
        <v/>
      </c>
      <c r="R964" s="122"/>
      <c r="S964" s="120" t="str">
        <f t="shared" si="199"/>
        <v/>
      </c>
      <c r="T964" s="121" t="str" cm="1">
        <f t="array" ref="T964">IF(COUNTIF(重複除外文字列,F964),"",IF(COUNTIFS($C$26:$C$1029,$C964,$F$26:$F$1029,$F964)&gt;1,MATCH($C964&amp;$F964,$C$26:$C$1027&amp;$F$26:$F$1029,0),""))</f>
        <v/>
      </c>
      <c r="AP964">
        <f t="shared" si="200"/>
        <v>0</v>
      </c>
      <c r="AQ964">
        <f t="shared" si="201"/>
        <v>0</v>
      </c>
      <c r="AR964">
        <f t="shared" si="202"/>
        <v>0</v>
      </c>
      <c r="AS964">
        <f t="shared" si="203"/>
        <v>0</v>
      </c>
      <c r="AU964" s="76"/>
      <c r="AV964" s="77">
        <f t="shared" si="192"/>
        <v>0</v>
      </c>
      <c r="AW964" s="77">
        <f t="shared" si="193"/>
        <v>0</v>
      </c>
      <c r="AX964" s="76"/>
    </row>
    <row r="965" spans="1:50" hidden="1" outlineLevel="1" x14ac:dyDescent="0.3">
      <c r="A965" s="20"/>
      <c r="B965" s="33">
        <f t="shared" si="191"/>
        <v>937</v>
      </c>
      <c r="C965" s="37" t="s">
        <v>255</v>
      </c>
      <c r="D965" s="72"/>
      <c r="E965" s="72"/>
      <c r="F965" s="34"/>
      <c r="G965" s="46"/>
      <c r="H965" s="41"/>
      <c r="I965" s="34"/>
      <c r="J965" s="6"/>
      <c r="K965">
        <v>937</v>
      </c>
      <c r="L965" s="134" t="str">
        <f t="shared" si="194"/>
        <v/>
      </c>
      <c r="M965" s="135" t="str">
        <f t="shared" si="195"/>
        <v/>
      </c>
      <c r="N965" s="136" t="str" cm="1">
        <f t="array" ref="N965">_xlfn.IFS(AND(F965="",E965=""),"",AND(E965&lt;&gt;"",F965&lt;&gt;""),E965&amp;" "&amp;F965,E965="",F965,F965="",E965)</f>
        <v/>
      </c>
      <c r="O965" s="137">
        <f t="shared" si="196"/>
        <v>0</v>
      </c>
      <c r="P965" s="138" t="str">
        <f t="shared" si="197"/>
        <v/>
      </c>
      <c r="Q965" s="119" t="str">
        <f t="shared" si="198"/>
        <v/>
      </c>
      <c r="R965" s="122"/>
      <c r="S965" s="120" t="str">
        <f t="shared" si="199"/>
        <v/>
      </c>
      <c r="T965" s="121" t="str" cm="1">
        <f t="array" ref="T965">IF(COUNTIF(重複除外文字列,F965),"",IF(COUNTIFS($C$26:$C$1029,$C965,$F$26:$F$1029,$F965)&gt;1,MATCH($C965&amp;$F965,$C$26:$C$1027&amp;$F$26:$F$1029,0),""))</f>
        <v/>
      </c>
      <c r="AP965">
        <f t="shared" si="200"/>
        <v>0</v>
      </c>
      <c r="AQ965">
        <f t="shared" si="201"/>
        <v>0</v>
      </c>
      <c r="AR965">
        <f t="shared" si="202"/>
        <v>0</v>
      </c>
      <c r="AS965">
        <f t="shared" si="203"/>
        <v>0</v>
      </c>
      <c r="AU965" s="76"/>
      <c r="AV965" s="77">
        <f t="shared" si="192"/>
        <v>0</v>
      </c>
      <c r="AW965" s="77">
        <f t="shared" si="193"/>
        <v>0</v>
      </c>
      <c r="AX965" s="76"/>
    </row>
    <row r="966" spans="1:50" hidden="1" outlineLevel="1" x14ac:dyDescent="0.3">
      <c r="A966" s="20"/>
      <c r="B966" s="33">
        <f t="shared" si="191"/>
        <v>938</v>
      </c>
      <c r="C966" s="37" t="s">
        <v>255</v>
      </c>
      <c r="D966" s="72"/>
      <c r="E966" s="72"/>
      <c r="F966" s="34"/>
      <c r="G966" s="46"/>
      <c r="H966" s="41"/>
      <c r="I966" s="34"/>
      <c r="J966" s="6"/>
      <c r="K966">
        <v>938</v>
      </c>
      <c r="L966" s="134" t="str">
        <f t="shared" si="194"/>
        <v/>
      </c>
      <c r="M966" s="135" t="str">
        <f t="shared" si="195"/>
        <v/>
      </c>
      <c r="N966" s="136" t="str" cm="1">
        <f t="array" ref="N966">_xlfn.IFS(AND(F966="",E966=""),"",AND(E966&lt;&gt;"",F966&lt;&gt;""),E966&amp;" "&amp;F966,E966="",F966,F966="",E966)</f>
        <v/>
      </c>
      <c r="O966" s="137">
        <f t="shared" si="196"/>
        <v>0</v>
      </c>
      <c r="P966" s="138" t="str">
        <f t="shared" si="197"/>
        <v/>
      </c>
      <c r="Q966" s="119" t="str">
        <f t="shared" si="198"/>
        <v/>
      </c>
      <c r="R966" s="122"/>
      <c r="S966" s="120" t="str">
        <f t="shared" si="199"/>
        <v/>
      </c>
      <c r="T966" s="121" t="str" cm="1">
        <f t="array" ref="T966">IF(COUNTIF(重複除外文字列,F966),"",IF(COUNTIFS($C$26:$C$1029,$C966,$F$26:$F$1029,$F966)&gt;1,MATCH($C966&amp;$F966,$C$26:$C$1027&amp;$F$26:$F$1029,0),""))</f>
        <v/>
      </c>
      <c r="AP966">
        <f t="shared" si="200"/>
        <v>0</v>
      </c>
      <c r="AQ966">
        <f t="shared" si="201"/>
        <v>0</v>
      </c>
      <c r="AR966">
        <f t="shared" si="202"/>
        <v>0</v>
      </c>
      <c r="AS966">
        <f t="shared" si="203"/>
        <v>0</v>
      </c>
      <c r="AU966" s="76"/>
      <c r="AV966" s="77">
        <f t="shared" si="192"/>
        <v>0</v>
      </c>
      <c r="AW966" s="77">
        <f t="shared" si="193"/>
        <v>0</v>
      </c>
      <c r="AX966" s="76"/>
    </row>
    <row r="967" spans="1:50" hidden="1" outlineLevel="1" x14ac:dyDescent="0.3">
      <c r="A967" s="20"/>
      <c r="B967" s="33">
        <f t="shared" si="191"/>
        <v>939</v>
      </c>
      <c r="C967" s="37" t="s">
        <v>255</v>
      </c>
      <c r="D967" s="72"/>
      <c r="E967" s="72"/>
      <c r="F967" s="34"/>
      <c r="G967" s="46"/>
      <c r="H967" s="41"/>
      <c r="I967" s="34"/>
      <c r="J967" s="6"/>
      <c r="K967">
        <v>939</v>
      </c>
      <c r="L967" s="134" t="str">
        <f t="shared" si="194"/>
        <v/>
      </c>
      <c r="M967" s="135" t="str">
        <f t="shared" si="195"/>
        <v/>
      </c>
      <c r="N967" s="136" t="str" cm="1">
        <f t="array" ref="N967">_xlfn.IFS(AND(F967="",E967=""),"",AND(E967&lt;&gt;"",F967&lt;&gt;""),E967&amp;" "&amp;F967,E967="",F967,F967="",E967)</f>
        <v/>
      </c>
      <c r="O967" s="137">
        <f t="shared" si="196"/>
        <v>0</v>
      </c>
      <c r="P967" s="138" t="str">
        <f t="shared" si="197"/>
        <v/>
      </c>
      <c r="Q967" s="119" t="str">
        <f t="shared" si="198"/>
        <v/>
      </c>
      <c r="R967" s="122"/>
      <c r="S967" s="120" t="str">
        <f t="shared" si="199"/>
        <v/>
      </c>
      <c r="T967" s="121" t="str" cm="1">
        <f t="array" ref="T967">IF(COUNTIF(重複除外文字列,F967),"",IF(COUNTIFS($C$26:$C$1029,$C967,$F$26:$F$1029,$F967)&gt;1,MATCH($C967&amp;$F967,$C$26:$C$1027&amp;$F$26:$F$1029,0),""))</f>
        <v/>
      </c>
      <c r="AP967">
        <f t="shared" si="200"/>
        <v>0</v>
      </c>
      <c r="AQ967">
        <f t="shared" si="201"/>
        <v>0</v>
      </c>
      <c r="AR967">
        <f t="shared" si="202"/>
        <v>0</v>
      </c>
      <c r="AS967">
        <f t="shared" si="203"/>
        <v>0</v>
      </c>
      <c r="AU967" s="76"/>
      <c r="AV967" s="77">
        <f t="shared" si="192"/>
        <v>0</v>
      </c>
      <c r="AW967" s="77">
        <f t="shared" si="193"/>
        <v>0</v>
      </c>
      <c r="AX967" s="76"/>
    </row>
    <row r="968" spans="1:50" hidden="1" outlineLevel="1" x14ac:dyDescent="0.3">
      <c r="A968" s="20"/>
      <c r="B968" s="33">
        <f t="shared" si="191"/>
        <v>940</v>
      </c>
      <c r="C968" s="37" t="s">
        <v>255</v>
      </c>
      <c r="D968" s="72"/>
      <c r="E968" s="72"/>
      <c r="F968" s="34"/>
      <c r="G968" s="46"/>
      <c r="H968" s="41"/>
      <c r="I968" s="34"/>
      <c r="J968" s="6"/>
      <c r="K968">
        <v>940</v>
      </c>
      <c r="L968" s="134" t="str">
        <f t="shared" si="194"/>
        <v/>
      </c>
      <c r="M968" s="135" t="str">
        <f t="shared" si="195"/>
        <v/>
      </c>
      <c r="N968" s="136" t="str" cm="1">
        <f t="array" ref="N968">_xlfn.IFS(AND(F968="",E968=""),"",AND(E968&lt;&gt;"",F968&lt;&gt;""),E968&amp;" "&amp;F968,E968="",F968,F968="",E968)</f>
        <v/>
      </c>
      <c r="O968" s="137">
        <f t="shared" si="196"/>
        <v>0</v>
      </c>
      <c r="P968" s="138" t="str">
        <f t="shared" si="197"/>
        <v/>
      </c>
      <c r="Q968" s="119" t="str">
        <f t="shared" si="198"/>
        <v/>
      </c>
      <c r="R968" s="122"/>
      <c r="S968" s="120" t="str">
        <f t="shared" si="199"/>
        <v/>
      </c>
      <c r="T968" s="121" t="str" cm="1">
        <f t="array" ref="T968">IF(COUNTIF(重複除外文字列,F968),"",IF(COUNTIFS($C$26:$C$1029,$C968,$F$26:$F$1029,$F968)&gt;1,MATCH($C968&amp;$F968,$C$26:$C$1027&amp;$F$26:$F$1029,0),""))</f>
        <v/>
      </c>
      <c r="AP968">
        <f t="shared" si="200"/>
        <v>0</v>
      </c>
      <c r="AQ968">
        <f t="shared" si="201"/>
        <v>0</v>
      </c>
      <c r="AR968">
        <f t="shared" si="202"/>
        <v>0</v>
      </c>
      <c r="AS968">
        <f t="shared" si="203"/>
        <v>0</v>
      </c>
      <c r="AU968" s="76"/>
      <c r="AV968" s="77">
        <f t="shared" si="192"/>
        <v>0</v>
      </c>
      <c r="AW968" s="77">
        <f t="shared" si="193"/>
        <v>0</v>
      </c>
      <c r="AX968" s="76"/>
    </row>
    <row r="969" spans="1:50" hidden="1" outlineLevel="1" x14ac:dyDescent="0.3">
      <c r="A969" s="20"/>
      <c r="B969" s="33">
        <f t="shared" si="191"/>
        <v>941</v>
      </c>
      <c r="C969" s="37" t="s">
        <v>255</v>
      </c>
      <c r="D969" s="72"/>
      <c r="E969" s="72"/>
      <c r="F969" s="34"/>
      <c r="G969" s="46"/>
      <c r="H969" s="41"/>
      <c r="I969" s="34"/>
      <c r="J969" s="6"/>
      <c r="K969">
        <v>941</v>
      </c>
      <c r="L969" s="134" t="str">
        <f t="shared" si="194"/>
        <v/>
      </c>
      <c r="M969" s="135" t="str">
        <f t="shared" si="195"/>
        <v/>
      </c>
      <c r="N969" s="136" t="str" cm="1">
        <f t="array" ref="N969">_xlfn.IFS(AND(F969="",E969=""),"",AND(E969&lt;&gt;"",F969&lt;&gt;""),E969&amp;" "&amp;F969,E969="",F969,F969="",E969)</f>
        <v/>
      </c>
      <c r="O969" s="137">
        <f t="shared" si="196"/>
        <v>0</v>
      </c>
      <c r="P969" s="138" t="str">
        <f t="shared" si="197"/>
        <v/>
      </c>
      <c r="Q969" s="119" t="str">
        <f t="shared" si="198"/>
        <v/>
      </c>
      <c r="R969" s="122"/>
      <c r="S969" s="120" t="str">
        <f t="shared" si="199"/>
        <v/>
      </c>
      <c r="T969" s="121" t="str" cm="1">
        <f t="array" ref="T969">IF(COUNTIF(重複除外文字列,F969),"",IF(COUNTIFS($C$26:$C$1029,$C969,$F$26:$F$1029,$F969)&gt;1,MATCH($C969&amp;$F969,$C$26:$C$1027&amp;$F$26:$F$1029,0),""))</f>
        <v/>
      </c>
      <c r="AP969">
        <f t="shared" si="200"/>
        <v>0</v>
      </c>
      <c r="AQ969">
        <f t="shared" si="201"/>
        <v>0</v>
      </c>
      <c r="AR969">
        <f t="shared" si="202"/>
        <v>0</v>
      </c>
      <c r="AS969">
        <f t="shared" si="203"/>
        <v>0</v>
      </c>
      <c r="AU969" s="76"/>
      <c r="AV969" s="77">
        <f t="shared" si="192"/>
        <v>0</v>
      </c>
      <c r="AW969" s="77">
        <f t="shared" si="193"/>
        <v>0</v>
      </c>
      <c r="AX969" s="76"/>
    </row>
    <row r="970" spans="1:50" hidden="1" outlineLevel="1" x14ac:dyDescent="0.3">
      <c r="A970" s="20"/>
      <c r="B970" s="33">
        <f t="shared" si="191"/>
        <v>942</v>
      </c>
      <c r="C970" s="37" t="s">
        <v>255</v>
      </c>
      <c r="D970" s="72"/>
      <c r="E970" s="72"/>
      <c r="F970" s="34"/>
      <c r="G970" s="46"/>
      <c r="H970" s="41"/>
      <c r="I970" s="34"/>
      <c r="J970" s="6"/>
      <c r="K970">
        <v>942</v>
      </c>
      <c r="L970" s="134" t="str">
        <f t="shared" si="194"/>
        <v/>
      </c>
      <c r="M970" s="135" t="str">
        <f t="shared" si="195"/>
        <v/>
      </c>
      <c r="N970" s="136" t="str" cm="1">
        <f t="array" ref="N970">_xlfn.IFS(AND(F970="",E970=""),"",AND(E970&lt;&gt;"",F970&lt;&gt;""),E970&amp;" "&amp;F970,E970="",F970,F970="",E970)</f>
        <v/>
      </c>
      <c r="O970" s="137">
        <f t="shared" si="196"/>
        <v>0</v>
      </c>
      <c r="P970" s="138" t="str">
        <f t="shared" si="197"/>
        <v/>
      </c>
      <c r="Q970" s="119" t="str">
        <f t="shared" si="198"/>
        <v/>
      </c>
      <c r="R970" s="122"/>
      <c r="S970" s="120" t="str">
        <f t="shared" si="199"/>
        <v/>
      </c>
      <c r="T970" s="121" t="str" cm="1">
        <f t="array" ref="T970">IF(COUNTIF(重複除外文字列,F970),"",IF(COUNTIFS($C$26:$C$1029,$C970,$F$26:$F$1029,$F970)&gt;1,MATCH($C970&amp;$F970,$C$26:$C$1027&amp;$F$26:$F$1029,0),""))</f>
        <v/>
      </c>
      <c r="AP970">
        <f t="shared" si="200"/>
        <v>0</v>
      </c>
      <c r="AQ970">
        <f t="shared" si="201"/>
        <v>0</v>
      </c>
      <c r="AR970">
        <f t="shared" si="202"/>
        <v>0</v>
      </c>
      <c r="AS970">
        <f t="shared" si="203"/>
        <v>0</v>
      </c>
      <c r="AU970" s="76"/>
      <c r="AV970" s="77">
        <f t="shared" si="192"/>
        <v>0</v>
      </c>
      <c r="AW970" s="77">
        <f t="shared" si="193"/>
        <v>0</v>
      </c>
      <c r="AX970" s="76"/>
    </row>
    <row r="971" spans="1:50" hidden="1" outlineLevel="1" x14ac:dyDescent="0.3">
      <c r="A971" s="20"/>
      <c r="B971" s="33">
        <f t="shared" si="191"/>
        <v>943</v>
      </c>
      <c r="C971" s="37" t="s">
        <v>255</v>
      </c>
      <c r="D971" s="72"/>
      <c r="E971" s="72"/>
      <c r="F971" s="34"/>
      <c r="G971" s="46"/>
      <c r="H971" s="41"/>
      <c r="I971" s="34"/>
      <c r="J971" s="6"/>
      <c r="K971">
        <v>943</v>
      </c>
      <c r="L971" s="134" t="str">
        <f t="shared" si="194"/>
        <v/>
      </c>
      <c r="M971" s="135" t="str">
        <f t="shared" si="195"/>
        <v/>
      </c>
      <c r="N971" s="136" t="str" cm="1">
        <f t="array" ref="N971">_xlfn.IFS(AND(F971="",E971=""),"",AND(E971&lt;&gt;"",F971&lt;&gt;""),E971&amp;" "&amp;F971,E971="",F971,F971="",E971)</f>
        <v/>
      </c>
      <c r="O971" s="137">
        <f t="shared" si="196"/>
        <v>0</v>
      </c>
      <c r="P971" s="138" t="str">
        <f t="shared" si="197"/>
        <v/>
      </c>
      <c r="Q971" s="119" t="str">
        <f t="shared" si="198"/>
        <v/>
      </c>
      <c r="R971" s="122"/>
      <c r="S971" s="120" t="str">
        <f t="shared" si="199"/>
        <v/>
      </c>
      <c r="T971" s="121" t="str" cm="1">
        <f t="array" ref="T971">IF(COUNTIF(重複除外文字列,F971),"",IF(COUNTIFS($C$26:$C$1029,$C971,$F$26:$F$1029,$F971)&gt;1,MATCH($C971&amp;$F971,$C$26:$C$1027&amp;$F$26:$F$1029,0),""))</f>
        <v/>
      </c>
      <c r="AP971">
        <f t="shared" si="200"/>
        <v>0</v>
      </c>
      <c r="AQ971">
        <f t="shared" si="201"/>
        <v>0</v>
      </c>
      <c r="AR971">
        <f t="shared" si="202"/>
        <v>0</v>
      </c>
      <c r="AS971">
        <f t="shared" si="203"/>
        <v>0</v>
      </c>
      <c r="AU971" s="76"/>
      <c r="AV971" s="77">
        <f t="shared" si="192"/>
        <v>0</v>
      </c>
      <c r="AW971" s="77">
        <f t="shared" si="193"/>
        <v>0</v>
      </c>
      <c r="AX971" s="76"/>
    </row>
    <row r="972" spans="1:50" hidden="1" outlineLevel="1" x14ac:dyDescent="0.3">
      <c r="A972" s="20"/>
      <c r="B972" s="33">
        <f t="shared" si="191"/>
        <v>944</v>
      </c>
      <c r="C972" s="37" t="s">
        <v>255</v>
      </c>
      <c r="D972" s="72"/>
      <c r="E972" s="72"/>
      <c r="F972" s="34"/>
      <c r="G972" s="46"/>
      <c r="H972" s="41"/>
      <c r="I972" s="34"/>
      <c r="J972" s="6"/>
      <c r="K972">
        <v>944</v>
      </c>
      <c r="L972" s="134" t="str">
        <f t="shared" si="194"/>
        <v/>
      </c>
      <c r="M972" s="135" t="str">
        <f t="shared" si="195"/>
        <v/>
      </c>
      <c r="N972" s="136" t="str" cm="1">
        <f t="array" ref="N972">_xlfn.IFS(AND(F972="",E972=""),"",AND(E972&lt;&gt;"",F972&lt;&gt;""),E972&amp;" "&amp;F972,E972="",F972,F972="",E972)</f>
        <v/>
      </c>
      <c r="O972" s="137">
        <f t="shared" si="196"/>
        <v>0</v>
      </c>
      <c r="P972" s="138" t="str">
        <f t="shared" si="197"/>
        <v/>
      </c>
      <c r="Q972" s="119" t="str">
        <f t="shared" si="198"/>
        <v/>
      </c>
      <c r="R972" s="122"/>
      <c r="S972" s="120" t="str">
        <f t="shared" si="199"/>
        <v/>
      </c>
      <c r="T972" s="121" t="str" cm="1">
        <f t="array" ref="T972">IF(COUNTIF(重複除外文字列,F972),"",IF(COUNTIFS($C$26:$C$1029,$C972,$F$26:$F$1029,$F972)&gt;1,MATCH($C972&amp;$F972,$C$26:$C$1027&amp;$F$26:$F$1029,0),""))</f>
        <v/>
      </c>
      <c r="AP972">
        <f t="shared" si="200"/>
        <v>0</v>
      </c>
      <c r="AQ972">
        <f t="shared" si="201"/>
        <v>0</v>
      </c>
      <c r="AR972">
        <f t="shared" si="202"/>
        <v>0</v>
      </c>
      <c r="AS972">
        <f t="shared" si="203"/>
        <v>0</v>
      </c>
      <c r="AU972" s="76"/>
      <c r="AV972" s="77">
        <f t="shared" si="192"/>
        <v>0</v>
      </c>
      <c r="AW972" s="77">
        <f t="shared" si="193"/>
        <v>0</v>
      </c>
      <c r="AX972" s="76"/>
    </row>
    <row r="973" spans="1:50" hidden="1" outlineLevel="1" x14ac:dyDescent="0.3">
      <c r="A973" s="20"/>
      <c r="B973" s="33">
        <f t="shared" si="191"/>
        <v>945</v>
      </c>
      <c r="C973" s="37" t="s">
        <v>255</v>
      </c>
      <c r="D973" s="72"/>
      <c r="E973" s="72"/>
      <c r="F973" s="34"/>
      <c r="G973" s="46"/>
      <c r="H973" s="41"/>
      <c r="I973" s="34"/>
      <c r="J973" s="6"/>
      <c r="K973">
        <v>945</v>
      </c>
      <c r="L973" s="134" t="str">
        <f t="shared" si="194"/>
        <v/>
      </c>
      <c r="M973" s="135" t="str">
        <f t="shared" si="195"/>
        <v/>
      </c>
      <c r="N973" s="136" t="str" cm="1">
        <f t="array" ref="N973">_xlfn.IFS(AND(F973="",E973=""),"",AND(E973&lt;&gt;"",F973&lt;&gt;""),E973&amp;" "&amp;F973,E973="",F973,F973="",E973)</f>
        <v/>
      </c>
      <c r="O973" s="137">
        <f t="shared" si="196"/>
        <v>0</v>
      </c>
      <c r="P973" s="138" t="str">
        <f t="shared" si="197"/>
        <v/>
      </c>
      <c r="Q973" s="119" t="str">
        <f t="shared" si="198"/>
        <v/>
      </c>
      <c r="R973" s="122"/>
      <c r="S973" s="120" t="str">
        <f t="shared" si="199"/>
        <v/>
      </c>
      <c r="T973" s="121" t="str" cm="1">
        <f t="array" ref="T973">IF(COUNTIF(重複除外文字列,F973),"",IF(COUNTIFS($C$26:$C$1029,$C973,$F$26:$F$1029,$F973)&gt;1,MATCH($C973&amp;$F973,$C$26:$C$1027&amp;$F$26:$F$1029,0),""))</f>
        <v/>
      </c>
      <c r="AP973">
        <f t="shared" si="200"/>
        <v>0</v>
      </c>
      <c r="AQ973">
        <f t="shared" si="201"/>
        <v>0</v>
      </c>
      <c r="AR973">
        <f t="shared" si="202"/>
        <v>0</v>
      </c>
      <c r="AS973">
        <f t="shared" si="203"/>
        <v>0</v>
      </c>
      <c r="AU973" s="76"/>
      <c r="AV973" s="77">
        <f t="shared" si="192"/>
        <v>0</v>
      </c>
      <c r="AW973" s="77">
        <f t="shared" si="193"/>
        <v>0</v>
      </c>
      <c r="AX973" s="76"/>
    </row>
    <row r="974" spans="1:50" hidden="1" outlineLevel="1" x14ac:dyDescent="0.3">
      <c r="A974" s="20"/>
      <c r="B974" s="33">
        <f t="shared" ref="B974:B1028" si="204">B973+1</f>
        <v>946</v>
      </c>
      <c r="C974" s="37" t="s">
        <v>255</v>
      </c>
      <c r="D974" s="72"/>
      <c r="E974" s="72"/>
      <c r="F974" s="34"/>
      <c r="G974" s="46"/>
      <c r="H974" s="41"/>
      <c r="I974" s="34"/>
      <c r="J974" s="6"/>
      <c r="K974">
        <v>946</v>
      </c>
      <c r="L974" s="134" t="str">
        <f t="shared" si="194"/>
        <v/>
      </c>
      <c r="M974" s="135" t="str">
        <f t="shared" si="195"/>
        <v/>
      </c>
      <c r="N974" s="136" t="str" cm="1">
        <f t="array" ref="N974">_xlfn.IFS(AND(F974="",E974=""),"",AND(E974&lt;&gt;"",F974&lt;&gt;""),E974&amp;" "&amp;F974,E974="",F974,F974="",E974)</f>
        <v/>
      </c>
      <c r="O974" s="137">
        <f t="shared" si="196"/>
        <v>0</v>
      </c>
      <c r="P974" s="138" t="str">
        <f t="shared" si="197"/>
        <v/>
      </c>
      <c r="Q974" s="119" t="str">
        <f t="shared" si="198"/>
        <v/>
      </c>
      <c r="R974" s="122"/>
      <c r="S974" s="120" t="str">
        <f t="shared" si="199"/>
        <v/>
      </c>
      <c r="T974" s="121" t="str" cm="1">
        <f t="array" ref="T974">IF(COUNTIF(重複除外文字列,F974),"",IF(COUNTIFS($C$26:$C$1029,$C974,$F$26:$F$1029,$F974)&gt;1,MATCH($C974&amp;$F974,$C$26:$C$1027&amp;$F$26:$F$1029,0),""))</f>
        <v/>
      </c>
      <c r="AP974">
        <f t="shared" si="200"/>
        <v>0</v>
      </c>
      <c r="AQ974">
        <f t="shared" si="201"/>
        <v>0</v>
      </c>
      <c r="AR974">
        <f t="shared" si="202"/>
        <v>0</v>
      </c>
      <c r="AS974">
        <f t="shared" si="203"/>
        <v>0</v>
      </c>
      <c r="AU974" s="76"/>
      <c r="AV974" s="77">
        <f t="shared" si="192"/>
        <v>0</v>
      </c>
      <c r="AW974" s="77">
        <f t="shared" si="193"/>
        <v>0</v>
      </c>
      <c r="AX974" s="76"/>
    </row>
    <row r="975" spans="1:50" hidden="1" outlineLevel="1" x14ac:dyDescent="0.3">
      <c r="A975" s="20"/>
      <c r="B975" s="33">
        <f t="shared" si="204"/>
        <v>947</v>
      </c>
      <c r="C975" s="37" t="s">
        <v>255</v>
      </c>
      <c r="D975" s="72"/>
      <c r="E975" s="72"/>
      <c r="F975" s="34"/>
      <c r="G975" s="46"/>
      <c r="H975" s="41"/>
      <c r="I975" s="34"/>
      <c r="J975" s="6"/>
      <c r="K975">
        <v>947</v>
      </c>
      <c r="L975" s="134" t="str">
        <f t="shared" si="194"/>
        <v/>
      </c>
      <c r="M975" s="135" t="str">
        <f t="shared" si="195"/>
        <v/>
      </c>
      <c r="N975" s="136" t="str" cm="1">
        <f t="array" ref="N975">_xlfn.IFS(AND(F975="",E975=""),"",AND(E975&lt;&gt;"",F975&lt;&gt;""),E975&amp;" "&amp;F975,E975="",F975,F975="",E975)</f>
        <v/>
      </c>
      <c r="O975" s="137">
        <f t="shared" si="196"/>
        <v>0</v>
      </c>
      <c r="P975" s="138" t="str">
        <f t="shared" si="197"/>
        <v/>
      </c>
      <c r="Q975" s="119" t="str">
        <f t="shared" si="198"/>
        <v/>
      </c>
      <c r="R975" s="122"/>
      <c r="S975" s="120" t="str">
        <f t="shared" si="199"/>
        <v/>
      </c>
      <c r="T975" s="121" t="str" cm="1">
        <f t="array" ref="T975">IF(COUNTIF(重複除外文字列,F975),"",IF(COUNTIFS($C$26:$C$1029,$C975,$F$26:$F$1029,$F975)&gt;1,MATCH($C975&amp;$F975,$C$26:$C$1027&amp;$F$26:$F$1029,0),""))</f>
        <v/>
      </c>
      <c r="AP975">
        <f t="shared" si="200"/>
        <v>0</v>
      </c>
      <c r="AQ975">
        <f t="shared" si="201"/>
        <v>0</v>
      </c>
      <c r="AR975">
        <f t="shared" si="202"/>
        <v>0</v>
      </c>
      <c r="AS975">
        <f t="shared" si="203"/>
        <v>0</v>
      </c>
      <c r="AU975" s="76"/>
      <c r="AV975" s="77">
        <f t="shared" si="192"/>
        <v>0</v>
      </c>
      <c r="AW975" s="77">
        <f t="shared" si="193"/>
        <v>0</v>
      </c>
      <c r="AX975" s="76"/>
    </row>
    <row r="976" spans="1:50" hidden="1" outlineLevel="1" x14ac:dyDescent="0.3">
      <c r="A976" s="20"/>
      <c r="B976" s="33">
        <f t="shared" si="204"/>
        <v>948</v>
      </c>
      <c r="C976" s="37" t="s">
        <v>255</v>
      </c>
      <c r="D976" s="72"/>
      <c r="E976" s="72"/>
      <c r="F976" s="34"/>
      <c r="G976" s="46"/>
      <c r="H976" s="41"/>
      <c r="I976" s="34"/>
      <c r="J976" s="6"/>
      <c r="K976">
        <v>948</v>
      </c>
      <c r="L976" s="134" t="str">
        <f t="shared" si="194"/>
        <v/>
      </c>
      <c r="M976" s="135" t="str">
        <f t="shared" si="195"/>
        <v/>
      </c>
      <c r="N976" s="136" t="str" cm="1">
        <f t="array" ref="N976">_xlfn.IFS(AND(F976="",E976=""),"",AND(E976&lt;&gt;"",F976&lt;&gt;""),E976&amp;" "&amp;F976,E976="",F976,F976="",E976)</f>
        <v/>
      </c>
      <c r="O976" s="137">
        <f t="shared" si="196"/>
        <v>0</v>
      </c>
      <c r="P976" s="138" t="str">
        <f t="shared" si="197"/>
        <v/>
      </c>
      <c r="Q976" s="119" t="str">
        <f t="shared" si="198"/>
        <v/>
      </c>
      <c r="R976" s="122"/>
      <c r="S976" s="120" t="str">
        <f t="shared" si="199"/>
        <v/>
      </c>
      <c r="T976" s="121" t="str" cm="1">
        <f t="array" ref="T976">IF(COUNTIF(重複除外文字列,F976),"",IF(COUNTIFS($C$26:$C$1029,$C976,$F$26:$F$1029,$F976)&gt;1,MATCH($C976&amp;$F976,$C$26:$C$1027&amp;$F$26:$F$1029,0),""))</f>
        <v/>
      </c>
      <c r="AP976">
        <f t="shared" si="200"/>
        <v>0</v>
      </c>
      <c r="AQ976">
        <f t="shared" si="201"/>
        <v>0</v>
      </c>
      <c r="AR976">
        <f t="shared" si="202"/>
        <v>0</v>
      </c>
      <c r="AS976">
        <f t="shared" si="203"/>
        <v>0</v>
      </c>
      <c r="AU976" s="76"/>
      <c r="AV976" s="77">
        <f t="shared" si="192"/>
        <v>0</v>
      </c>
      <c r="AW976" s="77">
        <f t="shared" si="193"/>
        <v>0</v>
      </c>
      <c r="AX976" s="76"/>
    </row>
    <row r="977" spans="1:50" hidden="1" outlineLevel="1" x14ac:dyDescent="0.3">
      <c r="A977" s="20"/>
      <c r="B977" s="33">
        <f t="shared" si="204"/>
        <v>949</v>
      </c>
      <c r="C977" s="37" t="s">
        <v>255</v>
      </c>
      <c r="D977" s="72"/>
      <c r="E977" s="72"/>
      <c r="F977" s="34"/>
      <c r="G977" s="46"/>
      <c r="H977" s="41"/>
      <c r="I977" s="34"/>
      <c r="J977" s="6"/>
      <c r="K977">
        <v>949</v>
      </c>
      <c r="L977" s="134" t="str">
        <f t="shared" si="194"/>
        <v/>
      </c>
      <c r="M977" s="135" t="str">
        <f t="shared" si="195"/>
        <v/>
      </c>
      <c r="N977" s="136" t="str" cm="1">
        <f t="array" ref="N977">_xlfn.IFS(AND(F977="",E977=""),"",AND(E977&lt;&gt;"",F977&lt;&gt;""),E977&amp;" "&amp;F977,E977="",F977,F977="",E977)</f>
        <v/>
      </c>
      <c r="O977" s="137">
        <f t="shared" si="196"/>
        <v>0</v>
      </c>
      <c r="P977" s="138" t="str">
        <f t="shared" si="197"/>
        <v/>
      </c>
      <c r="Q977" s="119" t="str">
        <f t="shared" si="198"/>
        <v/>
      </c>
      <c r="R977" s="122"/>
      <c r="S977" s="120" t="str">
        <f t="shared" si="199"/>
        <v/>
      </c>
      <c r="T977" s="121" t="str" cm="1">
        <f t="array" ref="T977">IF(COUNTIF(重複除外文字列,F977),"",IF(COUNTIFS($C$26:$C$1029,$C977,$F$26:$F$1029,$F977)&gt;1,MATCH($C977&amp;$F977,$C$26:$C$1027&amp;$F$26:$F$1029,0),""))</f>
        <v/>
      </c>
      <c r="AP977">
        <f t="shared" si="200"/>
        <v>0</v>
      </c>
      <c r="AQ977">
        <f t="shared" si="201"/>
        <v>0</v>
      </c>
      <c r="AR977">
        <f t="shared" si="202"/>
        <v>0</v>
      </c>
      <c r="AS977">
        <f t="shared" si="203"/>
        <v>0</v>
      </c>
      <c r="AU977" s="76"/>
      <c r="AV977" s="77">
        <f t="shared" si="192"/>
        <v>0</v>
      </c>
      <c r="AW977" s="77">
        <f t="shared" si="193"/>
        <v>0</v>
      </c>
      <c r="AX977" s="76"/>
    </row>
    <row r="978" spans="1:50" hidden="1" outlineLevel="1" x14ac:dyDescent="0.3">
      <c r="A978" s="20"/>
      <c r="B978" s="33">
        <f t="shared" si="204"/>
        <v>950</v>
      </c>
      <c r="C978" s="37" t="s">
        <v>255</v>
      </c>
      <c r="D978" s="72"/>
      <c r="E978" s="72"/>
      <c r="F978" s="34"/>
      <c r="G978" s="46"/>
      <c r="H978" s="41"/>
      <c r="I978" s="34"/>
      <c r="J978" s="6"/>
      <c r="K978">
        <v>950</v>
      </c>
      <c r="L978" s="134" t="str">
        <f t="shared" si="194"/>
        <v/>
      </c>
      <c r="M978" s="135" t="str">
        <f t="shared" si="195"/>
        <v/>
      </c>
      <c r="N978" s="136" t="str" cm="1">
        <f t="array" ref="N978">_xlfn.IFS(AND(F978="",E978=""),"",AND(E978&lt;&gt;"",F978&lt;&gt;""),E978&amp;" "&amp;F978,E978="",F978,F978="",E978)</f>
        <v/>
      </c>
      <c r="O978" s="137">
        <f t="shared" si="196"/>
        <v>0</v>
      </c>
      <c r="P978" s="138" t="str">
        <f t="shared" si="197"/>
        <v/>
      </c>
      <c r="Q978" s="119" t="str">
        <f t="shared" si="198"/>
        <v/>
      </c>
      <c r="R978" s="122"/>
      <c r="S978" s="120" t="str">
        <f t="shared" si="199"/>
        <v/>
      </c>
      <c r="T978" s="121" t="str" cm="1">
        <f t="array" ref="T978">IF(COUNTIF(重複除外文字列,F978),"",IF(COUNTIFS($C$26:$C$1029,$C978,$F$26:$F$1029,$F978)&gt;1,MATCH($C978&amp;$F978,$C$26:$C$1027&amp;$F$26:$F$1029,0),""))</f>
        <v/>
      </c>
      <c r="AP978">
        <f t="shared" si="200"/>
        <v>0</v>
      </c>
      <c r="AQ978">
        <f t="shared" si="201"/>
        <v>0</v>
      </c>
      <c r="AR978">
        <f t="shared" si="202"/>
        <v>0</v>
      </c>
      <c r="AS978">
        <f t="shared" si="203"/>
        <v>0</v>
      </c>
      <c r="AU978" s="76"/>
      <c r="AV978" s="77">
        <f t="shared" si="192"/>
        <v>0</v>
      </c>
      <c r="AW978" s="77">
        <f t="shared" si="193"/>
        <v>0</v>
      </c>
      <c r="AX978" s="76"/>
    </row>
    <row r="979" spans="1:50" hidden="1" outlineLevel="1" x14ac:dyDescent="0.3">
      <c r="A979" s="20"/>
      <c r="B979" s="33">
        <f t="shared" si="204"/>
        <v>951</v>
      </c>
      <c r="C979" s="37" t="s">
        <v>255</v>
      </c>
      <c r="D979" s="72"/>
      <c r="E979" s="72"/>
      <c r="F979" s="34"/>
      <c r="G979" s="46"/>
      <c r="H979" s="41"/>
      <c r="I979" s="34"/>
      <c r="J979" s="6"/>
      <c r="K979">
        <v>951</v>
      </c>
      <c r="L979" s="134" t="str">
        <f t="shared" si="194"/>
        <v/>
      </c>
      <c r="M979" s="135" t="str">
        <f t="shared" si="195"/>
        <v/>
      </c>
      <c r="N979" s="136" t="str" cm="1">
        <f t="array" ref="N979">_xlfn.IFS(AND(F979="",E979=""),"",AND(E979&lt;&gt;"",F979&lt;&gt;""),E979&amp;" "&amp;F979,E979="",F979,F979="",E979)</f>
        <v/>
      </c>
      <c r="O979" s="137">
        <f t="shared" si="196"/>
        <v>0</v>
      </c>
      <c r="P979" s="138" t="str">
        <f t="shared" si="197"/>
        <v/>
      </c>
      <c r="Q979" s="119" t="str">
        <f t="shared" si="198"/>
        <v/>
      </c>
      <c r="R979" s="122"/>
      <c r="S979" s="120" t="str">
        <f t="shared" si="199"/>
        <v/>
      </c>
      <c r="T979" s="121" t="str" cm="1">
        <f t="array" ref="T979">IF(COUNTIF(重複除外文字列,F979),"",IF(COUNTIFS($C$26:$C$1029,$C979,$F$26:$F$1029,$F979)&gt;1,MATCH($C979&amp;$F979,$C$26:$C$1027&amp;$F$26:$F$1029,0),""))</f>
        <v/>
      </c>
      <c r="AP979">
        <f t="shared" si="200"/>
        <v>0</v>
      </c>
      <c r="AQ979">
        <f t="shared" si="201"/>
        <v>0</v>
      </c>
      <c r="AR979">
        <f t="shared" si="202"/>
        <v>0</v>
      </c>
      <c r="AS979">
        <f t="shared" si="203"/>
        <v>0</v>
      </c>
      <c r="AU979" s="76"/>
      <c r="AV979" s="77">
        <f t="shared" si="192"/>
        <v>0</v>
      </c>
      <c r="AW979" s="77">
        <f t="shared" si="193"/>
        <v>0</v>
      </c>
      <c r="AX979" s="76"/>
    </row>
    <row r="980" spans="1:50" hidden="1" outlineLevel="1" x14ac:dyDescent="0.3">
      <c r="A980" s="20"/>
      <c r="B980" s="33">
        <f t="shared" si="204"/>
        <v>952</v>
      </c>
      <c r="C980" s="37" t="s">
        <v>255</v>
      </c>
      <c r="D980" s="72"/>
      <c r="E980" s="72"/>
      <c r="F980" s="34"/>
      <c r="G980" s="46"/>
      <c r="H980" s="41"/>
      <c r="I980" s="34"/>
      <c r="J980" s="6"/>
      <c r="K980">
        <v>952</v>
      </c>
      <c r="L980" s="134" t="str">
        <f t="shared" si="194"/>
        <v/>
      </c>
      <c r="M980" s="135" t="str">
        <f t="shared" si="195"/>
        <v/>
      </c>
      <c r="N980" s="136" t="str" cm="1">
        <f t="array" ref="N980">_xlfn.IFS(AND(F980="",E980=""),"",AND(E980&lt;&gt;"",F980&lt;&gt;""),E980&amp;" "&amp;F980,E980="",F980,F980="",E980)</f>
        <v/>
      </c>
      <c r="O980" s="137">
        <f t="shared" si="196"/>
        <v>0</v>
      </c>
      <c r="P980" s="138" t="str">
        <f t="shared" si="197"/>
        <v/>
      </c>
      <c r="Q980" s="119" t="str">
        <f t="shared" si="198"/>
        <v/>
      </c>
      <c r="R980" s="122"/>
      <c r="S980" s="120" t="str">
        <f t="shared" si="199"/>
        <v/>
      </c>
      <c r="T980" s="121" t="str" cm="1">
        <f t="array" ref="T980">IF(COUNTIF(重複除外文字列,F980),"",IF(COUNTIFS($C$26:$C$1029,$C980,$F$26:$F$1029,$F980)&gt;1,MATCH($C980&amp;$F980,$C$26:$C$1027&amp;$F$26:$F$1029,0),""))</f>
        <v/>
      </c>
      <c r="AP980">
        <f t="shared" si="200"/>
        <v>0</v>
      </c>
      <c r="AQ980">
        <f t="shared" si="201"/>
        <v>0</v>
      </c>
      <c r="AR980">
        <f t="shared" si="202"/>
        <v>0</v>
      </c>
      <c r="AS980">
        <f t="shared" si="203"/>
        <v>0</v>
      </c>
      <c r="AU980" s="76"/>
      <c r="AV980" s="77">
        <f t="shared" si="192"/>
        <v>0</v>
      </c>
      <c r="AW980" s="77">
        <f t="shared" si="193"/>
        <v>0</v>
      </c>
      <c r="AX980" s="76"/>
    </row>
    <row r="981" spans="1:50" hidden="1" outlineLevel="1" x14ac:dyDescent="0.3">
      <c r="A981" s="20"/>
      <c r="B981" s="33">
        <f t="shared" si="204"/>
        <v>953</v>
      </c>
      <c r="C981" s="37" t="s">
        <v>255</v>
      </c>
      <c r="D981" s="72"/>
      <c r="E981" s="72"/>
      <c r="F981" s="34"/>
      <c r="G981" s="46"/>
      <c r="H981" s="41"/>
      <c r="I981" s="34"/>
      <c r="J981" s="6"/>
      <c r="K981">
        <v>953</v>
      </c>
      <c r="L981" s="134" t="str">
        <f t="shared" si="194"/>
        <v/>
      </c>
      <c r="M981" s="135" t="str">
        <f t="shared" si="195"/>
        <v/>
      </c>
      <c r="N981" s="136" t="str" cm="1">
        <f t="array" ref="N981">_xlfn.IFS(AND(F981="",E981=""),"",AND(E981&lt;&gt;"",F981&lt;&gt;""),E981&amp;" "&amp;F981,E981="",F981,F981="",E981)</f>
        <v/>
      </c>
      <c r="O981" s="137">
        <f t="shared" si="196"/>
        <v>0</v>
      </c>
      <c r="P981" s="138" t="str">
        <f t="shared" si="197"/>
        <v/>
      </c>
      <c r="Q981" s="119" t="str">
        <f t="shared" si="198"/>
        <v/>
      </c>
      <c r="R981" s="122"/>
      <c r="S981" s="120" t="str">
        <f t="shared" si="199"/>
        <v/>
      </c>
      <c r="T981" s="121" t="str" cm="1">
        <f t="array" ref="T981">IF(COUNTIF(重複除外文字列,F981),"",IF(COUNTIFS($C$26:$C$1029,$C981,$F$26:$F$1029,$F981)&gt;1,MATCH($C981&amp;$F981,$C$26:$C$1027&amp;$F$26:$F$1029,0),""))</f>
        <v/>
      </c>
      <c r="AP981">
        <f t="shared" si="200"/>
        <v>0</v>
      </c>
      <c r="AQ981">
        <f t="shared" si="201"/>
        <v>0</v>
      </c>
      <c r="AR981">
        <f t="shared" si="202"/>
        <v>0</v>
      </c>
      <c r="AS981">
        <f t="shared" si="203"/>
        <v>0</v>
      </c>
      <c r="AU981" s="76"/>
      <c r="AV981" s="77">
        <f t="shared" si="192"/>
        <v>0</v>
      </c>
      <c r="AW981" s="77">
        <f t="shared" si="193"/>
        <v>0</v>
      </c>
      <c r="AX981" s="76"/>
    </row>
    <row r="982" spans="1:50" hidden="1" outlineLevel="1" x14ac:dyDescent="0.3">
      <c r="A982" s="20"/>
      <c r="B982" s="33">
        <f t="shared" si="204"/>
        <v>954</v>
      </c>
      <c r="C982" s="37" t="s">
        <v>255</v>
      </c>
      <c r="D982" s="72"/>
      <c r="E982" s="72"/>
      <c r="F982" s="34"/>
      <c r="G982" s="46"/>
      <c r="H982" s="41"/>
      <c r="I982" s="34"/>
      <c r="J982" s="6"/>
      <c r="K982">
        <v>954</v>
      </c>
      <c r="L982" s="134" t="str">
        <f t="shared" si="194"/>
        <v/>
      </c>
      <c r="M982" s="135" t="str">
        <f t="shared" si="195"/>
        <v/>
      </c>
      <c r="N982" s="136" t="str" cm="1">
        <f t="array" ref="N982">_xlfn.IFS(AND(F982="",E982=""),"",AND(E982&lt;&gt;"",F982&lt;&gt;""),E982&amp;" "&amp;F982,E982="",F982,F982="",E982)</f>
        <v/>
      </c>
      <c r="O982" s="137">
        <f t="shared" si="196"/>
        <v>0</v>
      </c>
      <c r="P982" s="138" t="str">
        <f t="shared" si="197"/>
        <v/>
      </c>
      <c r="Q982" s="119" t="str">
        <f t="shared" si="198"/>
        <v/>
      </c>
      <c r="R982" s="122"/>
      <c r="S982" s="120" t="str">
        <f t="shared" si="199"/>
        <v/>
      </c>
      <c r="T982" s="121" t="str" cm="1">
        <f t="array" ref="T982">IF(COUNTIF(重複除外文字列,F982),"",IF(COUNTIFS($C$26:$C$1029,$C982,$F$26:$F$1029,$F982)&gt;1,MATCH($C982&amp;$F982,$C$26:$C$1027&amp;$F$26:$F$1029,0),""))</f>
        <v/>
      </c>
      <c r="AP982">
        <f t="shared" si="200"/>
        <v>0</v>
      </c>
      <c r="AQ982">
        <f t="shared" si="201"/>
        <v>0</v>
      </c>
      <c r="AR982">
        <f t="shared" si="202"/>
        <v>0</v>
      </c>
      <c r="AS982">
        <f t="shared" si="203"/>
        <v>0</v>
      </c>
      <c r="AU982" s="76"/>
      <c r="AV982" s="77">
        <f t="shared" si="192"/>
        <v>0</v>
      </c>
      <c r="AW982" s="77">
        <f t="shared" si="193"/>
        <v>0</v>
      </c>
      <c r="AX982" s="76"/>
    </row>
    <row r="983" spans="1:50" hidden="1" outlineLevel="1" x14ac:dyDescent="0.3">
      <c r="A983" s="20"/>
      <c r="B983" s="33">
        <f t="shared" si="204"/>
        <v>955</v>
      </c>
      <c r="C983" s="37" t="s">
        <v>255</v>
      </c>
      <c r="D983" s="72"/>
      <c r="E983" s="72"/>
      <c r="F983" s="34"/>
      <c r="G983" s="46"/>
      <c r="H983" s="41"/>
      <c r="I983" s="34"/>
      <c r="J983" s="6"/>
      <c r="K983">
        <v>955</v>
      </c>
      <c r="L983" s="134" t="str">
        <f t="shared" si="194"/>
        <v/>
      </c>
      <c r="M983" s="135" t="str">
        <f t="shared" si="195"/>
        <v/>
      </c>
      <c r="N983" s="136" t="str" cm="1">
        <f t="array" ref="N983">_xlfn.IFS(AND(F983="",E983=""),"",AND(E983&lt;&gt;"",F983&lt;&gt;""),E983&amp;" "&amp;F983,E983="",F983,F983="",E983)</f>
        <v/>
      </c>
      <c r="O983" s="137">
        <f t="shared" si="196"/>
        <v>0</v>
      </c>
      <c r="P983" s="138" t="str">
        <f t="shared" si="197"/>
        <v/>
      </c>
      <c r="Q983" s="119" t="str">
        <f t="shared" si="198"/>
        <v/>
      </c>
      <c r="R983" s="122"/>
      <c r="S983" s="120" t="str">
        <f t="shared" si="199"/>
        <v/>
      </c>
      <c r="T983" s="121" t="str" cm="1">
        <f t="array" ref="T983">IF(COUNTIF(重複除外文字列,F983),"",IF(COUNTIFS($C$26:$C$1029,$C983,$F$26:$F$1029,$F983)&gt;1,MATCH($C983&amp;$F983,$C$26:$C$1027&amp;$F$26:$F$1029,0),""))</f>
        <v/>
      </c>
      <c r="AP983">
        <f t="shared" si="200"/>
        <v>0</v>
      </c>
      <c r="AQ983">
        <f t="shared" si="201"/>
        <v>0</v>
      </c>
      <c r="AR983">
        <f t="shared" si="202"/>
        <v>0</v>
      </c>
      <c r="AS983">
        <f t="shared" si="203"/>
        <v>0</v>
      </c>
      <c r="AU983" s="76"/>
      <c r="AV983" s="77">
        <f t="shared" si="192"/>
        <v>0</v>
      </c>
      <c r="AW983" s="77">
        <f t="shared" si="193"/>
        <v>0</v>
      </c>
      <c r="AX983" s="76"/>
    </row>
    <row r="984" spans="1:50" hidden="1" outlineLevel="1" x14ac:dyDescent="0.3">
      <c r="A984" s="20"/>
      <c r="B984" s="33">
        <f t="shared" si="204"/>
        <v>956</v>
      </c>
      <c r="C984" s="37" t="s">
        <v>255</v>
      </c>
      <c r="D984" s="72"/>
      <c r="E984" s="72"/>
      <c r="F984" s="34"/>
      <c r="G984" s="46"/>
      <c r="H984" s="41"/>
      <c r="I984" s="34"/>
      <c r="J984" s="6"/>
      <c r="K984">
        <v>956</v>
      </c>
      <c r="L984" s="134" t="str">
        <f t="shared" si="194"/>
        <v/>
      </c>
      <c r="M984" s="135" t="str">
        <f t="shared" si="195"/>
        <v/>
      </c>
      <c r="N984" s="136" t="str" cm="1">
        <f t="array" ref="N984">_xlfn.IFS(AND(F984="",E984=""),"",AND(E984&lt;&gt;"",F984&lt;&gt;""),E984&amp;" "&amp;F984,E984="",F984,F984="",E984)</f>
        <v/>
      </c>
      <c r="O984" s="137">
        <f t="shared" si="196"/>
        <v>0</v>
      </c>
      <c r="P984" s="138" t="str">
        <f t="shared" si="197"/>
        <v/>
      </c>
      <c r="Q984" s="119" t="str">
        <f t="shared" si="198"/>
        <v/>
      </c>
      <c r="R984" s="122"/>
      <c r="S984" s="120" t="str">
        <f t="shared" si="199"/>
        <v/>
      </c>
      <c r="T984" s="121" t="str" cm="1">
        <f t="array" ref="T984">IF(COUNTIF(重複除外文字列,F984),"",IF(COUNTIFS($C$26:$C$1029,$C984,$F$26:$F$1029,$F984)&gt;1,MATCH($C984&amp;$F984,$C$26:$C$1027&amp;$F$26:$F$1029,0),""))</f>
        <v/>
      </c>
      <c r="AP984">
        <f t="shared" si="200"/>
        <v>0</v>
      </c>
      <c r="AQ984">
        <f t="shared" si="201"/>
        <v>0</v>
      </c>
      <c r="AR984">
        <f t="shared" si="202"/>
        <v>0</v>
      </c>
      <c r="AS984">
        <f t="shared" si="203"/>
        <v>0</v>
      </c>
      <c r="AU984" s="76"/>
      <c r="AV984" s="77">
        <f t="shared" si="192"/>
        <v>0</v>
      </c>
      <c r="AW984" s="77">
        <f t="shared" si="193"/>
        <v>0</v>
      </c>
      <c r="AX984" s="76"/>
    </row>
    <row r="985" spans="1:50" hidden="1" outlineLevel="1" x14ac:dyDescent="0.3">
      <c r="A985" s="20"/>
      <c r="B985" s="33">
        <f t="shared" si="204"/>
        <v>957</v>
      </c>
      <c r="C985" s="37" t="s">
        <v>255</v>
      </c>
      <c r="D985" s="72"/>
      <c r="E985" s="72"/>
      <c r="F985" s="34"/>
      <c r="G985" s="46"/>
      <c r="H985" s="41"/>
      <c r="I985" s="34"/>
      <c r="J985" s="6"/>
      <c r="K985">
        <v>957</v>
      </c>
      <c r="L985" s="134" t="str">
        <f t="shared" si="194"/>
        <v/>
      </c>
      <c r="M985" s="135" t="str">
        <f t="shared" si="195"/>
        <v/>
      </c>
      <c r="N985" s="136" t="str" cm="1">
        <f t="array" ref="N985">_xlfn.IFS(AND(F985="",E985=""),"",AND(E985&lt;&gt;"",F985&lt;&gt;""),E985&amp;" "&amp;F985,E985="",F985,F985="",E985)</f>
        <v/>
      </c>
      <c r="O985" s="137">
        <f t="shared" si="196"/>
        <v>0</v>
      </c>
      <c r="P985" s="138" t="str">
        <f t="shared" si="197"/>
        <v/>
      </c>
      <c r="Q985" s="119" t="str">
        <f t="shared" si="198"/>
        <v/>
      </c>
      <c r="R985" s="122"/>
      <c r="S985" s="120" t="str">
        <f t="shared" si="199"/>
        <v/>
      </c>
      <c r="T985" s="121" t="str" cm="1">
        <f t="array" ref="T985">IF(COUNTIF(重複除外文字列,F985),"",IF(COUNTIFS($C$26:$C$1029,$C985,$F$26:$F$1029,$F985)&gt;1,MATCH($C985&amp;$F985,$C$26:$C$1027&amp;$F$26:$F$1029,0),""))</f>
        <v/>
      </c>
      <c r="AP985">
        <f t="shared" si="200"/>
        <v>0</v>
      </c>
      <c r="AQ985">
        <f t="shared" si="201"/>
        <v>0</v>
      </c>
      <c r="AR985">
        <f t="shared" si="202"/>
        <v>0</v>
      </c>
      <c r="AS985">
        <f t="shared" si="203"/>
        <v>0</v>
      </c>
      <c r="AU985" s="76"/>
      <c r="AV985" s="77">
        <f t="shared" si="192"/>
        <v>0</v>
      </c>
      <c r="AW985" s="77">
        <f t="shared" si="193"/>
        <v>0</v>
      </c>
      <c r="AX985" s="76"/>
    </row>
    <row r="986" spans="1:50" hidden="1" outlineLevel="1" x14ac:dyDescent="0.3">
      <c r="A986" s="20"/>
      <c r="B986" s="33">
        <f t="shared" si="204"/>
        <v>958</v>
      </c>
      <c r="C986" s="37" t="s">
        <v>255</v>
      </c>
      <c r="D986" s="72"/>
      <c r="E986" s="72"/>
      <c r="F986" s="34"/>
      <c r="G986" s="46"/>
      <c r="H986" s="41"/>
      <c r="I986" s="34"/>
      <c r="J986" s="6"/>
      <c r="K986">
        <v>958</v>
      </c>
      <c r="L986" s="134" t="str">
        <f t="shared" si="194"/>
        <v/>
      </c>
      <c r="M986" s="135" t="str">
        <f t="shared" si="195"/>
        <v/>
      </c>
      <c r="N986" s="136" t="str" cm="1">
        <f t="array" ref="N986">_xlfn.IFS(AND(F986="",E986=""),"",AND(E986&lt;&gt;"",F986&lt;&gt;""),E986&amp;" "&amp;F986,E986="",F986,F986="",E986)</f>
        <v/>
      </c>
      <c r="O986" s="137">
        <f t="shared" si="196"/>
        <v>0</v>
      </c>
      <c r="P986" s="138" t="str">
        <f t="shared" si="197"/>
        <v/>
      </c>
      <c r="Q986" s="119" t="str">
        <f t="shared" si="198"/>
        <v/>
      </c>
      <c r="R986" s="122"/>
      <c r="S986" s="120" t="str">
        <f t="shared" si="199"/>
        <v/>
      </c>
      <c r="T986" s="121" t="str" cm="1">
        <f t="array" ref="T986">IF(COUNTIF(重複除外文字列,F986),"",IF(COUNTIFS($C$26:$C$1029,$C986,$F$26:$F$1029,$F986)&gt;1,MATCH($C986&amp;$F986,$C$26:$C$1027&amp;$F$26:$F$1029,0),""))</f>
        <v/>
      </c>
      <c r="AP986">
        <f t="shared" si="200"/>
        <v>0</v>
      </c>
      <c r="AQ986">
        <f t="shared" si="201"/>
        <v>0</v>
      </c>
      <c r="AR986">
        <f t="shared" si="202"/>
        <v>0</v>
      </c>
      <c r="AS986">
        <f t="shared" si="203"/>
        <v>0</v>
      </c>
      <c r="AU986" s="76"/>
      <c r="AV986" s="77">
        <f t="shared" si="192"/>
        <v>0</v>
      </c>
      <c r="AW986" s="77">
        <f t="shared" ref="AW986:AW1029" si="205">IFERROR(H986/G986/AV986,0)</f>
        <v>0</v>
      </c>
      <c r="AX986" s="76"/>
    </row>
    <row r="987" spans="1:50" hidden="1" outlineLevel="1" x14ac:dyDescent="0.3">
      <c r="A987" s="20"/>
      <c r="B987" s="33">
        <f t="shared" si="204"/>
        <v>959</v>
      </c>
      <c r="C987" s="37" t="s">
        <v>255</v>
      </c>
      <c r="D987" s="72"/>
      <c r="E987" s="72"/>
      <c r="F987" s="34"/>
      <c r="G987" s="46"/>
      <c r="H987" s="41"/>
      <c r="I987" s="34"/>
      <c r="J987" s="6"/>
      <c r="K987">
        <v>959</v>
      </c>
      <c r="L987" s="134" t="str">
        <f t="shared" ref="L987:L1029" si="206">IF($C987="","",$C987)</f>
        <v/>
      </c>
      <c r="M987" s="135" t="str">
        <f t="shared" ref="M987:M1028" si="207">IF($D987="","",$D987)</f>
        <v/>
      </c>
      <c r="N987" s="136" t="str" cm="1">
        <f t="array" ref="N987">_xlfn.IFS(AND(F987="",E987=""),"",AND(E987&lt;&gt;"",F987&lt;&gt;""),E987&amp;" "&amp;F987,E987="",F987,F987="",E987)</f>
        <v/>
      </c>
      <c r="O987" s="137">
        <f t="shared" ref="O987:O1028" si="208">$G987</f>
        <v>0</v>
      </c>
      <c r="P987" s="138" t="str">
        <f t="shared" ref="P987:P1028" si="209">IF(ISERROR($H987/$G987)=TRUE,"",$H987/$G987)</f>
        <v/>
      </c>
      <c r="Q987" s="119" t="str">
        <f t="shared" ref="Q987:Q1028" si="210">IF($P987="","",IF($H987&lt;15000,"対象外","未確認"))</f>
        <v/>
      </c>
      <c r="R987" s="122"/>
      <c r="S987" s="120" t="str">
        <f t="shared" ref="S987:S1029" si="211">IF(R987="","","No."&amp;$B987&amp;"："&amp;R987)</f>
        <v/>
      </c>
      <c r="T987" s="121" t="str" cm="1">
        <f t="array" ref="T987">IF(COUNTIF(重複除外文字列,F987),"",IF(COUNTIFS($C$26:$C$1029,$C987,$F$26:$F$1029,$F987)&gt;1,MATCH($C987&amp;$F987,$C$26:$C$1027&amp;$F$26:$F$1029,0),""))</f>
        <v/>
      </c>
      <c r="AP987">
        <f t="shared" ref="AP987:AP1029" si="212">IF($C987="",IF(OR($D987&lt;&gt;"",$G987&lt;&gt;0,$H987&lt;&gt;0)=TRUE,1,0),0)</f>
        <v>0</v>
      </c>
      <c r="AQ987">
        <f t="shared" ref="AQ987:AQ1029" si="213">IF($D987="",IF(OR($C987&lt;&gt;"",$G987&lt;&gt;0,$H987&lt;&gt;0)=TRUE,1,0),0)</f>
        <v>0</v>
      </c>
      <c r="AR987">
        <f t="shared" ref="AR987:AR1029" si="214">IF($G987=0,IF(OR($C987&lt;&gt;"",$D987&lt;&gt;0,$H987&lt;&gt;0)=TRUE,1,0),0)</f>
        <v>0</v>
      </c>
      <c r="AS987">
        <f t="shared" ref="AS987:AS1029" si="215">IF($H987=0,IF(OR($C987&lt;&gt;"",$D987&lt;&gt;"",$G987&lt;&gt;0)=TRUE,1,0),0)</f>
        <v>0</v>
      </c>
      <c r="AU987" s="76"/>
      <c r="AV987" s="77">
        <f t="shared" si="192"/>
        <v>0</v>
      </c>
      <c r="AW987" s="77">
        <f t="shared" si="205"/>
        <v>0</v>
      </c>
      <c r="AX987" s="76"/>
    </row>
    <row r="988" spans="1:50" hidden="1" outlineLevel="1" x14ac:dyDescent="0.3">
      <c r="A988" s="20"/>
      <c r="B988" s="33">
        <f t="shared" si="204"/>
        <v>960</v>
      </c>
      <c r="C988" s="37" t="s">
        <v>255</v>
      </c>
      <c r="D988" s="72"/>
      <c r="E988" s="72"/>
      <c r="F988" s="34"/>
      <c r="G988" s="46"/>
      <c r="H988" s="41"/>
      <c r="I988" s="34"/>
      <c r="J988" s="6"/>
      <c r="K988">
        <v>960</v>
      </c>
      <c r="L988" s="134" t="str">
        <f t="shared" si="206"/>
        <v/>
      </c>
      <c r="M988" s="135" t="str">
        <f t="shared" si="207"/>
        <v/>
      </c>
      <c r="N988" s="136" t="str" cm="1">
        <f t="array" ref="N988">_xlfn.IFS(AND(F988="",E988=""),"",AND(E988&lt;&gt;"",F988&lt;&gt;""),E988&amp;" "&amp;F988,E988="",F988,F988="",E988)</f>
        <v/>
      </c>
      <c r="O988" s="137">
        <f t="shared" si="208"/>
        <v>0</v>
      </c>
      <c r="P988" s="138" t="str">
        <f t="shared" si="209"/>
        <v/>
      </c>
      <c r="Q988" s="119" t="str">
        <f t="shared" si="210"/>
        <v/>
      </c>
      <c r="R988" s="122"/>
      <c r="S988" s="120" t="str">
        <f t="shared" si="211"/>
        <v/>
      </c>
      <c r="T988" s="121" t="str" cm="1">
        <f t="array" ref="T988">IF(COUNTIF(重複除外文字列,F988),"",IF(COUNTIFS($C$26:$C$1029,$C988,$F$26:$F$1029,$F988)&gt;1,MATCH($C988&amp;$F988,$C$26:$C$1027&amp;$F$26:$F$1029,0),""))</f>
        <v/>
      </c>
      <c r="AP988">
        <f t="shared" si="212"/>
        <v>0</v>
      </c>
      <c r="AQ988">
        <f t="shared" si="213"/>
        <v>0</v>
      </c>
      <c r="AR988">
        <f t="shared" si="214"/>
        <v>0</v>
      </c>
      <c r="AS988">
        <f t="shared" si="215"/>
        <v>0</v>
      </c>
      <c r="AU988" s="76"/>
      <c r="AV988" s="77">
        <f t="shared" ref="AV988:AV1029" si="216">IFERROR(IF(C988=$AG$7,$AJ$7,VLOOKUP(C988,$AG$14:$AJ$33,4)),0)</f>
        <v>0</v>
      </c>
      <c r="AW988" s="77">
        <f t="shared" si="205"/>
        <v>0</v>
      </c>
      <c r="AX988" s="76"/>
    </row>
    <row r="989" spans="1:50" hidden="1" outlineLevel="1" x14ac:dyDescent="0.3">
      <c r="A989" s="20"/>
      <c r="B989" s="33">
        <f t="shared" si="204"/>
        <v>961</v>
      </c>
      <c r="C989" s="37" t="s">
        <v>255</v>
      </c>
      <c r="D989" s="72"/>
      <c r="E989" s="72"/>
      <c r="F989" s="34"/>
      <c r="G989" s="46"/>
      <c r="H989" s="41"/>
      <c r="I989" s="34"/>
      <c r="J989" s="6"/>
      <c r="K989">
        <v>961</v>
      </c>
      <c r="L989" s="134" t="str">
        <f t="shared" si="206"/>
        <v/>
      </c>
      <c r="M989" s="135" t="str">
        <f t="shared" si="207"/>
        <v/>
      </c>
      <c r="N989" s="136" t="str" cm="1">
        <f t="array" ref="N989">_xlfn.IFS(AND(F989="",E989=""),"",AND(E989&lt;&gt;"",F989&lt;&gt;""),E989&amp;" "&amp;F989,E989="",F989,F989="",E989)</f>
        <v/>
      </c>
      <c r="O989" s="137">
        <f t="shared" si="208"/>
        <v>0</v>
      </c>
      <c r="P989" s="138" t="str">
        <f t="shared" si="209"/>
        <v/>
      </c>
      <c r="Q989" s="119" t="str">
        <f t="shared" si="210"/>
        <v/>
      </c>
      <c r="R989" s="122"/>
      <c r="S989" s="120" t="str">
        <f t="shared" si="211"/>
        <v/>
      </c>
      <c r="T989" s="121" t="str" cm="1">
        <f t="array" ref="T989">IF(COUNTIF(重複除外文字列,F989),"",IF(COUNTIFS($C$26:$C$1029,$C989,$F$26:$F$1029,$F989)&gt;1,MATCH($C989&amp;$F989,$C$26:$C$1027&amp;$F$26:$F$1029,0),""))</f>
        <v/>
      </c>
      <c r="AP989">
        <f t="shared" si="212"/>
        <v>0</v>
      </c>
      <c r="AQ989">
        <f t="shared" si="213"/>
        <v>0</v>
      </c>
      <c r="AR989">
        <f t="shared" si="214"/>
        <v>0</v>
      </c>
      <c r="AS989">
        <f t="shared" si="215"/>
        <v>0</v>
      </c>
      <c r="AU989" s="76"/>
      <c r="AV989" s="77">
        <f t="shared" si="216"/>
        <v>0</v>
      </c>
      <c r="AW989" s="77">
        <f t="shared" si="205"/>
        <v>0</v>
      </c>
      <c r="AX989" s="76"/>
    </row>
    <row r="990" spans="1:50" hidden="1" outlineLevel="1" x14ac:dyDescent="0.3">
      <c r="A990" s="20"/>
      <c r="B990" s="33">
        <f t="shared" si="204"/>
        <v>962</v>
      </c>
      <c r="C990" s="37" t="s">
        <v>255</v>
      </c>
      <c r="D990" s="72"/>
      <c r="E990" s="72"/>
      <c r="F990" s="34"/>
      <c r="G990" s="46"/>
      <c r="H990" s="41"/>
      <c r="I990" s="34"/>
      <c r="J990" s="6"/>
      <c r="K990">
        <v>962</v>
      </c>
      <c r="L990" s="134" t="str">
        <f t="shared" si="206"/>
        <v/>
      </c>
      <c r="M990" s="135" t="str">
        <f t="shared" si="207"/>
        <v/>
      </c>
      <c r="N990" s="136" t="str" cm="1">
        <f t="array" ref="N990">_xlfn.IFS(AND(F990="",E990=""),"",AND(E990&lt;&gt;"",F990&lt;&gt;""),E990&amp;" "&amp;F990,E990="",F990,F990="",E990)</f>
        <v/>
      </c>
      <c r="O990" s="137">
        <f t="shared" si="208"/>
        <v>0</v>
      </c>
      <c r="P990" s="138" t="str">
        <f t="shared" si="209"/>
        <v/>
      </c>
      <c r="Q990" s="119" t="str">
        <f t="shared" si="210"/>
        <v/>
      </c>
      <c r="R990" s="122"/>
      <c r="S990" s="120" t="str">
        <f t="shared" si="211"/>
        <v/>
      </c>
      <c r="T990" s="121" t="str" cm="1">
        <f t="array" ref="T990">IF(COUNTIF(重複除外文字列,F990),"",IF(COUNTIFS($C$26:$C$1029,$C990,$F$26:$F$1029,$F990)&gt;1,MATCH($C990&amp;$F990,$C$26:$C$1027&amp;$F$26:$F$1029,0),""))</f>
        <v/>
      </c>
      <c r="AP990">
        <f t="shared" si="212"/>
        <v>0</v>
      </c>
      <c r="AQ990">
        <f t="shared" si="213"/>
        <v>0</v>
      </c>
      <c r="AR990">
        <f t="shared" si="214"/>
        <v>0</v>
      </c>
      <c r="AS990">
        <f t="shared" si="215"/>
        <v>0</v>
      </c>
      <c r="AU990" s="76"/>
      <c r="AV990" s="77">
        <f t="shared" si="216"/>
        <v>0</v>
      </c>
      <c r="AW990" s="77">
        <f t="shared" si="205"/>
        <v>0</v>
      </c>
      <c r="AX990" s="76"/>
    </row>
    <row r="991" spans="1:50" hidden="1" outlineLevel="1" x14ac:dyDescent="0.3">
      <c r="A991" s="20"/>
      <c r="B991" s="33">
        <f t="shared" si="204"/>
        <v>963</v>
      </c>
      <c r="C991" s="37" t="s">
        <v>255</v>
      </c>
      <c r="D991" s="72"/>
      <c r="E991" s="72"/>
      <c r="F991" s="34"/>
      <c r="G991" s="46"/>
      <c r="H991" s="41"/>
      <c r="I991" s="34"/>
      <c r="J991" s="6"/>
      <c r="K991">
        <v>963</v>
      </c>
      <c r="L991" s="134" t="str">
        <f t="shared" si="206"/>
        <v/>
      </c>
      <c r="M991" s="135" t="str">
        <f t="shared" si="207"/>
        <v/>
      </c>
      <c r="N991" s="136" t="str" cm="1">
        <f t="array" ref="N991">_xlfn.IFS(AND(F991="",E991=""),"",AND(E991&lt;&gt;"",F991&lt;&gt;""),E991&amp;" "&amp;F991,E991="",F991,F991="",E991)</f>
        <v/>
      </c>
      <c r="O991" s="137">
        <f t="shared" si="208"/>
        <v>0</v>
      </c>
      <c r="P991" s="138" t="str">
        <f t="shared" si="209"/>
        <v/>
      </c>
      <c r="Q991" s="119" t="str">
        <f t="shared" si="210"/>
        <v/>
      </c>
      <c r="R991" s="122"/>
      <c r="S991" s="120" t="str">
        <f t="shared" si="211"/>
        <v/>
      </c>
      <c r="T991" s="121" t="str" cm="1">
        <f t="array" ref="T991">IF(COUNTIF(重複除外文字列,F991),"",IF(COUNTIFS($C$26:$C$1029,$C991,$F$26:$F$1029,$F991)&gt;1,MATCH($C991&amp;$F991,$C$26:$C$1027&amp;$F$26:$F$1029,0),""))</f>
        <v/>
      </c>
      <c r="AP991">
        <f t="shared" si="212"/>
        <v>0</v>
      </c>
      <c r="AQ991">
        <f t="shared" si="213"/>
        <v>0</v>
      </c>
      <c r="AR991">
        <f t="shared" si="214"/>
        <v>0</v>
      </c>
      <c r="AS991">
        <f t="shared" si="215"/>
        <v>0</v>
      </c>
      <c r="AU991" s="76"/>
      <c r="AV991" s="77">
        <f t="shared" si="216"/>
        <v>0</v>
      </c>
      <c r="AW991" s="77">
        <f t="shared" si="205"/>
        <v>0</v>
      </c>
      <c r="AX991" s="76"/>
    </row>
    <row r="992" spans="1:50" hidden="1" outlineLevel="1" x14ac:dyDescent="0.3">
      <c r="A992" s="20"/>
      <c r="B992" s="33">
        <f t="shared" si="204"/>
        <v>964</v>
      </c>
      <c r="C992" s="37" t="s">
        <v>255</v>
      </c>
      <c r="D992" s="72"/>
      <c r="E992" s="72"/>
      <c r="F992" s="34"/>
      <c r="G992" s="46"/>
      <c r="H992" s="41"/>
      <c r="I992" s="34"/>
      <c r="J992" s="6"/>
      <c r="K992">
        <v>964</v>
      </c>
      <c r="L992" s="134" t="str">
        <f t="shared" si="206"/>
        <v/>
      </c>
      <c r="M992" s="135" t="str">
        <f t="shared" si="207"/>
        <v/>
      </c>
      <c r="N992" s="136" t="str" cm="1">
        <f t="array" ref="N992">_xlfn.IFS(AND(F992="",E992=""),"",AND(E992&lt;&gt;"",F992&lt;&gt;""),E992&amp;" "&amp;F992,E992="",F992,F992="",E992)</f>
        <v/>
      </c>
      <c r="O992" s="137">
        <f t="shared" si="208"/>
        <v>0</v>
      </c>
      <c r="P992" s="138" t="str">
        <f t="shared" si="209"/>
        <v/>
      </c>
      <c r="Q992" s="119" t="str">
        <f t="shared" si="210"/>
        <v/>
      </c>
      <c r="R992" s="122"/>
      <c r="S992" s="120" t="str">
        <f t="shared" si="211"/>
        <v/>
      </c>
      <c r="T992" s="121" t="str" cm="1">
        <f t="array" ref="T992">IF(COUNTIF(重複除外文字列,F992),"",IF(COUNTIFS($C$26:$C$1029,$C992,$F$26:$F$1029,$F992)&gt;1,MATCH($C992&amp;$F992,$C$26:$C$1027&amp;$F$26:$F$1029,0),""))</f>
        <v/>
      </c>
      <c r="AP992">
        <f t="shared" si="212"/>
        <v>0</v>
      </c>
      <c r="AQ992">
        <f t="shared" si="213"/>
        <v>0</v>
      </c>
      <c r="AR992">
        <f t="shared" si="214"/>
        <v>0</v>
      </c>
      <c r="AS992">
        <f t="shared" si="215"/>
        <v>0</v>
      </c>
      <c r="AU992" s="76"/>
      <c r="AV992" s="77">
        <f t="shared" si="216"/>
        <v>0</v>
      </c>
      <c r="AW992" s="77">
        <f t="shared" si="205"/>
        <v>0</v>
      </c>
      <c r="AX992" s="76"/>
    </row>
    <row r="993" spans="1:50" hidden="1" outlineLevel="1" x14ac:dyDescent="0.3">
      <c r="A993" s="20"/>
      <c r="B993" s="33">
        <f t="shared" si="204"/>
        <v>965</v>
      </c>
      <c r="C993" s="37" t="s">
        <v>255</v>
      </c>
      <c r="D993" s="72"/>
      <c r="E993" s="72"/>
      <c r="F993" s="34"/>
      <c r="G993" s="46"/>
      <c r="H993" s="41"/>
      <c r="I993" s="34"/>
      <c r="J993" s="6"/>
      <c r="K993">
        <v>965</v>
      </c>
      <c r="L993" s="134" t="str">
        <f t="shared" si="206"/>
        <v/>
      </c>
      <c r="M993" s="135" t="str">
        <f t="shared" si="207"/>
        <v/>
      </c>
      <c r="N993" s="136" t="str" cm="1">
        <f t="array" ref="N993">_xlfn.IFS(AND(F993="",E993=""),"",AND(E993&lt;&gt;"",F993&lt;&gt;""),E993&amp;" "&amp;F993,E993="",F993,F993="",E993)</f>
        <v/>
      </c>
      <c r="O993" s="137">
        <f t="shared" si="208"/>
        <v>0</v>
      </c>
      <c r="P993" s="138" t="str">
        <f t="shared" si="209"/>
        <v/>
      </c>
      <c r="Q993" s="119" t="str">
        <f t="shared" si="210"/>
        <v/>
      </c>
      <c r="R993" s="122"/>
      <c r="S993" s="120" t="str">
        <f t="shared" si="211"/>
        <v/>
      </c>
      <c r="T993" s="121" t="str" cm="1">
        <f t="array" ref="T993">IF(COUNTIF(重複除外文字列,F993),"",IF(COUNTIFS($C$26:$C$1029,$C993,$F$26:$F$1029,$F993)&gt;1,MATCH($C993&amp;$F993,$C$26:$C$1027&amp;$F$26:$F$1029,0),""))</f>
        <v/>
      </c>
      <c r="AP993">
        <f t="shared" si="212"/>
        <v>0</v>
      </c>
      <c r="AQ993">
        <f t="shared" si="213"/>
        <v>0</v>
      </c>
      <c r="AR993">
        <f t="shared" si="214"/>
        <v>0</v>
      </c>
      <c r="AS993">
        <f t="shared" si="215"/>
        <v>0</v>
      </c>
      <c r="AU993" s="76"/>
      <c r="AV993" s="77">
        <f t="shared" si="216"/>
        <v>0</v>
      </c>
      <c r="AW993" s="77">
        <f t="shared" si="205"/>
        <v>0</v>
      </c>
      <c r="AX993" s="76"/>
    </row>
    <row r="994" spans="1:50" hidden="1" outlineLevel="1" x14ac:dyDescent="0.3">
      <c r="A994" s="20"/>
      <c r="B994" s="33">
        <f t="shared" si="204"/>
        <v>966</v>
      </c>
      <c r="C994" s="37" t="s">
        <v>255</v>
      </c>
      <c r="D994" s="72"/>
      <c r="E994" s="72"/>
      <c r="F994" s="34"/>
      <c r="G994" s="46"/>
      <c r="H994" s="41"/>
      <c r="I994" s="34"/>
      <c r="J994" s="6"/>
      <c r="K994">
        <v>966</v>
      </c>
      <c r="L994" s="134" t="str">
        <f t="shared" si="206"/>
        <v/>
      </c>
      <c r="M994" s="135" t="str">
        <f t="shared" si="207"/>
        <v/>
      </c>
      <c r="N994" s="136" t="str" cm="1">
        <f t="array" ref="N994">_xlfn.IFS(AND(F994="",E994=""),"",AND(E994&lt;&gt;"",F994&lt;&gt;""),E994&amp;" "&amp;F994,E994="",F994,F994="",E994)</f>
        <v/>
      </c>
      <c r="O994" s="137">
        <f t="shared" si="208"/>
        <v>0</v>
      </c>
      <c r="P994" s="138" t="str">
        <f t="shared" si="209"/>
        <v/>
      </c>
      <c r="Q994" s="119" t="str">
        <f t="shared" si="210"/>
        <v/>
      </c>
      <c r="R994" s="122"/>
      <c r="S994" s="120" t="str">
        <f t="shared" si="211"/>
        <v/>
      </c>
      <c r="T994" s="121" t="str" cm="1">
        <f t="array" ref="T994">IF(COUNTIF(重複除外文字列,F994),"",IF(COUNTIFS($C$26:$C$1029,$C994,$F$26:$F$1029,$F994)&gt;1,MATCH($C994&amp;$F994,$C$26:$C$1027&amp;$F$26:$F$1029,0),""))</f>
        <v/>
      </c>
      <c r="AP994">
        <f t="shared" si="212"/>
        <v>0</v>
      </c>
      <c r="AQ994">
        <f t="shared" si="213"/>
        <v>0</v>
      </c>
      <c r="AR994">
        <f t="shared" si="214"/>
        <v>0</v>
      </c>
      <c r="AS994">
        <f t="shared" si="215"/>
        <v>0</v>
      </c>
      <c r="AU994" s="76"/>
      <c r="AV994" s="77">
        <f t="shared" si="216"/>
        <v>0</v>
      </c>
      <c r="AW994" s="77">
        <f t="shared" si="205"/>
        <v>0</v>
      </c>
      <c r="AX994" s="76"/>
    </row>
    <row r="995" spans="1:50" hidden="1" outlineLevel="1" x14ac:dyDescent="0.3">
      <c r="A995" s="20"/>
      <c r="B995" s="33">
        <f t="shared" si="204"/>
        <v>967</v>
      </c>
      <c r="C995" s="37" t="s">
        <v>255</v>
      </c>
      <c r="D995" s="72"/>
      <c r="E995" s="72"/>
      <c r="F995" s="34"/>
      <c r="G995" s="46"/>
      <c r="H995" s="41"/>
      <c r="I995" s="34"/>
      <c r="J995" s="6"/>
      <c r="K995">
        <v>967</v>
      </c>
      <c r="L995" s="134" t="str">
        <f t="shared" si="206"/>
        <v/>
      </c>
      <c r="M995" s="135" t="str">
        <f t="shared" si="207"/>
        <v/>
      </c>
      <c r="N995" s="136" t="str" cm="1">
        <f t="array" ref="N995">_xlfn.IFS(AND(F995="",E995=""),"",AND(E995&lt;&gt;"",F995&lt;&gt;""),E995&amp;" "&amp;F995,E995="",F995,F995="",E995)</f>
        <v/>
      </c>
      <c r="O995" s="137">
        <f t="shared" si="208"/>
        <v>0</v>
      </c>
      <c r="P995" s="138" t="str">
        <f t="shared" si="209"/>
        <v/>
      </c>
      <c r="Q995" s="119" t="str">
        <f t="shared" si="210"/>
        <v/>
      </c>
      <c r="R995" s="122"/>
      <c r="S995" s="120" t="str">
        <f t="shared" si="211"/>
        <v/>
      </c>
      <c r="T995" s="121" t="str" cm="1">
        <f t="array" ref="T995">IF(COUNTIF(重複除外文字列,F995),"",IF(COUNTIFS($C$26:$C$1029,$C995,$F$26:$F$1029,$F995)&gt;1,MATCH($C995&amp;$F995,$C$26:$C$1027&amp;$F$26:$F$1029,0),""))</f>
        <v/>
      </c>
      <c r="AP995">
        <f t="shared" si="212"/>
        <v>0</v>
      </c>
      <c r="AQ995">
        <f t="shared" si="213"/>
        <v>0</v>
      </c>
      <c r="AR995">
        <f t="shared" si="214"/>
        <v>0</v>
      </c>
      <c r="AS995">
        <f t="shared" si="215"/>
        <v>0</v>
      </c>
      <c r="AU995" s="76"/>
      <c r="AV995" s="77">
        <f t="shared" si="216"/>
        <v>0</v>
      </c>
      <c r="AW995" s="77">
        <f t="shared" si="205"/>
        <v>0</v>
      </c>
      <c r="AX995" s="76"/>
    </row>
    <row r="996" spans="1:50" hidden="1" outlineLevel="1" x14ac:dyDescent="0.3">
      <c r="A996" s="20"/>
      <c r="B996" s="33">
        <f t="shared" si="204"/>
        <v>968</v>
      </c>
      <c r="C996" s="37" t="s">
        <v>255</v>
      </c>
      <c r="D996" s="72"/>
      <c r="E996" s="72"/>
      <c r="F996" s="34"/>
      <c r="G996" s="46"/>
      <c r="H996" s="41"/>
      <c r="I996" s="34"/>
      <c r="J996" s="6"/>
      <c r="K996">
        <v>968</v>
      </c>
      <c r="L996" s="134" t="str">
        <f t="shared" si="206"/>
        <v/>
      </c>
      <c r="M996" s="135" t="str">
        <f t="shared" si="207"/>
        <v/>
      </c>
      <c r="N996" s="136" t="str" cm="1">
        <f t="array" ref="N996">_xlfn.IFS(AND(F996="",E996=""),"",AND(E996&lt;&gt;"",F996&lt;&gt;""),E996&amp;" "&amp;F996,E996="",F996,F996="",E996)</f>
        <v/>
      </c>
      <c r="O996" s="137">
        <f t="shared" si="208"/>
        <v>0</v>
      </c>
      <c r="P996" s="138" t="str">
        <f t="shared" si="209"/>
        <v/>
      </c>
      <c r="Q996" s="119" t="str">
        <f t="shared" si="210"/>
        <v/>
      </c>
      <c r="R996" s="122"/>
      <c r="S996" s="120" t="str">
        <f t="shared" si="211"/>
        <v/>
      </c>
      <c r="T996" s="121" t="str" cm="1">
        <f t="array" ref="T996">IF(COUNTIF(重複除外文字列,F996),"",IF(COUNTIFS($C$26:$C$1029,$C996,$F$26:$F$1029,$F996)&gt;1,MATCH($C996&amp;$F996,$C$26:$C$1027&amp;$F$26:$F$1029,0),""))</f>
        <v/>
      </c>
      <c r="AP996">
        <f t="shared" si="212"/>
        <v>0</v>
      </c>
      <c r="AQ996">
        <f t="shared" si="213"/>
        <v>0</v>
      </c>
      <c r="AR996">
        <f t="shared" si="214"/>
        <v>0</v>
      </c>
      <c r="AS996">
        <f t="shared" si="215"/>
        <v>0</v>
      </c>
      <c r="AU996" s="76"/>
      <c r="AV996" s="77">
        <f t="shared" si="216"/>
        <v>0</v>
      </c>
      <c r="AW996" s="77">
        <f t="shared" si="205"/>
        <v>0</v>
      </c>
      <c r="AX996" s="76"/>
    </row>
    <row r="997" spans="1:50" hidden="1" outlineLevel="1" x14ac:dyDescent="0.3">
      <c r="A997" s="20"/>
      <c r="B997" s="33">
        <f t="shared" si="204"/>
        <v>969</v>
      </c>
      <c r="C997" s="37" t="s">
        <v>255</v>
      </c>
      <c r="D997" s="72"/>
      <c r="E997" s="72"/>
      <c r="F997" s="34"/>
      <c r="G997" s="46"/>
      <c r="H997" s="41"/>
      <c r="I997" s="34"/>
      <c r="J997" s="6"/>
      <c r="K997">
        <v>969</v>
      </c>
      <c r="L997" s="134" t="str">
        <f t="shared" si="206"/>
        <v/>
      </c>
      <c r="M997" s="135" t="str">
        <f t="shared" si="207"/>
        <v/>
      </c>
      <c r="N997" s="136" t="str" cm="1">
        <f t="array" ref="N997">_xlfn.IFS(AND(F997="",E997=""),"",AND(E997&lt;&gt;"",F997&lt;&gt;""),E997&amp;" "&amp;F997,E997="",F997,F997="",E997)</f>
        <v/>
      </c>
      <c r="O997" s="137">
        <f t="shared" si="208"/>
        <v>0</v>
      </c>
      <c r="P997" s="138" t="str">
        <f t="shared" si="209"/>
        <v/>
      </c>
      <c r="Q997" s="119" t="str">
        <f t="shared" si="210"/>
        <v/>
      </c>
      <c r="R997" s="122"/>
      <c r="S997" s="120" t="str">
        <f t="shared" si="211"/>
        <v/>
      </c>
      <c r="T997" s="121" t="str" cm="1">
        <f t="array" ref="T997">IF(COUNTIF(重複除外文字列,F997),"",IF(COUNTIFS($C$26:$C$1029,$C997,$F$26:$F$1029,$F997)&gt;1,MATCH($C997&amp;$F997,$C$26:$C$1027&amp;$F$26:$F$1029,0),""))</f>
        <v/>
      </c>
      <c r="AP997">
        <f t="shared" si="212"/>
        <v>0</v>
      </c>
      <c r="AQ997">
        <f t="shared" si="213"/>
        <v>0</v>
      </c>
      <c r="AR997">
        <f t="shared" si="214"/>
        <v>0</v>
      </c>
      <c r="AS997">
        <f t="shared" si="215"/>
        <v>0</v>
      </c>
      <c r="AU997" s="76"/>
      <c r="AV997" s="77">
        <f t="shared" si="216"/>
        <v>0</v>
      </c>
      <c r="AW997" s="77">
        <f t="shared" si="205"/>
        <v>0</v>
      </c>
      <c r="AX997" s="76"/>
    </row>
    <row r="998" spans="1:50" hidden="1" outlineLevel="1" x14ac:dyDescent="0.3">
      <c r="A998" s="20"/>
      <c r="B998" s="33">
        <f t="shared" si="204"/>
        <v>970</v>
      </c>
      <c r="C998" s="37" t="s">
        <v>255</v>
      </c>
      <c r="D998" s="72"/>
      <c r="E998" s="72"/>
      <c r="F998" s="34"/>
      <c r="G998" s="46"/>
      <c r="H998" s="41"/>
      <c r="I998" s="34"/>
      <c r="J998" s="6"/>
      <c r="K998">
        <v>970</v>
      </c>
      <c r="L998" s="134" t="str">
        <f t="shared" si="206"/>
        <v/>
      </c>
      <c r="M998" s="135" t="str">
        <f t="shared" si="207"/>
        <v/>
      </c>
      <c r="N998" s="136" t="str" cm="1">
        <f t="array" ref="N998">_xlfn.IFS(AND(F998="",E998=""),"",AND(E998&lt;&gt;"",F998&lt;&gt;""),E998&amp;" "&amp;F998,E998="",F998,F998="",E998)</f>
        <v/>
      </c>
      <c r="O998" s="137">
        <f t="shared" si="208"/>
        <v>0</v>
      </c>
      <c r="P998" s="138" t="str">
        <f t="shared" si="209"/>
        <v/>
      </c>
      <c r="Q998" s="119" t="str">
        <f t="shared" si="210"/>
        <v/>
      </c>
      <c r="R998" s="122"/>
      <c r="S998" s="120" t="str">
        <f t="shared" si="211"/>
        <v/>
      </c>
      <c r="T998" s="121" t="str" cm="1">
        <f t="array" ref="T998">IF(COUNTIF(重複除外文字列,F998),"",IF(COUNTIFS($C$26:$C$1029,$C998,$F$26:$F$1029,$F998)&gt;1,MATCH($C998&amp;$F998,$C$26:$C$1027&amp;$F$26:$F$1029,0),""))</f>
        <v/>
      </c>
      <c r="AP998">
        <f t="shared" si="212"/>
        <v>0</v>
      </c>
      <c r="AQ998">
        <f t="shared" si="213"/>
        <v>0</v>
      </c>
      <c r="AR998">
        <f t="shared" si="214"/>
        <v>0</v>
      </c>
      <c r="AS998">
        <f t="shared" si="215"/>
        <v>0</v>
      </c>
      <c r="AU998" s="76"/>
      <c r="AV998" s="77">
        <f t="shared" si="216"/>
        <v>0</v>
      </c>
      <c r="AW998" s="77">
        <f t="shared" si="205"/>
        <v>0</v>
      </c>
      <c r="AX998" s="76"/>
    </row>
    <row r="999" spans="1:50" hidden="1" outlineLevel="1" x14ac:dyDescent="0.3">
      <c r="A999" s="20"/>
      <c r="B999" s="33">
        <f t="shared" si="204"/>
        <v>971</v>
      </c>
      <c r="C999" s="37" t="s">
        <v>255</v>
      </c>
      <c r="D999" s="72"/>
      <c r="E999" s="72"/>
      <c r="F999" s="34"/>
      <c r="G999" s="46"/>
      <c r="H999" s="41"/>
      <c r="I999" s="34"/>
      <c r="J999" s="6"/>
      <c r="K999">
        <v>971</v>
      </c>
      <c r="L999" s="134" t="str">
        <f t="shared" si="206"/>
        <v/>
      </c>
      <c r="M999" s="135" t="str">
        <f t="shared" si="207"/>
        <v/>
      </c>
      <c r="N999" s="136" t="str" cm="1">
        <f t="array" ref="N999">_xlfn.IFS(AND(F999="",E999=""),"",AND(E999&lt;&gt;"",F999&lt;&gt;""),E999&amp;" "&amp;F999,E999="",F999,F999="",E999)</f>
        <v/>
      </c>
      <c r="O999" s="137">
        <f t="shared" si="208"/>
        <v>0</v>
      </c>
      <c r="P999" s="138" t="str">
        <f t="shared" si="209"/>
        <v/>
      </c>
      <c r="Q999" s="119" t="str">
        <f t="shared" si="210"/>
        <v/>
      </c>
      <c r="R999" s="122"/>
      <c r="S999" s="120" t="str">
        <f t="shared" si="211"/>
        <v/>
      </c>
      <c r="T999" s="121" t="str" cm="1">
        <f t="array" ref="T999">IF(COUNTIF(重複除外文字列,F999),"",IF(COUNTIFS($C$26:$C$1029,$C999,$F$26:$F$1029,$F999)&gt;1,MATCH($C999&amp;$F999,$C$26:$C$1027&amp;$F$26:$F$1029,0),""))</f>
        <v/>
      </c>
      <c r="AP999">
        <f t="shared" si="212"/>
        <v>0</v>
      </c>
      <c r="AQ999">
        <f t="shared" si="213"/>
        <v>0</v>
      </c>
      <c r="AR999">
        <f t="shared" si="214"/>
        <v>0</v>
      </c>
      <c r="AS999">
        <f t="shared" si="215"/>
        <v>0</v>
      </c>
      <c r="AU999" s="76"/>
      <c r="AV999" s="77">
        <f t="shared" si="216"/>
        <v>0</v>
      </c>
      <c r="AW999" s="77">
        <f t="shared" si="205"/>
        <v>0</v>
      </c>
      <c r="AX999" s="76"/>
    </row>
    <row r="1000" spans="1:50" hidden="1" outlineLevel="1" x14ac:dyDescent="0.3">
      <c r="A1000" s="20"/>
      <c r="B1000" s="33">
        <f t="shared" si="204"/>
        <v>972</v>
      </c>
      <c r="C1000" s="37" t="s">
        <v>255</v>
      </c>
      <c r="D1000" s="72"/>
      <c r="E1000" s="72"/>
      <c r="F1000" s="34"/>
      <c r="G1000" s="46"/>
      <c r="H1000" s="41"/>
      <c r="I1000" s="34"/>
      <c r="J1000" s="6"/>
      <c r="K1000">
        <v>972</v>
      </c>
      <c r="L1000" s="134" t="str">
        <f t="shared" si="206"/>
        <v/>
      </c>
      <c r="M1000" s="135" t="str">
        <f t="shared" si="207"/>
        <v/>
      </c>
      <c r="N1000" s="136" t="str" cm="1">
        <f t="array" ref="N1000">_xlfn.IFS(AND(F1000="",E1000=""),"",AND(E1000&lt;&gt;"",F1000&lt;&gt;""),E1000&amp;" "&amp;F1000,E1000="",F1000,F1000="",E1000)</f>
        <v/>
      </c>
      <c r="O1000" s="137">
        <f t="shared" si="208"/>
        <v>0</v>
      </c>
      <c r="P1000" s="138" t="str">
        <f t="shared" si="209"/>
        <v/>
      </c>
      <c r="Q1000" s="119" t="str">
        <f t="shared" si="210"/>
        <v/>
      </c>
      <c r="R1000" s="122"/>
      <c r="S1000" s="120" t="str">
        <f t="shared" si="211"/>
        <v/>
      </c>
      <c r="T1000" s="121" t="str" cm="1">
        <f t="array" ref="T1000">IF(COUNTIF(重複除外文字列,F1000),"",IF(COUNTIFS($C$26:$C$1029,$C1000,$F$26:$F$1029,$F1000)&gt;1,MATCH($C1000&amp;$F1000,$C$26:$C$1027&amp;$F$26:$F$1029,0),""))</f>
        <v/>
      </c>
      <c r="AP1000">
        <f t="shared" si="212"/>
        <v>0</v>
      </c>
      <c r="AQ1000">
        <f t="shared" si="213"/>
        <v>0</v>
      </c>
      <c r="AR1000">
        <f t="shared" si="214"/>
        <v>0</v>
      </c>
      <c r="AS1000">
        <f t="shared" si="215"/>
        <v>0</v>
      </c>
      <c r="AU1000" s="76"/>
      <c r="AV1000" s="77">
        <f t="shared" si="216"/>
        <v>0</v>
      </c>
      <c r="AW1000" s="77">
        <f t="shared" si="205"/>
        <v>0</v>
      </c>
      <c r="AX1000" s="76"/>
    </row>
    <row r="1001" spans="1:50" hidden="1" outlineLevel="1" x14ac:dyDescent="0.3">
      <c r="A1001" s="20"/>
      <c r="B1001" s="33">
        <f t="shared" si="204"/>
        <v>973</v>
      </c>
      <c r="C1001" s="37" t="s">
        <v>255</v>
      </c>
      <c r="D1001" s="72"/>
      <c r="E1001" s="72"/>
      <c r="F1001" s="34"/>
      <c r="G1001" s="46"/>
      <c r="H1001" s="41"/>
      <c r="I1001" s="34"/>
      <c r="J1001" s="6"/>
      <c r="K1001">
        <v>973</v>
      </c>
      <c r="L1001" s="134" t="str">
        <f t="shared" si="206"/>
        <v/>
      </c>
      <c r="M1001" s="135" t="str">
        <f t="shared" si="207"/>
        <v/>
      </c>
      <c r="N1001" s="136" t="str" cm="1">
        <f t="array" ref="N1001">_xlfn.IFS(AND(F1001="",E1001=""),"",AND(E1001&lt;&gt;"",F1001&lt;&gt;""),E1001&amp;" "&amp;F1001,E1001="",F1001,F1001="",E1001)</f>
        <v/>
      </c>
      <c r="O1001" s="137">
        <f t="shared" si="208"/>
        <v>0</v>
      </c>
      <c r="P1001" s="138" t="str">
        <f t="shared" si="209"/>
        <v/>
      </c>
      <c r="Q1001" s="119" t="str">
        <f t="shared" si="210"/>
        <v/>
      </c>
      <c r="R1001" s="122"/>
      <c r="S1001" s="120" t="str">
        <f t="shared" si="211"/>
        <v/>
      </c>
      <c r="T1001" s="121" t="str" cm="1">
        <f t="array" ref="T1001">IF(COUNTIF(重複除外文字列,F1001),"",IF(COUNTIFS($C$26:$C$1029,$C1001,$F$26:$F$1029,$F1001)&gt;1,MATCH($C1001&amp;$F1001,$C$26:$C$1027&amp;$F$26:$F$1029,0),""))</f>
        <v/>
      </c>
      <c r="AP1001">
        <f t="shared" si="212"/>
        <v>0</v>
      </c>
      <c r="AQ1001">
        <f t="shared" si="213"/>
        <v>0</v>
      </c>
      <c r="AR1001">
        <f t="shared" si="214"/>
        <v>0</v>
      </c>
      <c r="AS1001">
        <f t="shared" si="215"/>
        <v>0</v>
      </c>
      <c r="AU1001" s="76"/>
      <c r="AV1001" s="77">
        <f t="shared" si="216"/>
        <v>0</v>
      </c>
      <c r="AW1001" s="77">
        <f t="shared" si="205"/>
        <v>0</v>
      </c>
      <c r="AX1001" s="76"/>
    </row>
    <row r="1002" spans="1:50" hidden="1" outlineLevel="1" x14ac:dyDescent="0.3">
      <c r="A1002" s="20"/>
      <c r="B1002" s="33">
        <f t="shared" si="204"/>
        <v>974</v>
      </c>
      <c r="C1002" s="37" t="s">
        <v>255</v>
      </c>
      <c r="D1002" s="72"/>
      <c r="E1002" s="72"/>
      <c r="F1002" s="34"/>
      <c r="G1002" s="46"/>
      <c r="H1002" s="41"/>
      <c r="I1002" s="34"/>
      <c r="J1002" s="6"/>
      <c r="K1002">
        <v>974</v>
      </c>
      <c r="L1002" s="134" t="str">
        <f t="shared" si="206"/>
        <v/>
      </c>
      <c r="M1002" s="135" t="str">
        <f t="shared" si="207"/>
        <v/>
      </c>
      <c r="N1002" s="136" t="str" cm="1">
        <f t="array" ref="N1002">_xlfn.IFS(AND(F1002="",E1002=""),"",AND(E1002&lt;&gt;"",F1002&lt;&gt;""),E1002&amp;" "&amp;F1002,E1002="",F1002,F1002="",E1002)</f>
        <v/>
      </c>
      <c r="O1002" s="137">
        <f t="shared" si="208"/>
        <v>0</v>
      </c>
      <c r="P1002" s="138" t="str">
        <f t="shared" si="209"/>
        <v/>
      </c>
      <c r="Q1002" s="119" t="str">
        <f t="shared" si="210"/>
        <v/>
      </c>
      <c r="R1002" s="122"/>
      <c r="S1002" s="120" t="str">
        <f t="shared" si="211"/>
        <v/>
      </c>
      <c r="T1002" s="121" t="str" cm="1">
        <f t="array" ref="T1002">IF(COUNTIF(重複除外文字列,F1002),"",IF(COUNTIFS($C$26:$C$1029,$C1002,$F$26:$F$1029,$F1002)&gt;1,MATCH($C1002&amp;$F1002,$C$26:$C$1027&amp;$F$26:$F$1029,0),""))</f>
        <v/>
      </c>
      <c r="AP1002">
        <f t="shared" si="212"/>
        <v>0</v>
      </c>
      <c r="AQ1002">
        <f t="shared" si="213"/>
        <v>0</v>
      </c>
      <c r="AR1002">
        <f t="shared" si="214"/>
        <v>0</v>
      </c>
      <c r="AS1002">
        <f t="shared" si="215"/>
        <v>0</v>
      </c>
      <c r="AU1002" s="76"/>
      <c r="AV1002" s="77">
        <f t="shared" si="216"/>
        <v>0</v>
      </c>
      <c r="AW1002" s="77">
        <f t="shared" si="205"/>
        <v>0</v>
      </c>
      <c r="AX1002" s="76"/>
    </row>
    <row r="1003" spans="1:50" hidden="1" outlineLevel="1" x14ac:dyDescent="0.3">
      <c r="A1003" s="20"/>
      <c r="B1003" s="33">
        <f t="shared" si="204"/>
        <v>975</v>
      </c>
      <c r="C1003" s="37" t="s">
        <v>255</v>
      </c>
      <c r="D1003" s="72"/>
      <c r="E1003" s="72"/>
      <c r="F1003" s="34"/>
      <c r="G1003" s="46"/>
      <c r="H1003" s="41"/>
      <c r="I1003" s="34"/>
      <c r="J1003" s="6"/>
      <c r="K1003">
        <v>975</v>
      </c>
      <c r="L1003" s="134" t="str">
        <f t="shared" si="206"/>
        <v/>
      </c>
      <c r="M1003" s="135" t="str">
        <f t="shared" si="207"/>
        <v/>
      </c>
      <c r="N1003" s="136" t="str" cm="1">
        <f t="array" ref="N1003">_xlfn.IFS(AND(F1003="",E1003=""),"",AND(E1003&lt;&gt;"",F1003&lt;&gt;""),E1003&amp;" "&amp;F1003,E1003="",F1003,F1003="",E1003)</f>
        <v/>
      </c>
      <c r="O1003" s="137">
        <f t="shared" si="208"/>
        <v>0</v>
      </c>
      <c r="P1003" s="138" t="str">
        <f t="shared" si="209"/>
        <v/>
      </c>
      <c r="Q1003" s="119" t="str">
        <f t="shared" si="210"/>
        <v/>
      </c>
      <c r="R1003" s="122"/>
      <c r="S1003" s="120" t="str">
        <f t="shared" si="211"/>
        <v/>
      </c>
      <c r="T1003" s="121" t="str" cm="1">
        <f t="array" ref="T1003">IF(COUNTIF(重複除外文字列,F1003),"",IF(COUNTIFS($C$26:$C$1029,$C1003,$F$26:$F$1029,$F1003)&gt;1,MATCH($C1003&amp;$F1003,$C$26:$C$1027&amp;$F$26:$F$1029,0),""))</f>
        <v/>
      </c>
      <c r="AP1003">
        <f t="shared" si="212"/>
        <v>0</v>
      </c>
      <c r="AQ1003">
        <f t="shared" si="213"/>
        <v>0</v>
      </c>
      <c r="AR1003">
        <f t="shared" si="214"/>
        <v>0</v>
      </c>
      <c r="AS1003">
        <f t="shared" si="215"/>
        <v>0</v>
      </c>
      <c r="AU1003" s="76"/>
      <c r="AV1003" s="77">
        <f t="shared" si="216"/>
        <v>0</v>
      </c>
      <c r="AW1003" s="77">
        <f t="shared" si="205"/>
        <v>0</v>
      </c>
      <c r="AX1003" s="76"/>
    </row>
    <row r="1004" spans="1:50" hidden="1" outlineLevel="1" x14ac:dyDescent="0.3">
      <c r="A1004" s="20"/>
      <c r="B1004" s="33">
        <f t="shared" si="204"/>
        <v>976</v>
      </c>
      <c r="C1004" s="37" t="s">
        <v>255</v>
      </c>
      <c r="D1004" s="72"/>
      <c r="E1004" s="72"/>
      <c r="F1004" s="34"/>
      <c r="G1004" s="46"/>
      <c r="H1004" s="41"/>
      <c r="I1004" s="34"/>
      <c r="J1004" s="6"/>
      <c r="K1004">
        <v>976</v>
      </c>
      <c r="L1004" s="134" t="str">
        <f t="shared" si="206"/>
        <v/>
      </c>
      <c r="M1004" s="135" t="str">
        <f t="shared" si="207"/>
        <v/>
      </c>
      <c r="N1004" s="136" t="str" cm="1">
        <f t="array" ref="N1004">_xlfn.IFS(AND(F1004="",E1004=""),"",AND(E1004&lt;&gt;"",F1004&lt;&gt;""),E1004&amp;" "&amp;F1004,E1004="",F1004,F1004="",E1004)</f>
        <v/>
      </c>
      <c r="O1004" s="137">
        <f t="shared" si="208"/>
        <v>0</v>
      </c>
      <c r="P1004" s="138" t="str">
        <f t="shared" si="209"/>
        <v/>
      </c>
      <c r="Q1004" s="119" t="str">
        <f t="shared" si="210"/>
        <v/>
      </c>
      <c r="R1004" s="122"/>
      <c r="S1004" s="120" t="str">
        <f t="shared" si="211"/>
        <v/>
      </c>
      <c r="T1004" s="121" t="str" cm="1">
        <f t="array" ref="T1004">IF(COUNTIF(重複除外文字列,F1004),"",IF(COUNTIFS($C$26:$C$1029,$C1004,$F$26:$F$1029,$F1004)&gt;1,MATCH($C1004&amp;$F1004,$C$26:$C$1027&amp;$F$26:$F$1029,0),""))</f>
        <v/>
      </c>
      <c r="AP1004">
        <f t="shared" si="212"/>
        <v>0</v>
      </c>
      <c r="AQ1004">
        <f t="shared" si="213"/>
        <v>0</v>
      </c>
      <c r="AR1004">
        <f t="shared" si="214"/>
        <v>0</v>
      </c>
      <c r="AS1004">
        <f t="shared" si="215"/>
        <v>0</v>
      </c>
      <c r="AU1004" s="76"/>
      <c r="AV1004" s="77">
        <f t="shared" si="216"/>
        <v>0</v>
      </c>
      <c r="AW1004" s="77">
        <f t="shared" si="205"/>
        <v>0</v>
      </c>
      <c r="AX1004" s="76"/>
    </row>
    <row r="1005" spans="1:50" hidden="1" outlineLevel="1" x14ac:dyDescent="0.3">
      <c r="A1005" s="20"/>
      <c r="B1005" s="33">
        <f t="shared" si="204"/>
        <v>977</v>
      </c>
      <c r="C1005" s="37" t="s">
        <v>255</v>
      </c>
      <c r="D1005" s="72"/>
      <c r="E1005" s="72"/>
      <c r="F1005" s="34"/>
      <c r="G1005" s="46"/>
      <c r="H1005" s="41"/>
      <c r="I1005" s="34"/>
      <c r="J1005" s="6"/>
      <c r="K1005">
        <v>977</v>
      </c>
      <c r="L1005" s="134" t="str">
        <f t="shared" si="206"/>
        <v/>
      </c>
      <c r="M1005" s="135" t="str">
        <f t="shared" si="207"/>
        <v/>
      </c>
      <c r="N1005" s="136" t="str" cm="1">
        <f t="array" ref="N1005">_xlfn.IFS(AND(F1005="",E1005=""),"",AND(E1005&lt;&gt;"",F1005&lt;&gt;""),E1005&amp;" "&amp;F1005,E1005="",F1005,F1005="",E1005)</f>
        <v/>
      </c>
      <c r="O1005" s="137">
        <f t="shared" si="208"/>
        <v>0</v>
      </c>
      <c r="P1005" s="138" t="str">
        <f t="shared" si="209"/>
        <v/>
      </c>
      <c r="Q1005" s="119" t="str">
        <f t="shared" si="210"/>
        <v/>
      </c>
      <c r="R1005" s="122"/>
      <c r="S1005" s="120" t="str">
        <f t="shared" si="211"/>
        <v/>
      </c>
      <c r="T1005" s="121" t="str" cm="1">
        <f t="array" ref="T1005">IF(COUNTIF(重複除外文字列,F1005),"",IF(COUNTIFS($C$26:$C$1029,$C1005,$F$26:$F$1029,$F1005)&gt;1,MATCH($C1005&amp;$F1005,$C$26:$C$1027&amp;$F$26:$F$1029,0),""))</f>
        <v/>
      </c>
      <c r="AP1005">
        <f t="shared" si="212"/>
        <v>0</v>
      </c>
      <c r="AQ1005">
        <f t="shared" si="213"/>
        <v>0</v>
      </c>
      <c r="AR1005">
        <f t="shared" si="214"/>
        <v>0</v>
      </c>
      <c r="AS1005">
        <f t="shared" si="215"/>
        <v>0</v>
      </c>
      <c r="AU1005" s="76"/>
      <c r="AV1005" s="77">
        <f t="shared" si="216"/>
        <v>0</v>
      </c>
      <c r="AW1005" s="77">
        <f t="shared" si="205"/>
        <v>0</v>
      </c>
      <c r="AX1005" s="76"/>
    </row>
    <row r="1006" spans="1:50" hidden="1" outlineLevel="1" x14ac:dyDescent="0.3">
      <c r="A1006" s="20"/>
      <c r="B1006" s="33">
        <f t="shared" si="204"/>
        <v>978</v>
      </c>
      <c r="C1006" s="37" t="s">
        <v>255</v>
      </c>
      <c r="D1006" s="72"/>
      <c r="E1006" s="72"/>
      <c r="F1006" s="34"/>
      <c r="G1006" s="46"/>
      <c r="H1006" s="41"/>
      <c r="I1006" s="34"/>
      <c r="J1006" s="6"/>
      <c r="K1006">
        <v>978</v>
      </c>
      <c r="L1006" s="134" t="str">
        <f t="shared" si="206"/>
        <v/>
      </c>
      <c r="M1006" s="135" t="str">
        <f t="shared" si="207"/>
        <v/>
      </c>
      <c r="N1006" s="136" t="str" cm="1">
        <f t="array" ref="N1006">_xlfn.IFS(AND(F1006="",E1006=""),"",AND(E1006&lt;&gt;"",F1006&lt;&gt;""),E1006&amp;" "&amp;F1006,E1006="",F1006,F1006="",E1006)</f>
        <v/>
      </c>
      <c r="O1006" s="137">
        <f t="shared" si="208"/>
        <v>0</v>
      </c>
      <c r="P1006" s="138" t="str">
        <f t="shared" si="209"/>
        <v/>
      </c>
      <c r="Q1006" s="119" t="str">
        <f t="shared" si="210"/>
        <v/>
      </c>
      <c r="R1006" s="122"/>
      <c r="S1006" s="120" t="str">
        <f t="shared" si="211"/>
        <v/>
      </c>
      <c r="T1006" s="121" t="str" cm="1">
        <f t="array" ref="T1006">IF(COUNTIF(重複除外文字列,F1006),"",IF(COUNTIFS($C$26:$C$1029,$C1006,$F$26:$F$1029,$F1006)&gt;1,MATCH($C1006&amp;$F1006,$C$26:$C$1027&amp;$F$26:$F$1029,0),""))</f>
        <v/>
      </c>
      <c r="AP1006">
        <f t="shared" si="212"/>
        <v>0</v>
      </c>
      <c r="AQ1006">
        <f t="shared" si="213"/>
        <v>0</v>
      </c>
      <c r="AR1006">
        <f t="shared" si="214"/>
        <v>0</v>
      </c>
      <c r="AS1006">
        <f t="shared" si="215"/>
        <v>0</v>
      </c>
      <c r="AU1006" s="76"/>
      <c r="AV1006" s="77">
        <f t="shared" si="216"/>
        <v>0</v>
      </c>
      <c r="AW1006" s="77">
        <f t="shared" si="205"/>
        <v>0</v>
      </c>
      <c r="AX1006" s="76"/>
    </row>
    <row r="1007" spans="1:50" hidden="1" outlineLevel="1" x14ac:dyDescent="0.3">
      <c r="A1007" s="20"/>
      <c r="B1007" s="33">
        <f t="shared" si="204"/>
        <v>979</v>
      </c>
      <c r="C1007" s="37" t="s">
        <v>255</v>
      </c>
      <c r="D1007" s="72"/>
      <c r="E1007" s="72"/>
      <c r="F1007" s="34"/>
      <c r="G1007" s="46"/>
      <c r="H1007" s="41"/>
      <c r="I1007" s="34"/>
      <c r="J1007" s="6"/>
      <c r="K1007">
        <v>979</v>
      </c>
      <c r="L1007" s="134" t="str">
        <f t="shared" si="206"/>
        <v/>
      </c>
      <c r="M1007" s="135" t="str">
        <f t="shared" si="207"/>
        <v/>
      </c>
      <c r="N1007" s="136" t="str" cm="1">
        <f t="array" ref="N1007">_xlfn.IFS(AND(F1007="",E1007=""),"",AND(E1007&lt;&gt;"",F1007&lt;&gt;""),E1007&amp;" "&amp;F1007,E1007="",F1007,F1007="",E1007)</f>
        <v/>
      </c>
      <c r="O1007" s="137">
        <f t="shared" si="208"/>
        <v>0</v>
      </c>
      <c r="P1007" s="138" t="str">
        <f t="shared" si="209"/>
        <v/>
      </c>
      <c r="Q1007" s="119" t="str">
        <f t="shared" si="210"/>
        <v/>
      </c>
      <c r="R1007" s="122"/>
      <c r="S1007" s="120" t="str">
        <f t="shared" si="211"/>
        <v/>
      </c>
      <c r="T1007" s="121" t="str" cm="1">
        <f t="array" ref="T1007">IF(COUNTIF(重複除外文字列,F1007),"",IF(COUNTIFS($C$26:$C$1029,$C1007,$F$26:$F$1029,$F1007)&gt;1,MATCH($C1007&amp;$F1007,$C$26:$C$1027&amp;$F$26:$F$1029,0),""))</f>
        <v/>
      </c>
      <c r="AP1007">
        <f t="shared" si="212"/>
        <v>0</v>
      </c>
      <c r="AQ1007">
        <f t="shared" si="213"/>
        <v>0</v>
      </c>
      <c r="AR1007">
        <f t="shared" si="214"/>
        <v>0</v>
      </c>
      <c r="AS1007">
        <f t="shared" si="215"/>
        <v>0</v>
      </c>
      <c r="AU1007" s="76"/>
      <c r="AV1007" s="77">
        <f t="shared" si="216"/>
        <v>0</v>
      </c>
      <c r="AW1007" s="77">
        <f t="shared" si="205"/>
        <v>0</v>
      </c>
      <c r="AX1007" s="76"/>
    </row>
    <row r="1008" spans="1:50" hidden="1" outlineLevel="1" x14ac:dyDescent="0.3">
      <c r="A1008" s="20"/>
      <c r="B1008" s="33">
        <f t="shared" si="204"/>
        <v>980</v>
      </c>
      <c r="C1008" s="37" t="s">
        <v>255</v>
      </c>
      <c r="D1008" s="72"/>
      <c r="E1008" s="72"/>
      <c r="F1008" s="34"/>
      <c r="G1008" s="46"/>
      <c r="H1008" s="41"/>
      <c r="I1008" s="34"/>
      <c r="J1008" s="6"/>
      <c r="K1008">
        <v>980</v>
      </c>
      <c r="L1008" s="134" t="str">
        <f t="shared" si="206"/>
        <v/>
      </c>
      <c r="M1008" s="135" t="str">
        <f t="shared" si="207"/>
        <v/>
      </c>
      <c r="N1008" s="136" t="str" cm="1">
        <f t="array" ref="N1008">_xlfn.IFS(AND(F1008="",E1008=""),"",AND(E1008&lt;&gt;"",F1008&lt;&gt;""),E1008&amp;" "&amp;F1008,E1008="",F1008,F1008="",E1008)</f>
        <v/>
      </c>
      <c r="O1008" s="137">
        <f t="shared" si="208"/>
        <v>0</v>
      </c>
      <c r="P1008" s="138" t="str">
        <f t="shared" si="209"/>
        <v/>
      </c>
      <c r="Q1008" s="119" t="str">
        <f t="shared" si="210"/>
        <v/>
      </c>
      <c r="R1008" s="122"/>
      <c r="S1008" s="120" t="str">
        <f t="shared" si="211"/>
        <v/>
      </c>
      <c r="T1008" s="121" t="str" cm="1">
        <f t="array" ref="T1008">IF(COUNTIF(重複除外文字列,F1008),"",IF(COUNTIFS($C$26:$C$1029,$C1008,$F$26:$F$1029,$F1008)&gt;1,MATCH($C1008&amp;$F1008,$C$26:$C$1027&amp;$F$26:$F$1029,0),""))</f>
        <v/>
      </c>
      <c r="AP1008">
        <f t="shared" si="212"/>
        <v>0</v>
      </c>
      <c r="AQ1008">
        <f t="shared" si="213"/>
        <v>0</v>
      </c>
      <c r="AR1008">
        <f t="shared" si="214"/>
        <v>0</v>
      </c>
      <c r="AS1008">
        <f t="shared" si="215"/>
        <v>0</v>
      </c>
      <c r="AU1008" s="76"/>
      <c r="AV1008" s="77">
        <f t="shared" si="216"/>
        <v>0</v>
      </c>
      <c r="AW1008" s="77">
        <f t="shared" si="205"/>
        <v>0</v>
      </c>
      <c r="AX1008" s="76"/>
    </row>
    <row r="1009" spans="1:50" hidden="1" outlineLevel="1" x14ac:dyDescent="0.3">
      <c r="A1009" s="20"/>
      <c r="B1009" s="33">
        <f t="shared" si="204"/>
        <v>981</v>
      </c>
      <c r="C1009" s="37" t="s">
        <v>255</v>
      </c>
      <c r="D1009" s="72"/>
      <c r="E1009" s="72"/>
      <c r="F1009" s="34"/>
      <c r="G1009" s="46"/>
      <c r="H1009" s="41"/>
      <c r="I1009" s="34"/>
      <c r="J1009" s="6"/>
      <c r="K1009">
        <v>981</v>
      </c>
      <c r="L1009" s="134" t="str">
        <f t="shared" si="206"/>
        <v/>
      </c>
      <c r="M1009" s="135" t="str">
        <f t="shared" si="207"/>
        <v/>
      </c>
      <c r="N1009" s="136" t="str" cm="1">
        <f t="array" ref="N1009">_xlfn.IFS(AND(F1009="",E1009=""),"",AND(E1009&lt;&gt;"",F1009&lt;&gt;""),E1009&amp;" "&amp;F1009,E1009="",F1009,F1009="",E1009)</f>
        <v/>
      </c>
      <c r="O1009" s="137">
        <f t="shared" si="208"/>
        <v>0</v>
      </c>
      <c r="P1009" s="138" t="str">
        <f t="shared" si="209"/>
        <v/>
      </c>
      <c r="Q1009" s="119" t="str">
        <f t="shared" si="210"/>
        <v/>
      </c>
      <c r="R1009" s="122"/>
      <c r="S1009" s="120" t="str">
        <f t="shared" si="211"/>
        <v/>
      </c>
      <c r="T1009" s="121" t="str" cm="1">
        <f t="array" ref="T1009">IF(COUNTIF(重複除外文字列,F1009),"",IF(COUNTIFS($C$26:$C$1029,$C1009,$F$26:$F$1029,$F1009)&gt;1,MATCH($C1009&amp;$F1009,$C$26:$C$1027&amp;$F$26:$F$1029,0),""))</f>
        <v/>
      </c>
      <c r="AP1009">
        <f t="shared" si="212"/>
        <v>0</v>
      </c>
      <c r="AQ1009">
        <f t="shared" si="213"/>
        <v>0</v>
      </c>
      <c r="AR1009">
        <f t="shared" si="214"/>
        <v>0</v>
      </c>
      <c r="AS1009">
        <f t="shared" si="215"/>
        <v>0</v>
      </c>
      <c r="AU1009" s="76"/>
      <c r="AV1009" s="77">
        <f t="shared" si="216"/>
        <v>0</v>
      </c>
      <c r="AW1009" s="77">
        <f t="shared" si="205"/>
        <v>0</v>
      </c>
      <c r="AX1009" s="76"/>
    </row>
    <row r="1010" spans="1:50" hidden="1" outlineLevel="1" x14ac:dyDescent="0.3">
      <c r="A1010" s="20"/>
      <c r="B1010" s="33">
        <f t="shared" si="204"/>
        <v>982</v>
      </c>
      <c r="C1010" s="37" t="s">
        <v>255</v>
      </c>
      <c r="D1010" s="72"/>
      <c r="E1010" s="72"/>
      <c r="F1010" s="34"/>
      <c r="G1010" s="46"/>
      <c r="H1010" s="41"/>
      <c r="I1010" s="34"/>
      <c r="J1010" s="6"/>
      <c r="K1010">
        <v>982</v>
      </c>
      <c r="L1010" s="134" t="str">
        <f t="shared" si="206"/>
        <v/>
      </c>
      <c r="M1010" s="135" t="str">
        <f t="shared" si="207"/>
        <v/>
      </c>
      <c r="N1010" s="136" t="str" cm="1">
        <f t="array" ref="N1010">_xlfn.IFS(AND(F1010="",E1010=""),"",AND(E1010&lt;&gt;"",F1010&lt;&gt;""),E1010&amp;" "&amp;F1010,E1010="",F1010,F1010="",E1010)</f>
        <v/>
      </c>
      <c r="O1010" s="137">
        <f t="shared" si="208"/>
        <v>0</v>
      </c>
      <c r="P1010" s="138" t="str">
        <f t="shared" si="209"/>
        <v/>
      </c>
      <c r="Q1010" s="119" t="str">
        <f t="shared" si="210"/>
        <v/>
      </c>
      <c r="R1010" s="122"/>
      <c r="S1010" s="120" t="str">
        <f t="shared" si="211"/>
        <v/>
      </c>
      <c r="T1010" s="121" t="str" cm="1">
        <f t="array" ref="T1010">IF(COUNTIF(重複除外文字列,F1010),"",IF(COUNTIFS($C$26:$C$1029,$C1010,$F$26:$F$1029,$F1010)&gt;1,MATCH($C1010&amp;$F1010,$C$26:$C$1027&amp;$F$26:$F$1029,0),""))</f>
        <v/>
      </c>
      <c r="AP1010">
        <f t="shared" si="212"/>
        <v>0</v>
      </c>
      <c r="AQ1010">
        <f t="shared" si="213"/>
        <v>0</v>
      </c>
      <c r="AR1010">
        <f t="shared" si="214"/>
        <v>0</v>
      </c>
      <c r="AS1010">
        <f t="shared" si="215"/>
        <v>0</v>
      </c>
      <c r="AU1010" s="76"/>
      <c r="AV1010" s="77">
        <f t="shared" si="216"/>
        <v>0</v>
      </c>
      <c r="AW1010" s="77">
        <f t="shared" si="205"/>
        <v>0</v>
      </c>
      <c r="AX1010" s="76"/>
    </row>
    <row r="1011" spans="1:50" hidden="1" outlineLevel="1" x14ac:dyDescent="0.3">
      <c r="A1011" s="20"/>
      <c r="B1011" s="33">
        <f t="shared" si="204"/>
        <v>983</v>
      </c>
      <c r="C1011" s="37" t="s">
        <v>255</v>
      </c>
      <c r="D1011" s="72"/>
      <c r="E1011" s="72"/>
      <c r="F1011" s="34"/>
      <c r="G1011" s="46"/>
      <c r="H1011" s="41"/>
      <c r="I1011" s="34"/>
      <c r="J1011" s="6"/>
      <c r="K1011">
        <v>983</v>
      </c>
      <c r="L1011" s="134" t="str">
        <f t="shared" si="206"/>
        <v/>
      </c>
      <c r="M1011" s="135" t="str">
        <f t="shared" si="207"/>
        <v/>
      </c>
      <c r="N1011" s="136" t="str" cm="1">
        <f t="array" ref="N1011">_xlfn.IFS(AND(F1011="",E1011=""),"",AND(E1011&lt;&gt;"",F1011&lt;&gt;""),E1011&amp;" "&amp;F1011,E1011="",F1011,F1011="",E1011)</f>
        <v/>
      </c>
      <c r="O1011" s="137">
        <f t="shared" si="208"/>
        <v>0</v>
      </c>
      <c r="P1011" s="138" t="str">
        <f t="shared" si="209"/>
        <v/>
      </c>
      <c r="Q1011" s="119" t="str">
        <f t="shared" si="210"/>
        <v/>
      </c>
      <c r="R1011" s="122"/>
      <c r="S1011" s="120" t="str">
        <f t="shared" si="211"/>
        <v/>
      </c>
      <c r="T1011" s="121" t="str" cm="1">
        <f t="array" ref="T1011">IF(COUNTIF(重複除外文字列,F1011),"",IF(COUNTIFS($C$26:$C$1029,$C1011,$F$26:$F$1029,$F1011)&gt;1,MATCH($C1011&amp;$F1011,$C$26:$C$1027&amp;$F$26:$F$1029,0),""))</f>
        <v/>
      </c>
      <c r="AP1011">
        <f t="shared" si="212"/>
        <v>0</v>
      </c>
      <c r="AQ1011">
        <f t="shared" si="213"/>
        <v>0</v>
      </c>
      <c r="AR1011">
        <f t="shared" si="214"/>
        <v>0</v>
      </c>
      <c r="AS1011">
        <f t="shared" si="215"/>
        <v>0</v>
      </c>
      <c r="AU1011" s="76"/>
      <c r="AV1011" s="77">
        <f t="shared" si="216"/>
        <v>0</v>
      </c>
      <c r="AW1011" s="77">
        <f t="shared" si="205"/>
        <v>0</v>
      </c>
      <c r="AX1011" s="76"/>
    </row>
    <row r="1012" spans="1:50" hidden="1" outlineLevel="1" x14ac:dyDescent="0.3">
      <c r="A1012" s="20"/>
      <c r="B1012" s="33">
        <f t="shared" si="204"/>
        <v>984</v>
      </c>
      <c r="C1012" s="37" t="s">
        <v>255</v>
      </c>
      <c r="D1012" s="72"/>
      <c r="E1012" s="72"/>
      <c r="F1012" s="34"/>
      <c r="G1012" s="46"/>
      <c r="H1012" s="41"/>
      <c r="I1012" s="34"/>
      <c r="J1012" s="6"/>
      <c r="K1012">
        <v>984</v>
      </c>
      <c r="L1012" s="134" t="str">
        <f t="shared" si="206"/>
        <v/>
      </c>
      <c r="M1012" s="135" t="str">
        <f t="shared" si="207"/>
        <v/>
      </c>
      <c r="N1012" s="136" t="str" cm="1">
        <f t="array" ref="N1012">_xlfn.IFS(AND(F1012="",E1012=""),"",AND(E1012&lt;&gt;"",F1012&lt;&gt;""),E1012&amp;" "&amp;F1012,E1012="",F1012,F1012="",E1012)</f>
        <v/>
      </c>
      <c r="O1012" s="137">
        <f t="shared" si="208"/>
        <v>0</v>
      </c>
      <c r="P1012" s="138" t="str">
        <f t="shared" si="209"/>
        <v/>
      </c>
      <c r="Q1012" s="119" t="str">
        <f t="shared" si="210"/>
        <v/>
      </c>
      <c r="R1012" s="122"/>
      <c r="S1012" s="120" t="str">
        <f t="shared" si="211"/>
        <v/>
      </c>
      <c r="T1012" s="121" t="str" cm="1">
        <f t="array" ref="T1012">IF(COUNTIF(重複除外文字列,F1012),"",IF(COUNTIFS($C$26:$C$1029,$C1012,$F$26:$F$1029,$F1012)&gt;1,MATCH($C1012&amp;$F1012,$C$26:$C$1027&amp;$F$26:$F$1029,0),""))</f>
        <v/>
      </c>
      <c r="AP1012">
        <f t="shared" si="212"/>
        <v>0</v>
      </c>
      <c r="AQ1012">
        <f t="shared" si="213"/>
        <v>0</v>
      </c>
      <c r="AR1012">
        <f t="shared" si="214"/>
        <v>0</v>
      </c>
      <c r="AS1012">
        <f t="shared" si="215"/>
        <v>0</v>
      </c>
      <c r="AU1012" s="76"/>
      <c r="AV1012" s="77">
        <f t="shared" si="216"/>
        <v>0</v>
      </c>
      <c r="AW1012" s="77">
        <f t="shared" si="205"/>
        <v>0</v>
      </c>
      <c r="AX1012" s="76"/>
    </row>
    <row r="1013" spans="1:50" hidden="1" outlineLevel="1" x14ac:dyDescent="0.3">
      <c r="A1013" s="20"/>
      <c r="B1013" s="33">
        <f t="shared" si="204"/>
        <v>985</v>
      </c>
      <c r="C1013" s="37" t="s">
        <v>255</v>
      </c>
      <c r="D1013" s="72"/>
      <c r="E1013" s="72"/>
      <c r="F1013" s="34"/>
      <c r="G1013" s="46"/>
      <c r="H1013" s="41"/>
      <c r="I1013" s="34"/>
      <c r="J1013" s="6"/>
      <c r="K1013">
        <v>985</v>
      </c>
      <c r="L1013" s="134" t="str">
        <f t="shared" si="206"/>
        <v/>
      </c>
      <c r="M1013" s="135" t="str">
        <f t="shared" si="207"/>
        <v/>
      </c>
      <c r="N1013" s="136" t="str" cm="1">
        <f t="array" ref="N1013">_xlfn.IFS(AND(F1013="",E1013=""),"",AND(E1013&lt;&gt;"",F1013&lt;&gt;""),E1013&amp;" "&amp;F1013,E1013="",F1013,F1013="",E1013)</f>
        <v/>
      </c>
      <c r="O1013" s="137">
        <f t="shared" si="208"/>
        <v>0</v>
      </c>
      <c r="P1013" s="138" t="str">
        <f t="shared" si="209"/>
        <v/>
      </c>
      <c r="Q1013" s="119" t="str">
        <f t="shared" si="210"/>
        <v/>
      </c>
      <c r="R1013" s="122"/>
      <c r="S1013" s="120" t="str">
        <f t="shared" si="211"/>
        <v/>
      </c>
      <c r="T1013" s="121" t="str" cm="1">
        <f t="array" ref="T1013">IF(COUNTIF(重複除外文字列,F1013),"",IF(COUNTIFS($C$26:$C$1029,$C1013,$F$26:$F$1029,$F1013)&gt;1,MATCH($C1013&amp;$F1013,$C$26:$C$1027&amp;$F$26:$F$1029,0),""))</f>
        <v/>
      </c>
      <c r="AP1013">
        <f t="shared" si="212"/>
        <v>0</v>
      </c>
      <c r="AQ1013">
        <f t="shared" si="213"/>
        <v>0</v>
      </c>
      <c r="AR1013">
        <f t="shared" si="214"/>
        <v>0</v>
      </c>
      <c r="AS1013">
        <f t="shared" si="215"/>
        <v>0</v>
      </c>
      <c r="AU1013" s="76"/>
      <c r="AV1013" s="77">
        <f t="shared" si="216"/>
        <v>0</v>
      </c>
      <c r="AW1013" s="77">
        <f t="shared" si="205"/>
        <v>0</v>
      </c>
      <c r="AX1013" s="76"/>
    </row>
    <row r="1014" spans="1:50" hidden="1" outlineLevel="1" x14ac:dyDescent="0.3">
      <c r="A1014" s="20"/>
      <c r="B1014" s="33">
        <f t="shared" si="204"/>
        <v>986</v>
      </c>
      <c r="C1014" s="37" t="s">
        <v>255</v>
      </c>
      <c r="D1014" s="72"/>
      <c r="E1014" s="72"/>
      <c r="F1014" s="34"/>
      <c r="G1014" s="46"/>
      <c r="H1014" s="41"/>
      <c r="I1014" s="34"/>
      <c r="J1014" s="6"/>
      <c r="K1014">
        <v>986</v>
      </c>
      <c r="L1014" s="134" t="str">
        <f t="shared" si="206"/>
        <v/>
      </c>
      <c r="M1014" s="135" t="str">
        <f t="shared" si="207"/>
        <v/>
      </c>
      <c r="N1014" s="136" t="str" cm="1">
        <f t="array" ref="N1014">_xlfn.IFS(AND(F1014="",E1014=""),"",AND(E1014&lt;&gt;"",F1014&lt;&gt;""),E1014&amp;" "&amp;F1014,E1014="",F1014,F1014="",E1014)</f>
        <v/>
      </c>
      <c r="O1014" s="137">
        <f t="shared" si="208"/>
        <v>0</v>
      </c>
      <c r="P1014" s="138" t="str">
        <f t="shared" si="209"/>
        <v/>
      </c>
      <c r="Q1014" s="119" t="str">
        <f t="shared" si="210"/>
        <v/>
      </c>
      <c r="R1014" s="122"/>
      <c r="S1014" s="120" t="str">
        <f t="shared" si="211"/>
        <v/>
      </c>
      <c r="T1014" s="121" t="str" cm="1">
        <f t="array" ref="T1014">IF(COUNTIF(重複除外文字列,F1014),"",IF(COUNTIFS($C$26:$C$1029,$C1014,$F$26:$F$1029,$F1014)&gt;1,MATCH($C1014&amp;$F1014,$C$26:$C$1027&amp;$F$26:$F$1029,0),""))</f>
        <v/>
      </c>
      <c r="AP1014">
        <f t="shared" si="212"/>
        <v>0</v>
      </c>
      <c r="AQ1014">
        <f t="shared" si="213"/>
        <v>0</v>
      </c>
      <c r="AR1014">
        <f t="shared" si="214"/>
        <v>0</v>
      </c>
      <c r="AS1014">
        <f t="shared" si="215"/>
        <v>0</v>
      </c>
      <c r="AU1014" s="76"/>
      <c r="AV1014" s="77">
        <f t="shared" si="216"/>
        <v>0</v>
      </c>
      <c r="AW1014" s="77">
        <f t="shared" si="205"/>
        <v>0</v>
      </c>
      <c r="AX1014" s="76"/>
    </row>
    <row r="1015" spans="1:50" hidden="1" outlineLevel="1" x14ac:dyDescent="0.3">
      <c r="A1015" s="20"/>
      <c r="B1015" s="33">
        <f t="shared" si="204"/>
        <v>987</v>
      </c>
      <c r="C1015" s="37" t="s">
        <v>255</v>
      </c>
      <c r="D1015" s="72"/>
      <c r="E1015" s="72"/>
      <c r="F1015" s="34"/>
      <c r="G1015" s="46"/>
      <c r="H1015" s="41"/>
      <c r="I1015" s="34"/>
      <c r="J1015" s="6"/>
      <c r="K1015">
        <v>987</v>
      </c>
      <c r="L1015" s="134" t="str">
        <f t="shared" si="206"/>
        <v/>
      </c>
      <c r="M1015" s="135" t="str">
        <f t="shared" si="207"/>
        <v/>
      </c>
      <c r="N1015" s="136" t="str" cm="1">
        <f t="array" ref="N1015">_xlfn.IFS(AND(F1015="",E1015=""),"",AND(E1015&lt;&gt;"",F1015&lt;&gt;""),E1015&amp;" "&amp;F1015,E1015="",F1015,F1015="",E1015)</f>
        <v/>
      </c>
      <c r="O1015" s="137">
        <f t="shared" si="208"/>
        <v>0</v>
      </c>
      <c r="P1015" s="138" t="str">
        <f t="shared" si="209"/>
        <v/>
      </c>
      <c r="Q1015" s="119" t="str">
        <f t="shared" si="210"/>
        <v/>
      </c>
      <c r="R1015" s="122"/>
      <c r="S1015" s="120" t="str">
        <f t="shared" si="211"/>
        <v/>
      </c>
      <c r="T1015" s="121" t="str" cm="1">
        <f t="array" ref="T1015">IF(COUNTIF(重複除外文字列,F1015),"",IF(COUNTIFS($C$26:$C$1029,$C1015,$F$26:$F$1029,$F1015)&gt;1,MATCH($C1015&amp;$F1015,$C$26:$C$1027&amp;$F$26:$F$1029,0),""))</f>
        <v/>
      </c>
      <c r="AP1015">
        <f t="shared" si="212"/>
        <v>0</v>
      </c>
      <c r="AQ1015">
        <f t="shared" si="213"/>
        <v>0</v>
      </c>
      <c r="AR1015">
        <f t="shared" si="214"/>
        <v>0</v>
      </c>
      <c r="AS1015">
        <f t="shared" si="215"/>
        <v>0</v>
      </c>
      <c r="AU1015" s="76"/>
      <c r="AV1015" s="77">
        <f t="shared" si="216"/>
        <v>0</v>
      </c>
      <c r="AW1015" s="77">
        <f t="shared" si="205"/>
        <v>0</v>
      </c>
      <c r="AX1015" s="76"/>
    </row>
    <row r="1016" spans="1:50" hidden="1" outlineLevel="1" x14ac:dyDescent="0.3">
      <c r="A1016" s="20"/>
      <c r="B1016" s="33">
        <f t="shared" si="204"/>
        <v>988</v>
      </c>
      <c r="C1016" s="37" t="s">
        <v>255</v>
      </c>
      <c r="D1016" s="72"/>
      <c r="E1016" s="72"/>
      <c r="F1016" s="34"/>
      <c r="G1016" s="46"/>
      <c r="H1016" s="41"/>
      <c r="I1016" s="34"/>
      <c r="J1016" s="6"/>
      <c r="K1016">
        <v>988</v>
      </c>
      <c r="L1016" s="134" t="str">
        <f t="shared" si="206"/>
        <v/>
      </c>
      <c r="M1016" s="135" t="str">
        <f t="shared" si="207"/>
        <v/>
      </c>
      <c r="N1016" s="136" t="str" cm="1">
        <f t="array" ref="N1016">_xlfn.IFS(AND(F1016="",E1016=""),"",AND(E1016&lt;&gt;"",F1016&lt;&gt;""),E1016&amp;" "&amp;F1016,E1016="",F1016,F1016="",E1016)</f>
        <v/>
      </c>
      <c r="O1016" s="137">
        <f t="shared" si="208"/>
        <v>0</v>
      </c>
      <c r="P1016" s="138" t="str">
        <f t="shared" si="209"/>
        <v/>
      </c>
      <c r="Q1016" s="119" t="str">
        <f t="shared" si="210"/>
        <v/>
      </c>
      <c r="R1016" s="122"/>
      <c r="S1016" s="120" t="str">
        <f t="shared" si="211"/>
        <v/>
      </c>
      <c r="T1016" s="121" t="str" cm="1">
        <f t="array" ref="T1016">IF(COUNTIF(重複除外文字列,F1016),"",IF(COUNTIFS($C$26:$C$1029,$C1016,$F$26:$F$1029,$F1016)&gt;1,MATCH($C1016&amp;$F1016,$C$26:$C$1027&amp;$F$26:$F$1029,0),""))</f>
        <v/>
      </c>
      <c r="AP1016">
        <f t="shared" si="212"/>
        <v>0</v>
      </c>
      <c r="AQ1016">
        <f t="shared" si="213"/>
        <v>0</v>
      </c>
      <c r="AR1016">
        <f t="shared" si="214"/>
        <v>0</v>
      </c>
      <c r="AS1016">
        <f t="shared" si="215"/>
        <v>0</v>
      </c>
      <c r="AU1016" s="76"/>
      <c r="AV1016" s="77">
        <f t="shared" si="216"/>
        <v>0</v>
      </c>
      <c r="AW1016" s="77">
        <f t="shared" si="205"/>
        <v>0</v>
      </c>
      <c r="AX1016" s="76"/>
    </row>
    <row r="1017" spans="1:50" hidden="1" outlineLevel="1" x14ac:dyDescent="0.3">
      <c r="A1017" s="20"/>
      <c r="B1017" s="33">
        <f t="shared" si="204"/>
        <v>989</v>
      </c>
      <c r="C1017" s="37" t="s">
        <v>255</v>
      </c>
      <c r="D1017" s="72"/>
      <c r="E1017" s="72"/>
      <c r="F1017" s="34"/>
      <c r="G1017" s="46"/>
      <c r="H1017" s="41"/>
      <c r="I1017" s="34"/>
      <c r="J1017" s="6"/>
      <c r="K1017">
        <v>989</v>
      </c>
      <c r="L1017" s="134" t="str">
        <f t="shared" si="206"/>
        <v/>
      </c>
      <c r="M1017" s="135" t="str">
        <f t="shared" si="207"/>
        <v/>
      </c>
      <c r="N1017" s="136" t="str" cm="1">
        <f t="array" ref="N1017">_xlfn.IFS(AND(F1017="",E1017=""),"",AND(E1017&lt;&gt;"",F1017&lt;&gt;""),E1017&amp;" "&amp;F1017,E1017="",F1017,F1017="",E1017)</f>
        <v/>
      </c>
      <c r="O1017" s="137">
        <f t="shared" si="208"/>
        <v>0</v>
      </c>
      <c r="P1017" s="138" t="str">
        <f t="shared" si="209"/>
        <v/>
      </c>
      <c r="Q1017" s="119" t="str">
        <f t="shared" si="210"/>
        <v/>
      </c>
      <c r="R1017" s="122"/>
      <c r="S1017" s="120" t="str">
        <f t="shared" si="211"/>
        <v/>
      </c>
      <c r="T1017" s="121" t="str" cm="1">
        <f t="array" ref="T1017">IF(COUNTIF(重複除外文字列,F1017),"",IF(COUNTIFS($C$26:$C$1029,$C1017,$F$26:$F$1029,$F1017)&gt;1,MATCH($C1017&amp;$F1017,$C$26:$C$1027&amp;$F$26:$F$1029,0),""))</f>
        <v/>
      </c>
      <c r="AP1017">
        <f t="shared" si="212"/>
        <v>0</v>
      </c>
      <c r="AQ1017">
        <f t="shared" si="213"/>
        <v>0</v>
      </c>
      <c r="AR1017">
        <f t="shared" si="214"/>
        <v>0</v>
      </c>
      <c r="AS1017">
        <f t="shared" si="215"/>
        <v>0</v>
      </c>
      <c r="AU1017" s="76"/>
      <c r="AV1017" s="77">
        <f t="shared" si="216"/>
        <v>0</v>
      </c>
      <c r="AW1017" s="77">
        <f t="shared" si="205"/>
        <v>0</v>
      </c>
      <c r="AX1017" s="76"/>
    </row>
    <row r="1018" spans="1:50" hidden="1" outlineLevel="1" x14ac:dyDescent="0.3">
      <c r="A1018" s="20"/>
      <c r="B1018" s="33">
        <f t="shared" si="204"/>
        <v>990</v>
      </c>
      <c r="C1018" s="37" t="s">
        <v>255</v>
      </c>
      <c r="D1018" s="72"/>
      <c r="E1018" s="72"/>
      <c r="F1018" s="34"/>
      <c r="G1018" s="46"/>
      <c r="H1018" s="41"/>
      <c r="I1018" s="34"/>
      <c r="J1018" s="6"/>
      <c r="K1018">
        <v>990</v>
      </c>
      <c r="L1018" s="134" t="str">
        <f t="shared" si="206"/>
        <v/>
      </c>
      <c r="M1018" s="135" t="str">
        <f t="shared" si="207"/>
        <v/>
      </c>
      <c r="N1018" s="136" t="str" cm="1">
        <f t="array" ref="N1018">_xlfn.IFS(AND(F1018="",E1018=""),"",AND(E1018&lt;&gt;"",F1018&lt;&gt;""),E1018&amp;" "&amp;F1018,E1018="",F1018,F1018="",E1018)</f>
        <v/>
      </c>
      <c r="O1018" s="137">
        <f t="shared" si="208"/>
        <v>0</v>
      </c>
      <c r="P1018" s="138" t="str">
        <f t="shared" si="209"/>
        <v/>
      </c>
      <c r="Q1018" s="119" t="str">
        <f t="shared" si="210"/>
        <v/>
      </c>
      <c r="R1018" s="122"/>
      <c r="S1018" s="120" t="str">
        <f t="shared" si="211"/>
        <v/>
      </c>
      <c r="T1018" s="121" t="str" cm="1">
        <f t="array" ref="T1018">IF(COUNTIF(重複除外文字列,F1018),"",IF(COUNTIFS($C$26:$C$1029,$C1018,$F$26:$F$1029,$F1018)&gt;1,MATCH($C1018&amp;$F1018,$C$26:$C$1027&amp;$F$26:$F$1029,0),""))</f>
        <v/>
      </c>
      <c r="AP1018">
        <f t="shared" si="212"/>
        <v>0</v>
      </c>
      <c r="AQ1018">
        <f t="shared" si="213"/>
        <v>0</v>
      </c>
      <c r="AR1018">
        <f t="shared" si="214"/>
        <v>0</v>
      </c>
      <c r="AS1018">
        <f t="shared" si="215"/>
        <v>0</v>
      </c>
      <c r="AU1018" s="76"/>
      <c r="AV1018" s="77">
        <f t="shared" si="216"/>
        <v>0</v>
      </c>
      <c r="AW1018" s="77">
        <f t="shared" si="205"/>
        <v>0</v>
      </c>
      <c r="AX1018" s="76"/>
    </row>
    <row r="1019" spans="1:50" hidden="1" outlineLevel="1" x14ac:dyDescent="0.3">
      <c r="A1019" s="20"/>
      <c r="B1019" s="33">
        <f t="shared" si="204"/>
        <v>991</v>
      </c>
      <c r="C1019" s="37" t="s">
        <v>255</v>
      </c>
      <c r="D1019" s="72"/>
      <c r="E1019" s="72"/>
      <c r="F1019" s="34"/>
      <c r="G1019" s="46"/>
      <c r="H1019" s="41"/>
      <c r="I1019" s="34"/>
      <c r="J1019" s="6"/>
      <c r="K1019">
        <v>991</v>
      </c>
      <c r="L1019" s="134" t="str">
        <f t="shared" si="206"/>
        <v/>
      </c>
      <c r="M1019" s="135" t="str">
        <f t="shared" si="207"/>
        <v/>
      </c>
      <c r="N1019" s="136" t="str" cm="1">
        <f t="array" ref="N1019">_xlfn.IFS(AND(F1019="",E1019=""),"",AND(E1019&lt;&gt;"",F1019&lt;&gt;""),E1019&amp;" "&amp;F1019,E1019="",F1019,F1019="",E1019)</f>
        <v/>
      </c>
      <c r="O1019" s="137">
        <f t="shared" si="208"/>
        <v>0</v>
      </c>
      <c r="P1019" s="138" t="str">
        <f t="shared" si="209"/>
        <v/>
      </c>
      <c r="Q1019" s="119" t="str">
        <f t="shared" si="210"/>
        <v/>
      </c>
      <c r="R1019" s="122"/>
      <c r="S1019" s="120" t="str">
        <f t="shared" si="211"/>
        <v/>
      </c>
      <c r="T1019" s="121" t="str" cm="1">
        <f t="array" ref="T1019">IF(COUNTIF(重複除外文字列,F1019),"",IF(COUNTIFS($C$26:$C$1029,$C1019,$F$26:$F$1029,$F1019)&gt;1,MATCH($C1019&amp;$F1019,$C$26:$C$1027&amp;$F$26:$F$1029,0),""))</f>
        <v/>
      </c>
      <c r="AP1019">
        <f t="shared" si="212"/>
        <v>0</v>
      </c>
      <c r="AQ1019">
        <f t="shared" si="213"/>
        <v>0</v>
      </c>
      <c r="AR1019">
        <f t="shared" si="214"/>
        <v>0</v>
      </c>
      <c r="AS1019">
        <f t="shared" si="215"/>
        <v>0</v>
      </c>
      <c r="AU1019" s="76"/>
      <c r="AV1019" s="77">
        <f t="shared" si="216"/>
        <v>0</v>
      </c>
      <c r="AW1019" s="77">
        <f t="shared" si="205"/>
        <v>0</v>
      </c>
      <c r="AX1019" s="76"/>
    </row>
    <row r="1020" spans="1:50" hidden="1" outlineLevel="1" x14ac:dyDescent="0.3">
      <c r="A1020" s="20"/>
      <c r="B1020" s="33">
        <f t="shared" si="204"/>
        <v>992</v>
      </c>
      <c r="C1020" s="37" t="s">
        <v>255</v>
      </c>
      <c r="D1020" s="72"/>
      <c r="E1020" s="72"/>
      <c r="F1020" s="34"/>
      <c r="G1020" s="46"/>
      <c r="H1020" s="41"/>
      <c r="I1020" s="34"/>
      <c r="J1020" s="6"/>
      <c r="K1020">
        <v>992</v>
      </c>
      <c r="L1020" s="134" t="str">
        <f t="shared" si="206"/>
        <v/>
      </c>
      <c r="M1020" s="135" t="str">
        <f t="shared" si="207"/>
        <v/>
      </c>
      <c r="N1020" s="136" t="str" cm="1">
        <f t="array" ref="N1020">_xlfn.IFS(AND(F1020="",E1020=""),"",AND(E1020&lt;&gt;"",F1020&lt;&gt;""),E1020&amp;" "&amp;F1020,E1020="",F1020,F1020="",E1020)</f>
        <v/>
      </c>
      <c r="O1020" s="137">
        <f t="shared" si="208"/>
        <v>0</v>
      </c>
      <c r="P1020" s="138" t="str">
        <f t="shared" si="209"/>
        <v/>
      </c>
      <c r="Q1020" s="119" t="str">
        <f t="shared" si="210"/>
        <v/>
      </c>
      <c r="R1020" s="122"/>
      <c r="S1020" s="120" t="str">
        <f t="shared" si="211"/>
        <v/>
      </c>
      <c r="T1020" s="121" t="str" cm="1">
        <f t="array" ref="T1020">IF(COUNTIF(重複除外文字列,F1020),"",IF(COUNTIFS($C$26:$C$1029,$C1020,$F$26:$F$1029,$F1020)&gt;1,MATCH($C1020&amp;$F1020,$C$26:$C$1027&amp;$F$26:$F$1029,0),""))</f>
        <v/>
      </c>
      <c r="AP1020">
        <f t="shared" si="212"/>
        <v>0</v>
      </c>
      <c r="AQ1020">
        <f t="shared" si="213"/>
        <v>0</v>
      </c>
      <c r="AR1020">
        <f t="shared" si="214"/>
        <v>0</v>
      </c>
      <c r="AS1020">
        <f t="shared" si="215"/>
        <v>0</v>
      </c>
      <c r="AU1020" s="76"/>
      <c r="AV1020" s="77">
        <f t="shared" si="216"/>
        <v>0</v>
      </c>
      <c r="AW1020" s="77">
        <f t="shared" si="205"/>
        <v>0</v>
      </c>
      <c r="AX1020" s="76"/>
    </row>
    <row r="1021" spans="1:50" hidden="1" outlineLevel="1" x14ac:dyDescent="0.3">
      <c r="A1021" s="20"/>
      <c r="B1021" s="33">
        <f t="shared" si="204"/>
        <v>993</v>
      </c>
      <c r="C1021" s="37" t="s">
        <v>255</v>
      </c>
      <c r="D1021" s="72"/>
      <c r="E1021" s="72"/>
      <c r="F1021" s="34"/>
      <c r="G1021" s="46"/>
      <c r="H1021" s="41"/>
      <c r="I1021" s="34"/>
      <c r="J1021" s="6"/>
      <c r="K1021">
        <v>993</v>
      </c>
      <c r="L1021" s="134" t="str">
        <f t="shared" si="206"/>
        <v/>
      </c>
      <c r="M1021" s="135" t="str">
        <f t="shared" si="207"/>
        <v/>
      </c>
      <c r="N1021" s="136" t="str" cm="1">
        <f t="array" ref="N1021">_xlfn.IFS(AND(F1021="",E1021=""),"",AND(E1021&lt;&gt;"",F1021&lt;&gt;""),E1021&amp;" "&amp;F1021,E1021="",F1021,F1021="",E1021)</f>
        <v/>
      </c>
      <c r="O1021" s="137">
        <f t="shared" si="208"/>
        <v>0</v>
      </c>
      <c r="P1021" s="138" t="str">
        <f t="shared" si="209"/>
        <v/>
      </c>
      <c r="Q1021" s="119" t="str">
        <f t="shared" si="210"/>
        <v/>
      </c>
      <c r="R1021" s="122"/>
      <c r="S1021" s="120" t="str">
        <f t="shared" si="211"/>
        <v/>
      </c>
      <c r="T1021" s="121" t="str" cm="1">
        <f t="array" ref="T1021">IF(COUNTIF(重複除外文字列,F1021),"",IF(COUNTIFS($C$26:$C$1029,$C1021,$F$26:$F$1029,$F1021)&gt;1,MATCH($C1021&amp;$F1021,$C$26:$C$1027&amp;$F$26:$F$1029,0),""))</f>
        <v/>
      </c>
      <c r="AP1021">
        <f t="shared" si="212"/>
        <v>0</v>
      </c>
      <c r="AQ1021">
        <f t="shared" si="213"/>
        <v>0</v>
      </c>
      <c r="AR1021">
        <f t="shared" si="214"/>
        <v>0</v>
      </c>
      <c r="AS1021">
        <f t="shared" si="215"/>
        <v>0</v>
      </c>
      <c r="AU1021" s="76"/>
      <c r="AV1021" s="77">
        <f t="shared" si="216"/>
        <v>0</v>
      </c>
      <c r="AW1021" s="77">
        <f t="shared" si="205"/>
        <v>0</v>
      </c>
      <c r="AX1021" s="76"/>
    </row>
    <row r="1022" spans="1:50" hidden="1" outlineLevel="1" x14ac:dyDescent="0.3">
      <c r="A1022" s="20"/>
      <c r="B1022" s="33">
        <f t="shared" si="204"/>
        <v>994</v>
      </c>
      <c r="C1022" s="37" t="s">
        <v>255</v>
      </c>
      <c r="D1022" s="72"/>
      <c r="E1022" s="72"/>
      <c r="F1022" s="34"/>
      <c r="G1022" s="46"/>
      <c r="H1022" s="41"/>
      <c r="I1022" s="34"/>
      <c r="J1022" s="6"/>
      <c r="K1022">
        <v>994</v>
      </c>
      <c r="L1022" s="134" t="str">
        <f t="shared" si="206"/>
        <v/>
      </c>
      <c r="M1022" s="135" t="str">
        <f t="shared" si="207"/>
        <v/>
      </c>
      <c r="N1022" s="136" t="str" cm="1">
        <f t="array" ref="N1022">_xlfn.IFS(AND(F1022="",E1022=""),"",AND(E1022&lt;&gt;"",F1022&lt;&gt;""),E1022&amp;" "&amp;F1022,E1022="",F1022,F1022="",E1022)</f>
        <v/>
      </c>
      <c r="O1022" s="137">
        <f t="shared" si="208"/>
        <v>0</v>
      </c>
      <c r="P1022" s="138" t="str">
        <f t="shared" si="209"/>
        <v/>
      </c>
      <c r="Q1022" s="119" t="str">
        <f t="shared" si="210"/>
        <v/>
      </c>
      <c r="R1022" s="122"/>
      <c r="S1022" s="120" t="str">
        <f t="shared" si="211"/>
        <v/>
      </c>
      <c r="T1022" s="121" t="str" cm="1">
        <f t="array" ref="T1022">IF(COUNTIF(重複除外文字列,F1022),"",IF(COUNTIFS($C$26:$C$1029,$C1022,$F$26:$F$1029,$F1022)&gt;1,MATCH($C1022&amp;$F1022,$C$26:$C$1027&amp;$F$26:$F$1029,0),""))</f>
        <v/>
      </c>
      <c r="AP1022">
        <f t="shared" si="212"/>
        <v>0</v>
      </c>
      <c r="AQ1022">
        <f t="shared" si="213"/>
        <v>0</v>
      </c>
      <c r="AR1022">
        <f t="shared" si="214"/>
        <v>0</v>
      </c>
      <c r="AS1022">
        <f t="shared" si="215"/>
        <v>0</v>
      </c>
      <c r="AU1022" s="76"/>
      <c r="AV1022" s="77">
        <f t="shared" si="216"/>
        <v>0</v>
      </c>
      <c r="AW1022" s="77">
        <f t="shared" si="205"/>
        <v>0</v>
      </c>
      <c r="AX1022" s="76"/>
    </row>
    <row r="1023" spans="1:50" hidden="1" outlineLevel="1" x14ac:dyDescent="0.3">
      <c r="A1023" s="20"/>
      <c r="B1023" s="33">
        <f t="shared" si="204"/>
        <v>995</v>
      </c>
      <c r="C1023" s="37" t="s">
        <v>255</v>
      </c>
      <c r="D1023" s="72"/>
      <c r="E1023" s="72"/>
      <c r="F1023" s="34"/>
      <c r="G1023" s="46"/>
      <c r="H1023" s="41"/>
      <c r="I1023" s="34"/>
      <c r="J1023" s="6"/>
      <c r="K1023">
        <v>995</v>
      </c>
      <c r="L1023" s="134" t="str">
        <f t="shared" si="206"/>
        <v/>
      </c>
      <c r="M1023" s="135" t="str">
        <f t="shared" si="207"/>
        <v/>
      </c>
      <c r="N1023" s="136" t="str" cm="1">
        <f t="array" ref="N1023">_xlfn.IFS(AND(F1023="",E1023=""),"",AND(E1023&lt;&gt;"",F1023&lt;&gt;""),E1023&amp;" "&amp;F1023,E1023="",F1023,F1023="",E1023)</f>
        <v/>
      </c>
      <c r="O1023" s="137">
        <f t="shared" si="208"/>
        <v>0</v>
      </c>
      <c r="P1023" s="138" t="str">
        <f t="shared" si="209"/>
        <v/>
      </c>
      <c r="Q1023" s="119" t="str">
        <f t="shared" si="210"/>
        <v/>
      </c>
      <c r="R1023" s="122"/>
      <c r="S1023" s="120" t="str">
        <f t="shared" si="211"/>
        <v/>
      </c>
      <c r="T1023" s="121" t="str" cm="1">
        <f t="array" ref="T1023">IF(COUNTIF(重複除外文字列,F1023),"",IF(COUNTIFS($C$26:$C$1029,$C1023,$F$26:$F$1029,$F1023)&gt;1,MATCH($C1023&amp;$F1023,$C$26:$C$1027&amp;$F$26:$F$1029,0),""))</f>
        <v/>
      </c>
      <c r="AP1023">
        <f t="shared" si="212"/>
        <v>0</v>
      </c>
      <c r="AQ1023">
        <f t="shared" si="213"/>
        <v>0</v>
      </c>
      <c r="AR1023">
        <f t="shared" si="214"/>
        <v>0</v>
      </c>
      <c r="AS1023">
        <f t="shared" si="215"/>
        <v>0</v>
      </c>
      <c r="AU1023" s="76"/>
      <c r="AV1023" s="77">
        <f t="shared" si="216"/>
        <v>0</v>
      </c>
      <c r="AW1023" s="77">
        <f t="shared" si="205"/>
        <v>0</v>
      </c>
      <c r="AX1023" s="76"/>
    </row>
    <row r="1024" spans="1:50" hidden="1" outlineLevel="1" x14ac:dyDescent="0.3">
      <c r="A1024" s="20"/>
      <c r="B1024" s="33">
        <f t="shared" si="204"/>
        <v>996</v>
      </c>
      <c r="C1024" s="37" t="s">
        <v>255</v>
      </c>
      <c r="D1024" s="72"/>
      <c r="E1024" s="72"/>
      <c r="F1024" s="34"/>
      <c r="G1024" s="46"/>
      <c r="H1024" s="41"/>
      <c r="I1024" s="34"/>
      <c r="J1024" s="6"/>
      <c r="K1024">
        <v>996</v>
      </c>
      <c r="L1024" s="134" t="str">
        <f t="shared" si="206"/>
        <v/>
      </c>
      <c r="M1024" s="135" t="str">
        <f t="shared" si="207"/>
        <v/>
      </c>
      <c r="N1024" s="136" t="str" cm="1">
        <f t="array" ref="N1024">_xlfn.IFS(AND(F1024="",E1024=""),"",AND(E1024&lt;&gt;"",F1024&lt;&gt;""),E1024&amp;" "&amp;F1024,E1024="",F1024,F1024="",E1024)</f>
        <v/>
      </c>
      <c r="O1024" s="137">
        <f t="shared" si="208"/>
        <v>0</v>
      </c>
      <c r="P1024" s="138" t="str">
        <f t="shared" si="209"/>
        <v/>
      </c>
      <c r="Q1024" s="119" t="str">
        <f t="shared" si="210"/>
        <v/>
      </c>
      <c r="R1024" s="122"/>
      <c r="S1024" s="120" t="str">
        <f t="shared" si="211"/>
        <v/>
      </c>
      <c r="T1024" s="121" t="str" cm="1">
        <f t="array" ref="T1024">IF(COUNTIF(重複除外文字列,F1024),"",IF(COUNTIFS($C$26:$C$1029,$C1024,$F$26:$F$1029,$F1024)&gt;1,MATCH($C1024&amp;$F1024,$C$26:$C$1027&amp;$F$26:$F$1029,0),""))</f>
        <v/>
      </c>
      <c r="AP1024">
        <f t="shared" si="212"/>
        <v>0</v>
      </c>
      <c r="AQ1024">
        <f t="shared" si="213"/>
        <v>0</v>
      </c>
      <c r="AR1024">
        <f t="shared" si="214"/>
        <v>0</v>
      </c>
      <c r="AS1024">
        <f t="shared" si="215"/>
        <v>0</v>
      </c>
      <c r="AU1024" s="76"/>
      <c r="AV1024" s="77">
        <f t="shared" si="216"/>
        <v>0</v>
      </c>
      <c r="AW1024" s="77">
        <f t="shared" si="205"/>
        <v>0</v>
      </c>
      <c r="AX1024" s="76"/>
    </row>
    <row r="1025" spans="1:50" hidden="1" outlineLevel="1" x14ac:dyDescent="0.3">
      <c r="A1025" s="20"/>
      <c r="B1025" s="33">
        <f t="shared" si="204"/>
        <v>997</v>
      </c>
      <c r="C1025" s="37" t="s">
        <v>255</v>
      </c>
      <c r="D1025" s="72"/>
      <c r="E1025" s="72"/>
      <c r="F1025" s="34"/>
      <c r="G1025" s="46"/>
      <c r="H1025" s="41"/>
      <c r="I1025" s="34"/>
      <c r="J1025" s="6"/>
      <c r="K1025">
        <v>997</v>
      </c>
      <c r="L1025" s="134" t="str">
        <f t="shared" si="206"/>
        <v/>
      </c>
      <c r="M1025" s="135" t="str">
        <f t="shared" si="207"/>
        <v/>
      </c>
      <c r="N1025" s="136" t="str" cm="1">
        <f t="array" ref="N1025">_xlfn.IFS(AND(F1025="",E1025=""),"",AND(E1025&lt;&gt;"",F1025&lt;&gt;""),E1025&amp;" "&amp;F1025,E1025="",F1025,F1025="",E1025)</f>
        <v/>
      </c>
      <c r="O1025" s="137">
        <f t="shared" si="208"/>
        <v>0</v>
      </c>
      <c r="P1025" s="138" t="str">
        <f t="shared" si="209"/>
        <v/>
      </c>
      <c r="Q1025" s="119" t="str">
        <f t="shared" si="210"/>
        <v/>
      </c>
      <c r="R1025" s="122"/>
      <c r="S1025" s="120" t="str">
        <f t="shared" si="211"/>
        <v/>
      </c>
      <c r="T1025" s="121" t="str" cm="1">
        <f t="array" ref="T1025">IF(COUNTIF(重複除外文字列,F1025),"",IF(COUNTIFS($C$26:$C$1029,$C1025,$F$26:$F$1029,$F1025)&gt;1,MATCH($C1025&amp;$F1025,$C$26:$C$1027&amp;$F$26:$F$1029,0),""))</f>
        <v/>
      </c>
      <c r="AP1025">
        <f t="shared" si="212"/>
        <v>0</v>
      </c>
      <c r="AQ1025">
        <f t="shared" si="213"/>
        <v>0</v>
      </c>
      <c r="AR1025">
        <f t="shared" si="214"/>
        <v>0</v>
      </c>
      <c r="AS1025">
        <f t="shared" si="215"/>
        <v>0</v>
      </c>
      <c r="AU1025" s="76"/>
      <c r="AV1025" s="77">
        <f t="shared" si="216"/>
        <v>0</v>
      </c>
      <c r="AW1025" s="77">
        <f t="shared" si="205"/>
        <v>0</v>
      </c>
      <c r="AX1025" s="76"/>
    </row>
    <row r="1026" spans="1:50" hidden="1" outlineLevel="1" x14ac:dyDescent="0.3">
      <c r="A1026" s="20"/>
      <c r="B1026" s="33">
        <f t="shared" si="204"/>
        <v>998</v>
      </c>
      <c r="C1026" s="37" t="s">
        <v>255</v>
      </c>
      <c r="D1026" s="72"/>
      <c r="E1026" s="72"/>
      <c r="F1026" s="34"/>
      <c r="G1026" s="46"/>
      <c r="H1026" s="41"/>
      <c r="I1026" s="34"/>
      <c r="J1026" s="6"/>
      <c r="K1026">
        <v>998</v>
      </c>
      <c r="L1026" s="134" t="str">
        <f t="shared" si="206"/>
        <v/>
      </c>
      <c r="M1026" s="135" t="str">
        <f t="shared" si="207"/>
        <v/>
      </c>
      <c r="N1026" s="136" t="str" cm="1">
        <f t="array" ref="N1026">_xlfn.IFS(AND(F1026="",E1026=""),"",AND(E1026&lt;&gt;"",F1026&lt;&gt;""),E1026&amp;" "&amp;F1026,E1026="",F1026,F1026="",E1026)</f>
        <v/>
      </c>
      <c r="O1026" s="137">
        <f t="shared" si="208"/>
        <v>0</v>
      </c>
      <c r="P1026" s="138" t="str">
        <f t="shared" si="209"/>
        <v/>
      </c>
      <c r="Q1026" s="119" t="str">
        <f t="shared" si="210"/>
        <v/>
      </c>
      <c r="R1026" s="122"/>
      <c r="S1026" s="120" t="str">
        <f t="shared" si="211"/>
        <v/>
      </c>
      <c r="T1026" s="121" t="str" cm="1">
        <f t="array" ref="T1026">IF(COUNTIF(重複除外文字列,F1026),"",IF(COUNTIFS($C$26:$C$1029,$C1026,$F$26:$F$1029,$F1026)&gt;1,MATCH($C1026&amp;$F1026,$C$26:$C$1027&amp;$F$26:$F$1029,0),""))</f>
        <v/>
      </c>
      <c r="AP1026">
        <f t="shared" si="212"/>
        <v>0</v>
      </c>
      <c r="AQ1026">
        <f t="shared" si="213"/>
        <v>0</v>
      </c>
      <c r="AR1026">
        <f t="shared" si="214"/>
        <v>0</v>
      </c>
      <c r="AS1026">
        <f t="shared" si="215"/>
        <v>0</v>
      </c>
      <c r="AU1026" s="76"/>
      <c r="AV1026" s="77">
        <f t="shared" si="216"/>
        <v>0</v>
      </c>
      <c r="AW1026" s="77">
        <f t="shared" si="205"/>
        <v>0</v>
      </c>
      <c r="AX1026" s="76"/>
    </row>
    <row r="1027" spans="1:50" hidden="1" outlineLevel="1" x14ac:dyDescent="0.3">
      <c r="A1027" s="20"/>
      <c r="B1027" s="33">
        <f t="shared" si="204"/>
        <v>999</v>
      </c>
      <c r="C1027" s="37" t="s">
        <v>255</v>
      </c>
      <c r="D1027" s="72"/>
      <c r="E1027" s="72"/>
      <c r="F1027" s="34"/>
      <c r="G1027" s="46"/>
      <c r="H1027" s="41"/>
      <c r="I1027" s="34"/>
      <c r="J1027" s="6"/>
      <c r="K1027">
        <v>999</v>
      </c>
      <c r="L1027" s="134" t="str">
        <f t="shared" si="206"/>
        <v/>
      </c>
      <c r="M1027" s="135" t="str">
        <f t="shared" si="207"/>
        <v/>
      </c>
      <c r="N1027" s="136" t="str" cm="1">
        <f t="array" ref="N1027">_xlfn.IFS(AND(F1027="",E1027=""),"",AND(E1027&lt;&gt;"",F1027&lt;&gt;""),E1027&amp;" "&amp;F1027,E1027="",F1027,F1027="",E1027)</f>
        <v/>
      </c>
      <c r="O1027" s="137">
        <f t="shared" si="208"/>
        <v>0</v>
      </c>
      <c r="P1027" s="138" t="str">
        <f t="shared" si="209"/>
        <v/>
      </c>
      <c r="Q1027" s="119" t="str">
        <f t="shared" si="210"/>
        <v/>
      </c>
      <c r="R1027" s="122"/>
      <c r="S1027" s="120" t="str">
        <f t="shared" si="211"/>
        <v/>
      </c>
      <c r="T1027" s="121" t="str" cm="1">
        <f t="array" ref="T1027">IF(COUNTIF(重複除外文字列,F1027),"",IF(COUNTIFS($C$26:$C$1029,$C1027,$F$26:$F$1029,$F1027)&gt;1,MATCH($C1027&amp;$F1027,$C$26:$C$1027&amp;$F$26:$F$1029,0),""))</f>
        <v/>
      </c>
      <c r="AP1027">
        <f t="shared" si="212"/>
        <v>0</v>
      </c>
      <c r="AQ1027">
        <f t="shared" si="213"/>
        <v>0</v>
      </c>
      <c r="AR1027">
        <f t="shared" si="214"/>
        <v>0</v>
      </c>
      <c r="AS1027">
        <f t="shared" si="215"/>
        <v>0</v>
      </c>
      <c r="AU1027" s="76"/>
      <c r="AV1027" s="77">
        <f t="shared" si="216"/>
        <v>0</v>
      </c>
      <c r="AW1027" s="77">
        <f t="shared" si="205"/>
        <v>0</v>
      </c>
      <c r="AX1027" s="76"/>
    </row>
    <row r="1028" spans="1:50" hidden="1" outlineLevel="1" x14ac:dyDescent="0.3">
      <c r="A1028" s="20"/>
      <c r="B1028" s="33">
        <f t="shared" si="204"/>
        <v>1000</v>
      </c>
      <c r="C1028" s="37" t="s">
        <v>255</v>
      </c>
      <c r="D1028" s="72"/>
      <c r="E1028" s="72"/>
      <c r="F1028" s="34"/>
      <c r="G1028" s="46"/>
      <c r="H1028" s="41"/>
      <c r="I1028" s="34"/>
      <c r="J1028" s="6"/>
      <c r="K1028">
        <v>1000</v>
      </c>
      <c r="L1028" s="134" t="str">
        <f t="shared" si="206"/>
        <v/>
      </c>
      <c r="M1028" s="135" t="str">
        <f t="shared" si="207"/>
        <v/>
      </c>
      <c r="N1028" s="136" t="str" cm="1">
        <f t="array" ref="N1028">_xlfn.IFS(AND(F1028="",E1028=""),"",AND(E1028&lt;&gt;"",F1028&lt;&gt;""),E1028&amp;" "&amp;F1028,E1028="",F1028,F1028="",E1028)</f>
        <v/>
      </c>
      <c r="O1028" s="137">
        <f t="shared" si="208"/>
        <v>0</v>
      </c>
      <c r="P1028" s="138" t="str">
        <f t="shared" si="209"/>
        <v/>
      </c>
      <c r="Q1028" s="119" t="str">
        <f t="shared" si="210"/>
        <v/>
      </c>
      <c r="R1028" s="122"/>
      <c r="S1028" s="120" t="str">
        <f t="shared" si="211"/>
        <v/>
      </c>
      <c r="T1028" s="121" t="str" cm="1">
        <f t="array" ref="T1028">IF(COUNTIF(重複除外文字列,F1028),"",IF(COUNTIFS($C$26:$C$1029,$C1028,$F$26:$F$1029,$F1028)&gt;1,MATCH($C1028&amp;$F1028,$C$26:$C$1027&amp;$F$26:$F$1029,0),""))</f>
        <v/>
      </c>
      <c r="AP1028">
        <f t="shared" si="212"/>
        <v>0</v>
      </c>
      <c r="AQ1028">
        <f t="shared" si="213"/>
        <v>0</v>
      </c>
      <c r="AR1028">
        <f t="shared" si="214"/>
        <v>0</v>
      </c>
      <c r="AS1028">
        <f t="shared" si="215"/>
        <v>0</v>
      </c>
      <c r="AU1028" s="76"/>
      <c r="AV1028" s="77">
        <f t="shared" si="216"/>
        <v>0</v>
      </c>
      <c r="AW1028" s="77">
        <f t="shared" si="205"/>
        <v>0</v>
      </c>
      <c r="AX1028" s="76"/>
    </row>
    <row r="1029" spans="1:50" ht="15" customHeight="1" collapsed="1" thickBot="1" x14ac:dyDescent="0.35">
      <c r="A1029" s="16"/>
      <c r="B1029" s="18" t="s">
        <v>59</v>
      </c>
      <c r="C1029" s="23"/>
      <c r="D1029" s="74"/>
      <c r="E1029" s="73"/>
      <c r="F1029" s="29"/>
      <c r="G1029" s="29"/>
      <c r="H1029" s="29"/>
      <c r="I1029" s="29"/>
      <c r="J1029" s="17"/>
      <c r="L1029" s="115" t="str">
        <f t="shared" si="206"/>
        <v/>
      </c>
      <c r="M1029" s="116"/>
      <c r="N1029" s="136" t="str" cm="1">
        <f t="array" ref="N1029">_xlfn.IFS(AND(F1029="",E1029=""),"",AND(E1029&lt;&gt;"",F1029&lt;&gt;""),E1029&amp;" "&amp;F1029,E1029="",F1029,F1029="",E1029)</f>
        <v/>
      </c>
      <c r="O1029" s="126"/>
      <c r="P1029" s="118"/>
      <c r="Q1029" s="124"/>
      <c r="R1029" s="123"/>
      <c r="S1029" s="120" t="str">
        <f t="shared" si="211"/>
        <v/>
      </c>
      <c r="T1029" s="121"/>
      <c r="AP1029">
        <f t="shared" si="212"/>
        <v>0</v>
      </c>
      <c r="AQ1029">
        <f t="shared" si="213"/>
        <v>0</v>
      </c>
      <c r="AR1029">
        <f t="shared" si="214"/>
        <v>0</v>
      </c>
      <c r="AS1029">
        <f t="shared" si="215"/>
        <v>0</v>
      </c>
      <c r="AU1029" s="76"/>
      <c r="AV1029" s="77">
        <f t="shared" si="216"/>
        <v>0</v>
      </c>
      <c r="AW1029" s="77">
        <f t="shared" si="205"/>
        <v>0</v>
      </c>
      <c r="AX1029" s="76"/>
    </row>
    <row r="1030" spans="1:50" ht="15.6" thickBot="1" x14ac:dyDescent="0.35">
      <c r="A1030" s="5"/>
      <c r="F1030" s="54" t="s">
        <v>54</v>
      </c>
      <c r="G1030" s="55">
        <f>SUM(G26:G1028)</f>
        <v>0</v>
      </c>
      <c r="H1030" s="32">
        <f>SUM(H26:H1028)</f>
        <v>0</v>
      </c>
      <c r="I1030" s="26"/>
      <c r="J1030" s="6"/>
      <c r="S1030" s="3"/>
      <c r="T1030" s="3"/>
    </row>
    <row r="1031" spans="1:50" ht="10.199999999999999" customHeight="1" thickBot="1" x14ac:dyDescent="0.35">
      <c r="A1031" s="7"/>
      <c r="B1031" s="30"/>
      <c r="C1031" s="24"/>
      <c r="D1031" s="24"/>
      <c r="E1031" s="30"/>
      <c r="F1031" s="30"/>
      <c r="G1031" s="30"/>
      <c r="H1031" s="30"/>
      <c r="I1031" s="30"/>
      <c r="J1031" s="9"/>
    </row>
  </sheetData>
  <sheetProtection algorithmName="SHA-512" hashValue="y/8ZmDQJEgMEcgLF6MjOdwC3PF7f/09GmPNTWz04v/1r+BzxvgEeqCO8iJK4WA7PJJ9A5Ecd7Yk/JsIq7BzmwQ==" saltValue="sKstJjoxBIsKIXcITf0wBw==" spinCount="100000" sheet="1" formatRows="0"/>
  <dataConsolidate/>
  <mergeCells count="22">
    <mergeCell ref="X27:Y27"/>
    <mergeCell ref="Z27:AC27"/>
    <mergeCell ref="X8:Y8"/>
    <mergeCell ref="X9:Y9"/>
    <mergeCell ref="X25:Y25"/>
    <mergeCell ref="E21:F21"/>
    <mergeCell ref="E22:F22"/>
    <mergeCell ref="D2:E2"/>
    <mergeCell ref="E9:F9"/>
    <mergeCell ref="E14:F14"/>
    <mergeCell ref="E15:F15"/>
    <mergeCell ref="E16:F16"/>
    <mergeCell ref="E17:F17"/>
    <mergeCell ref="E18:F18"/>
    <mergeCell ref="E11:F11"/>
    <mergeCell ref="E12:F12"/>
    <mergeCell ref="E13:F13"/>
    <mergeCell ref="N7:O7"/>
    <mergeCell ref="N11:O11"/>
    <mergeCell ref="G2:I2"/>
    <mergeCell ref="E19:F19"/>
    <mergeCell ref="E20:F20"/>
  </mergeCells>
  <phoneticPr fontId="3"/>
  <conditionalFormatting sqref="AW26:AW1029">
    <cfRule type="expression" dxfId="45" priority="16">
      <formula>AW26&lt;15000</formula>
    </cfRule>
  </conditionalFormatting>
  <conditionalFormatting sqref="D55:D125 C126:D1028 C26:C125">
    <cfRule type="expression" dxfId="44" priority="32">
      <formula>AP26=1</formula>
    </cfRule>
  </conditionalFormatting>
  <conditionalFormatting sqref="G55:H1028">
    <cfRule type="expression" dxfId="43" priority="34">
      <formula>AR55=1</formula>
    </cfRule>
  </conditionalFormatting>
  <conditionalFormatting sqref="X7:AD7 X9:AD9 AA8:AD8">
    <cfRule type="expression" dxfId="42" priority="15">
      <formula>$E$9="取組ごとの平均値"</formula>
    </cfRule>
  </conditionalFormatting>
  <conditionalFormatting sqref="X12:AD25">
    <cfRule type="expression" dxfId="41" priority="14">
      <formula>$E$9="全取組を想定した平均値"</formula>
    </cfRule>
  </conditionalFormatting>
  <conditionalFormatting sqref="X8:Z8">
    <cfRule type="expression" dxfId="40" priority="13">
      <formula>$E$9="取組ごとの平均値"</formula>
    </cfRule>
  </conditionalFormatting>
  <conditionalFormatting sqref="I26:I1029">
    <cfRule type="expression" dxfId="39" priority="11">
      <formula>AND($D26="その他",$I26="")</formula>
    </cfRule>
  </conditionalFormatting>
  <conditionalFormatting sqref="Q26:Q1029">
    <cfRule type="cellIs" dxfId="38" priority="3" operator="equal">
      <formula>"未確認"</formula>
    </cfRule>
    <cfRule type="containsText" dxfId="37" priority="7" operator="containsText" text="対象外">
      <formula>NOT(ISERROR(SEARCH("対象外",Q26)))</formula>
    </cfRule>
    <cfRule type="containsText" dxfId="36" priority="8" operator="containsText" text="確認">
      <formula>NOT(ISERROR(SEARCH("確認",Q26)))</formula>
    </cfRule>
    <cfRule type="containsText" dxfId="35" priority="9" operator="containsText" text="OK">
      <formula>NOT(ISERROR(SEARCH("OK",Q26)))</formula>
    </cfRule>
    <cfRule type="containsText" dxfId="34" priority="10" operator="containsText" text="OK">
      <formula>NOT(ISERROR(SEARCH("OK",Q26)))</formula>
    </cfRule>
  </conditionalFormatting>
  <conditionalFormatting sqref="S1030">
    <cfRule type="containsText" dxfId="33" priority="6" operator="containsText" text="重複">
      <formula>NOT(ISERROR(SEARCH("重複",S1030)))</formula>
    </cfRule>
  </conditionalFormatting>
  <conditionalFormatting sqref="R11">
    <cfRule type="containsText" dxfId="32" priority="5" operator="containsText" text="変更要">
      <formula>NOT(ISERROR(SEARCH("変更要",R11)))</formula>
    </cfRule>
  </conditionalFormatting>
  <conditionalFormatting sqref="T26:T1029">
    <cfRule type="colorScale" priority="4">
      <colorScale>
        <cfvo type="min"/>
        <cfvo type="percentile" val="50"/>
        <cfvo type="max"/>
        <color rgb="FF43AEFF"/>
        <color rgb="FFFF6565"/>
        <color rgb="FFA1FD69"/>
      </colorScale>
    </cfRule>
  </conditionalFormatting>
  <conditionalFormatting sqref="D26:D54">
    <cfRule type="expression" dxfId="31" priority="1">
      <formula>AQ26=1</formula>
    </cfRule>
  </conditionalFormatting>
  <conditionalFormatting sqref="G26:H54">
    <cfRule type="expression" dxfId="30" priority="2">
      <formula>AR26=1</formula>
    </cfRule>
  </conditionalFormatting>
  <dataValidations count="5">
    <dataValidation type="whole" operator="greaterThanOrEqual" allowBlank="1" showInputMessage="1" showErrorMessage="1" error="半角数字でご入力ください。" sqref="D12:D22 G26:G125 H1030 H12 G23 H13:H22 G1029:G1030 G127:G1028 H26:H1028" xr:uid="{7FF1A299-19EA-4226-AC52-CEB8B1790C5B}">
      <formula1>0</formula1>
    </dataValidation>
    <dataValidation type="list" allowBlank="1" showInputMessage="1" showErrorMessage="1" sqref="D529:D1028 D127:D226 D228:D527 D26:D125" xr:uid="{419BE083-0C75-48FB-947C-51C16DC0F740}">
      <formula1>INDIRECT("役割")</formula1>
    </dataValidation>
    <dataValidation type="list" allowBlank="1" showInputMessage="1" showErrorMessage="1" sqref="S6" xr:uid="{EEB29F33-D5FA-4322-8472-5A845180B81B}">
      <formula1>"VIPO,VIPO以外"</formula1>
    </dataValidation>
    <dataValidation type="list" allowBlank="1" showInputMessage="1" sqref="Q26:Q1028" xr:uid="{5C0936E3-DF79-4108-A41B-071BFEEDD205}">
      <formula1>"　,OK,対象外,確認,未確認"</formula1>
    </dataValidation>
    <dataValidation type="list" allowBlank="1" showInputMessage="1" showErrorMessage="1" sqref="Q1029" xr:uid="{43C48FB0-B13C-44F0-9226-3A91F7DDBB20}">
      <formula1>"　,OK,対象外,確認,未確認"</formula1>
    </dataValidation>
  </dataValidations>
  <pageMargins left="0.23622047244094491" right="0.23622047244094491" top="0.74803149606299213" bottom="0.74803149606299213" header="0.31496062992125984" footer="0.31496062992125984"/>
  <pageSetup paperSize="8" scale="51" fitToHeight="0" orientation="portrait" verticalDpi="0" r:id="rId1"/>
  <headerFooter>
    <oddHeader>&amp;C&amp;20&amp;A</oddHeader>
    <oddFooter>&amp;C&amp;P/&amp;N&amp;R&amp;F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" id="{B26FC6D0-EFD4-48F4-8750-8ED58C7910E8}">
            <xm:f>$E$9=マスター!$E$4</xm:f>
            <x14:dxf>
              <fill>
                <patternFill>
                  <bgColor theme="0" tint="-0.24994659260841701"/>
                </patternFill>
              </fill>
            </x14:dxf>
          </x14:cfRule>
          <xm:sqref>C13:I22</xm:sqref>
        </x14:conditionalFormatting>
        <x14:conditionalFormatting xmlns:xm="http://schemas.microsoft.com/office/excel/2006/main">
          <x14:cfRule type="expression" priority="28" id="{A597F756-5CD6-4AA0-8C66-F1FB6B94C7EE}">
            <xm:f>$E$9=マスター!$E$5</xm:f>
            <x14:dxf>
              <fill>
                <patternFill>
                  <bgColor theme="0" tint="-0.24994659260841701"/>
                </patternFill>
              </fill>
            </x14:dxf>
          </x14:cfRule>
          <xm:sqref>C12:I12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70820F4-AA89-4947-8F47-39DA7FD59AC6}">
          <x14:formula1>
            <xm:f>マスター!$B$4:$B$24</xm:f>
          </x14:formula1>
          <xm:sqref>C228:C527 C529:C1028 C127:C226 C26:C125</xm:sqref>
        </x14:dataValidation>
        <x14:dataValidation type="list" allowBlank="1" showInputMessage="1" showErrorMessage="1" xr:uid="{E6E59931-A526-447A-B00A-CB20346B1AAC}">
          <x14:formula1>
            <xm:f>マスター!$E$4:$E$5</xm:f>
          </x14:formula1>
          <xm:sqref>E9</xm:sqref>
        </x14:dataValidation>
        <x14:dataValidation type="list" allowBlank="1" showInputMessage="1" showErrorMessage="1" xr:uid="{4E5880E0-BA25-40D7-BC6A-32D0EF930AED}">
          <x14:formula1>
            <xm:f>マスター!$B$4:$B$32</xm:f>
          </x14:formula1>
          <xm:sqref>G23 H12 G55:G125 C23:D23 C528 C1029 G1029</xm:sqref>
        </x14:dataValidation>
        <x14:dataValidation type="list" allowBlank="1" showInputMessage="1" showErrorMessage="1" xr:uid="{32452004-27AC-4C14-AD71-0D7F33ADBDD9}">
          <x14:formula1>
            <xm:f>マスター!$H$4:$H$8</xm:f>
          </x14:formula1>
          <xm:sqref>P7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40619-8600-4C4A-ACBD-593119A649E2}">
  <sheetPr>
    <tabColor theme="0" tint="-0.249977111117893"/>
    <pageSetUpPr fitToPage="1"/>
  </sheetPr>
  <dimension ref="A1:AO1031"/>
  <sheetViews>
    <sheetView showGridLines="0" zoomScaleNormal="100" zoomScaleSheetLayoutView="90" workbookViewId="0"/>
  </sheetViews>
  <sheetFormatPr defaultColWidth="8.7265625" defaultRowHeight="15" outlineLevelRow="1" outlineLevelCol="1" x14ac:dyDescent="0.3"/>
  <cols>
    <col min="1" max="1" width="1.7265625" style="258" customWidth="1"/>
    <col min="2" max="2" width="4.7265625" style="267" customWidth="1"/>
    <col min="3" max="3" width="10.26953125" style="268" customWidth="1"/>
    <col min="4" max="4" width="17.54296875" style="268" customWidth="1"/>
    <col min="5" max="6" width="22.54296875" style="267" customWidth="1"/>
    <col min="7" max="7" width="16.453125" style="267" customWidth="1"/>
    <col min="8" max="8" width="15.453125" style="267" customWidth="1"/>
    <col min="9" max="9" width="42.7265625" style="258" customWidth="1"/>
    <col min="10" max="11" width="1.7265625" style="258" customWidth="1"/>
    <col min="12" max="12" width="4.7265625" style="258" customWidth="1"/>
    <col min="13" max="13" width="24.1796875" style="258" customWidth="1"/>
    <col min="14" max="14" width="17.7265625" style="258" customWidth="1"/>
    <col min="15" max="15" width="21.26953125" style="258" customWidth="1"/>
    <col min="16" max="17" width="8.7265625" style="258" customWidth="1"/>
    <col min="18" max="18" width="17.81640625" style="258" customWidth="1"/>
    <col min="19" max="19" width="19.54296875" style="258" customWidth="1"/>
    <col min="20" max="20" width="4.7265625" style="258" customWidth="1"/>
    <col min="21" max="21" width="8.7265625" style="258"/>
    <col min="22" max="29" width="8.7265625" style="258" hidden="1" customWidth="1" outlineLevel="1"/>
    <col min="30" max="30" width="8.7265625" style="258" collapsed="1"/>
    <col min="31" max="31" width="8.7265625" style="258"/>
    <col min="32" max="35" width="8.7265625" style="258" hidden="1" customWidth="1" outlineLevel="1"/>
    <col min="36" max="36" width="8.7265625" style="258" collapsed="1"/>
    <col min="37" max="40" width="8.7265625" style="258" hidden="1" customWidth="1" outlineLevel="1"/>
    <col min="41" max="41" width="8.7265625" style="258" collapsed="1"/>
    <col min="42" max="16384" width="8.7265625" style="258"/>
  </cols>
  <sheetData>
    <row r="1" spans="1:32" ht="15" customHeight="1" x14ac:dyDescent="0.3">
      <c r="A1" s="253" t="s">
        <v>0</v>
      </c>
      <c r="B1" s="254"/>
      <c r="C1" s="255"/>
      <c r="D1" s="255"/>
      <c r="E1" s="254"/>
      <c r="F1" s="254"/>
      <c r="G1" s="254"/>
      <c r="H1" s="254"/>
      <c r="I1" s="256"/>
      <c r="J1" s="257"/>
    </row>
    <row r="2" spans="1:32" ht="25.05" customHeight="1" x14ac:dyDescent="0.3">
      <c r="A2" s="259"/>
      <c r="B2" s="169" t="s">
        <v>1</v>
      </c>
      <c r="C2" s="260"/>
      <c r="D2" s="350" t="s">
        <v>110</v>
      </c>
      <c r="E2" s="352"/>
      <c r="F2" s="169" t="s">
        <v>2</v>
      </c>
      <c r="G2" s="350" t="s">
        <v>207</v>
      </c>
      <c r="H2" s="351"/>
      <c r="I2" s="352"/>
      <c r="J2" s="261"/>
    </row>
    <row r="3" spans="1:32" ht="10.050000000000001" customHeight="1" thickBot="1" x14ac:dyDescent="0.35">
      <c r="A3" s="262"/>
      <c r="B3" s="263"/>
      <c r="C3" s="264"/>
      <c r="D3" s="264"/>
      <c r="E3" s="263"/>
      <c r="F3" s="263"/>
      <c r="G3" s="263"/>
      <c r="H3" s="263"/>
      <c r="I3" s="265"/>
      <c r="J3" s="266"/>
    </row>
    <row r="4" spans="1:32" ht="10.050000000000001" customHeight="1" thickBot="1" x14ac:dyDescent="0.35">
      <c r="AF4" s="269"/>
    </row>
    <row r="5" spans="1:32" ht="18.600000000000001" x14ac:dyDescent="0.3">
      <c r="A5" s="253" t="s">
        <v>109</v>
      </c>
      <c r="B5" s="254"/>
      <c r="C5" s="255"/>
      <c r="D5" s="255"/>
      <c r="E5" s="254"/>
      <c r="F5" s="254"/>
      <c r="G5" s="254"/>
      <c r="H5" s="254"/>
      <c r="I5" s="254"/>
      <c r="J5" s="257"/>
      <c r="L5" s="270" t="s">
        <v>3</v>
      </c>
      <c r="M5" s="256"/>
      <c r="N5" s="256"/>
      <c r="O5" s="256"/>
      <c r="P5" s="256"/>
      <c r="Q5" s="256"/>
      <c r="R5" s="256"/>
      <c r="S5" s="256"/>
      <c r="T5" s="257"/>
    </row>
    <row r="6" spans="1:32" x14ac:dyDescent="0.3">
      <c r="A6" s="271"/>
      <c r="B6" s="258" t="s">
        <v>4</v>
      </c>
      <c r="I6" s="267"/>
      <c r="J6" s="261"/>
      <c r="L6" s="271"/>
      <c r="M6" s="165"/>
      <c r="T6" s="261"/>
      <c r="V6" s="272"/>
      <c r="W6" s="272" t="s">
        <v>6</v>
      </c>
      <c r="X6" s="272" t="s">
        <v>7</v>
      </c>
      <c r="Y6" s="272" t="s">
        <v>8</v>
      </c>
      <c r="Z6" s="272" t="s">
        <v>9</v>
      </c>
      <c r="AA6" s="272"/>
      <c r="AB6" s="272"/>
      <c r="AC6" s="272"/>
    </row>
    <row r="7" spans="1:32" x14ac:dyDescent="0.3">
      <c r="A7" s="271"/>
      <c r="B7" s="258" t="s">
        <v>108</v>
      </c>
      <c r="I7" s="267"/>
      <c r="J7" s="261"/>
      <c r="L7" s="271"/>
      <c r="M7" s="273" t="s">
        <v>5</v>
      </c>
      <c r="N7" s="165"/>
      <c r="O7" s="165"/>
      <c r="T7" s="261"/>
      <c r="V7" s="272" t="s">
        <v>10</v>
      </c>
      <c r="W7" s="272">
        <f>SUMIF('従事人員申請書 【記入例（全取組平均）】'!$C$26:$C$1028,$V7,'従事人員申請書 【記入例（全取組平均）】'!$G$26:$G$1028)</f>
        <v>54</v>
      </c>
      <c r="X7" s="274">
        <f>SUMIF('従事人員申請書 【記入例（全取組平均）】'!$C$26:$C$1028,$V7,'従事人員申請書 【記入例（全取組平均）】'!$H$26:$H$1028)</f>
        <v>7200000</v>
      </c>
      <c r="Y7" s="272">
        <f>'従事人員申請書 【記入例（全取組平均）】'!D12</f>
        <v>2</v>
      </c>
      <c r="Z7" s="272">
        <f>W7*Y7</f>
        <v>108</v>
      </c>
      <c r="AA7" s="272"/>
      <c r="AB7" s="272"/>
      <c r="AC7" s="272"/>
    </row>
    <row r="8" spans="1:32" ht="15.6" thickBot="1" x14ac:dyDescent="0.35">
      <c r="A8" s="271"/>
      <c r="B8" s="258"/>
      <c r="I8" s="267"/>
      <c r="J8" s="261"/>
      <c r="L8" s="271"/>
      <c r="M8" s="359"/>
      <c r="N8" s="359"/>
      <c r="O8" s="275"/>
      <c r="T8" s="261"/>
      <c r="V8" s="272"/>
      <c r="W8" s="272"/>
      <c r="X8" s="272"/>
      <c r="Y8" s="272"/>
      <c r="Z8" s="272"/>
      <c r="AA8" s="272"/>
      <c r="AB8" s="272"/>
      <c r="AC8" s="272"/>
    </row>
    <row r="9" spans="1:32" ht="27.45" customHeight="1" thickBot="1" x14ac:dyDescent="0.35">
      <c r="A9" s="271"/>
      <c r="B9" s="258"/>
      <c r="C9" s="276" t="s">
        <v>11</v>
      </c>
      <c r="D9" s="276"/>
      <c r="E9" s="355" t="s">
        <v>69</v>
      </c>
      <c r="F9" s="356"/>
      <c r="I9" s="267"/>
      <c r="J9" s="261"/>
      <c r="L9" s="271"/>
      <c r="M9" s="363" t="s">
        <v>12</v>
      </c>
      <c r="N9" s="364"/>
      <c r="O9" s="277">
        <f>IFERROR(Z7/Y7,"")</f>
        <v>54</v>
      </c>
      <c r="T9" s="261"/>
      <c r="V9" s="272"/>
      <c r="W9" s="272"/>
      <c r="X9" s="272"/>
      <c r="Y9" s="272"/>
      <c r="Z9" s="272"/>
      <c r="AA9" s="272"/>
      <c r="AB9" s="272"/>
      <c r="AC9" s="272"/>
    </row>
    <row r="10" spans="1:32" x14ac:dyDescent="0.3">
      <c r="A10" s="271"/>
      <c r="B10" s="258"/>
      <c r="I10" s="267"/>
      <c r="J10" s="261"/>
      <c r="L10" s="271"/>
      <c r="O10" s="278"/>
      <c r="T10" s="261"/>
      <c r="V10" s="272"/>
      <c r="W10" s="272"/>
      <c r="X10" s="272"/>
      <c r="Y10" s="272"/>
      <c r="Z10" s="272"/>
      <c r="AA10" s="272"/>
      <c r="AB10" s="272"/>
      <c r="AC10" s="272"/>
    </row>
    <row r="11" spans="1:32" ht="30" x14ac:dyDescent="0.3">
      <c r="A11" s="259"/>
      <c r="B11" s="279"/>
      <c r="C11" s="280" t="s">
        <v>13</v>
      </c>
      <c r="D11" s="281" t="s">
        <v>14</v>
      </c>
      <c r="E11" s="357" t="s">
        <v>15</v>
      </c>
      <c r="F11" s="358"/>
      <c r="G11" s="280" t="s">
        <v>13</v>
      </c>
      <c r="H11" s="281" t="s">
        <v>14</v>
      </c>
      <c r="I11" s="282" t="s">
        <v>15</v>
      </c>
      <c r="J11" s="261"/>
      <c r="L11" s="271"/>
      <c r="T11" s="261"/>
      <c r="V11" s="272"/>
      <c r="W11" s="272"/>
      <c r="X11" s="272"/>
      <c r="Y11" s="272"/>
      <c r="Z11" s="272"/>
      <c r="AA11" s="272"/>
      <c r="AB11" s="272"/>
      <c r="AC11" s="272"/>
    </row>
    <row r="12" spans="1:32" x14ac:dyDescent="0.3">
      <c r="A12" s="283"/>
      <c r="B12" s="284"/>
      <c r="C12" s="285" t="s">
        <v>16</v>
      </c>
      <c r="D12" s="286">
        <v>2</v>
      </c>
      <c r="E12" s="353"/>
      <c r="F12" s="354"/>
      <c r="G12" s="287"/>
      <c r="H12" s="288"/>
      <c r="I12" s="287"/>
      <c r="J12" s="261"/>
      <c r="L12" s="271"/>
      <c r="M12" s="289" t="s">
        <v>17</v>
      </c>
      <c r="T12" s="261"/>
      <c r="V12" s="272"/>
      <c r="W12" s="272"/>
      <c r="X12" s="272"/>
      <c r="Y12" s="272"/>
      <c r="Z12" s="272"/>
      <c r="AA12" s="272"/>
      <c r="AB12" s="272"/>
      <c r="AC12" s="272"/>
    </row>
    <row r="13" spans="1:32" x14ac:dyDescent="0.3">
      <c r="A13" s="283"/>
      <c r="B13" s="284"/>
      <c r="C13" s="285" t="s">
        <v>18</v>
      </c>
      <c r="D13" s="286"/>
      <c r="E13" s="353"/>
      <c r="F13" s="354"/>
      <c r="G13" s="285" t="s">
        <v>19</v>
      </c>
      <c r="H13" s="286"/>
      <c r="I13" s="224"/>
      <c r="J13" s="261"/>
      <c r="L13" s="259"/>
      <c r="N13" s="280" t="s">
        <v>6</v>
      </c>
      <c r="O13" s="280" t="s">
        <v>20</v>
      </c>
      <c r="P13" s="290"/>
      <c r="Q13" s="268"/>
      <c r="R13" s="280" t="s">
        <v>6</v>
      </c>
      <c r="S13" s="280" t="s">
        <v>20</v>
      </c>
      <c r="T13" s="261"/>
      <c r="V13" s="272"/>
      <c r="W13" s="272" t="s">
        <v>6</v>
      </c>
      <c r="X13" s="272" t="s">
        <v>7</v>
      </c>
      <c r="Y13" s="272" t="s">
        <v>8</v>
      </c>
      <c r="Z13" s="272" t="s">
        <v>9</v>
      </c>
      <c r="AA13" s="272" t="s">
        <v>21</v>
      </c>
      <c r="AB13" s="272"/>
      <c r="AC13" s="272"/>
    </row>
    <row r="14" spans="1:32" x14ac:dyDescent="0.3">
      <c r="A14" s="283"/>
      <c r="B14" s="284"/>
      <c r="C14" s="285" t="s">
        <v>22</v>
      </c>
      <c r="D14" s="286"/>
      <c r="E14" s="353"/>
      <c r="F14" s="354"/>
      <c r="G14" s="285" t="s">
        <v>23</v>
      </c>
      <c r="H14" s="286"/>
      <c r="I14" s="224"/>
      <c r="J14" s="261"/>
      <c r="L14" s="259"/>
      <c r="M14" s="291" t="s">
        <v>18</v>
      </c>
      <c r="N14" s="292">
        <f t="shared" ref="N14:N23" si="0">W14</f>
        <v>0</v>
      </c>
      <c r="O14" s="293">
        <f t="shared" ref="O14:O23" si="1">Y14</f>
        <v>0</v>
      </c>
      <c r="P14" s="294"/>
      <c r="Q14" s="291" t="s">
        <v>19</v>
      </c>
      <c r="R14" s="292">
        <f t="shared" ref="R14:R23" si="2">W24</f>
        <v>0</v>
      </c>
      <c r="S14" s="293">
        <f t="shared" ref="S14:S23" si="3">Y24</f>
        <v>0</v>
      </c>
      <c r="T14" s="261"/>
      <c r="V14" s="272" t="s">
        <v>24</v>
      </c>
      <c r="W14" s="272">
        <f>SUMIF('従事人員申請書 【記入例（全取組平均）】'!$C$26:$C$1028,$V14,'従事人員申請書 【記入例（全取組平均）】'!$G$26:$G$1028)</f>
        <v>0</v>
      </c>
      <c r="X14" s="274">
        <f>SUMIF('従事人員申請書 【記入例（全取組平均）】'!$C$26:$C$1028,$V14,'従事人員申請書 【記入例（全取組平均）】'!$H$26:$H$1028)</f>
        <v>0</v>
      </c>
      <c r="Y14" s="272">
        <f>'従事人員申請書 【記入例（全取組平均）】'!$D13</f>
        <v>0</v>
      </c>
      <c r="Z14" s="272">
        <f t="shared" ref="Z14:Z33" si="4">W14*Y14</f>
        <v>0</v>
      </c>
      <c r="AA14" s="272">
        <f t="shared" ref="AA14:AA33" si="5">IF(Y14&gt;0,IF(W14=0,1,0),0)</f>
        <v>0</v>
      </c>
      <c r="AB14" s="272"/>
      <c r="AC14" s="272"/>
    </row>
    <row r="15" spans="1:32" x14ac:dyDescent="0.3">
      <c r="A15" s="283"/>
      <c r="B15" s="284"/>
      <c r="C15" s="285" t="s">
        <v>25</v>
      </c>
      <c r="D15" s="286"/>
      <c r="E15" s="353"/>
      <c r="F15" s="354"/>
      <c r="G15" s="285" t="s">
        <v>26</v>
      </c>
      <c r="H15" s="286"/>
      <c r="I15" s="224"/>
      <c r="J15" s="261"/>
      <c r="L15" s="259"/>
      <c r="M15" s="291" t="s">
        <v>22</v>
      </c>
      <c r="N15" s="292">
        <f t="shared" si="0"/>
        <v>0</v>
      </c>
      <c r="O15" s="293">
        <f t="shared" si="1"/>
        <v>0</v>
      </c>
      <c r="P15" s="294"/>
      <c r="Q15" s="291" t="s">
        <v>23</v>
      </c>
      <c r="R15" s="292">
        <f t="shared" si="2"/>
        <v>0</v>
      </c>
      <c r="S15" s="293">
        <f t="shared" si="3"/>
        <v>0</v>
      </c>
      <c r="T15" s="261"/>
      <c r="V15" s="272" t="s">
        <v>22</v>
      </c>
      <c r="W15" s="272">
        <f>SUMIF('従事人員申請書 【記入例（全取組平均）】'!$C$26:$C$1028,$V15,'従事人員申請書 【記入例（全取組平均）】'!$G$26:$G$1028)</f>
        <v>0</v>
      </c>
      <c r="X15" s="274">
        <f>SUMIF('従事人員申請書 【記入例（全取組平均）】'!$C$26:$C$1028,$V15,'従事人員申請書 【記入例（全取組平均）】'!$H$26:$H$1028)</f>
        <v>0</v>
      </c>
      <c r="Y15" s="272">
        <f>'従事人員申請書 【記入例（全取組平均）】'!$D14</f>
        <v>0</v>
      </c>
      <c r="Z15" s="272">
        <f t="shared" si="4"/>
        <v>0</v>
      </c>
      <c r="AA15" s="272">
        <f t="shared" si="5"/>
        <v>0</v>
      </c>
      <c r="AB15" s="272"/>
      <c r="AC15" s="272"/>
    </row>
    <row r="16" spans="1:32" x14ac:dyDescent="0.3">
      <c r="A16" s="283"/>
      <c r="B16" s="284"/>
      <c r="C16" s="285" t="s">
        <v>27</v>
      </c>
      <c r="D16" s="286"/>
      <c r="E16" s="353"/>
      <c r="F16" s="354"/>
      <c r="G16" s="285" t="s">
        <v>28</v>
      </c>
      <c r="H16" s="286"/>
      <c r="I16" s="224"/>
      <c r="J16" s="261"/>
      <c r="L16" s="259"/>
      <c r="M16" s="291" t="s">
        <v>25</v>
      </c>
      <c r="N16" s="292">
        <f t="shared" si="0"/>
        <v>0</v>
      </c>
      <c r="O16" s="293">
        <f t="shared" si="1"/>
        <v>0</v>
      </c>
      <c r="P16" s="294"/>
      <c r="Q16" s="291" t="s">
        <v>26</v>
      </c>
      <c r="R16" s="292">
        <f t="shared" si="2"/>
        <v>0</v>
      </c>
      <c r="S16" s="293">
        <f t="shared" si="3"/>
        <v>0</v>
      </c>
      <c r="T16" s="261"/>
      <c r="V16" s="272" t="s">
        <v>25</v>
      </c>
      <c r="W16" s="272">
        <f>SUMIF('従事人員申請書 【記入例（全取組平均）】'!$C$26:$C$1028,$V16,'従事人員申請書 【記入例（全取組平均）】'!$G$26:$G$1028)</f>
        <v>0</v>
      </c>
      <c r="X16" s="274">
        <f>SUMIF('従事人員申請書 【記入例（全取組平均）】'!$C$26:$C$1028,$V16,'従事人員申請書 【記入例（全取組平均）】'!$H$26:$H$1028)</f>
        <v>0</v>
      </c>
      <c r="Y16" s="272">
        <f>'従事人員申請書 【記入例（全取組平均）】'!$D15</f>
        <v>0</v>
      </c>
      <c r="Z16" s="272">
        <f t="shared" si="4"/>
        <v>0</v>
      </c>
      <c r="AA16" s="272">
        <f t="shared" si="5"/>
        <v>0</v>
      </c>
      <c r="AB16" s="272"/>
      <c r="AC16" s="272"/>
    </row>
    <row r="17" spans="1:40" x14ac:dyDescent="0.3">
      <c r="A17" s="283"/>
      <c r="B17" s="284"/>
      <c r="C17" s="285" t="s">
        <v>29</v>
      </c>
      <c r="D17" s="286"/>
      <c r="E17" s="353"/>
      <c r="F17" s="354"/>
      <c r="G17" s="285" t="s">
        <v>30</v>
      </c>
      <c r="H17" s="286"/>
      <c r="I17" s="224"/>
      <c r="J17" s="261"/>
      <c r="L17" s="259"/>
      <c r="M17" s="291" t="s">
        <v>27</v>
      </c>
      <c r="N17" s="292">
        <f t="shared" si="0"/>
        <v>0</v>
      </c>
      <c r="O17" s="293">
        <f t="shared" si="1"/>
        <v>0</v>
      </c>
      <c r="P17" s="294"/>
      <c r="Q17" s="291" t="s">
        <v>28</v>
      </c>
      <c r="R17" s="292">
        <f t="shared" si="2"/>
        <v>0</v>
      </c>
      <c r="S17" s="293">
        <f t="shared" si="3"/>
        <v>0</v>
      </c>
      <c r="T17" s="261"/>
      <c r="V17" s="272" t="s">
        <v>27</v>
      </c>
      <c r="W17" s="272">
        <f>SUMIF('従事人員申請書 【記入例（全取組平均）】'!$C$26:$C$1028,$V17,'従事人員申請書 【記入例（全取組平均）】'!$G$26:$G$1028)</f>
        <v>0</v>
      </c>
      <c r="X17" s="274">
        <f>SUMIF('従事人員申請書 【記入例（全取組平均）】'!$C$26:$C$1028,$V17,'従事人員申請書 【記入例（全取組平均）】'!$H$26:$H$1028)</f>
        <v>0</v>
      </c>
      <c r="Y17" s="272">
        <f>'従事人員申請書 【記入例（全取組平均）】'!$D16</f>
        <v>0</v>
      </c>
      <c r="Z17" s="272">
        <f t="shared" si="4"/>
        <v>0</v>
      </c>
      <c r="AA17" s="272">
        <f t="shared" si="5"/>
        <v>0</v>
      </c>
      <c r="AB17" s="272"/>
      <c r="AC17" s="272"/>
    </row>
    <row r="18" spans="1:40" x14ac:dyDescent="0.3">
      <c r="A18" s="283"/>
      <c r="B18" s="284"/>
      <c r="C18" s="285" t="s">
        <v>31</v>
      </c>
      <c r="D18" s="286"/>
      <c r="E18" s="353"/>
      <c r="F18" s="354"/>
      <c r="G18" s="285" t="s">
        <v>32</v>
      </c>
      <c r="H18" s="286"/>
      <c r="I18" s="224"/>
      <c r="J18" s="261"/>
      <c r="L18" s="259"/>
      <c r="M18" s="291" t="s">
        <v>29</v>
      </c>
      <c r="N18" s="292">
        <f t="shared" si="0"/>
        <v>0</v>
      </c>
      <c r="O18" s="293">
        <f t="shared" si="1"/>
        <v>0</v>
      </c>
      <c r="P18" s="294"/>
      <c r="Q18" s="291" t="s">
        <v>30</v>
      </c>
      <c r="R18" s="292">
        <f t="shared" si="2"/>
        <v>0</v>
      </c>
      <c r="S18" s="293">
        <f t="shared" si="3"/>
        <v>0</v>
      </c>
      <c r="T18" s="261"/>
      <c r="V18" s="272" t="s">
        <v>29</v>
      </c>
      <c r="W18" s="272">
        <f>SUMIF('従事人員申請書 【記入例（全取組平均）】'!$C$26:$C$1028,$V18,'従事人員申請書 【記入例（全取組平均）】'!$G$26:$G$1028)</f>
        <v>0</v>
      </c>
      <c r="X18" s="274">
        <f>SUMIF('従事人員申請書 【記入例（全取組平均）】'!$C$26:$C$1028,$V18,'従事人員申請書 【記入例（全取組平均）】'!$H$26:$H$1028)</f>
        <v>0</v>
      </c>
      <c r="Y18" s="272">
        <f>'従事人員申請書 【記入例（全取組平均）】'!$D17</f>
        <v>0</v>
      </c>
      <c r="Z18" s="272">
        <f t="shared" si="4"/>
        <v>0</v>
      </c>
      <c r="AA18" s="272">
        <f t="shared" si="5"/>
        <v>0</v>
      </c>
      <c r="AB18" s="272"/>
      <c r="AC18" s="272"/>
    </row>
    <row r="19" spans="1:40" x14ac:dyDescent="0.3">
      <c r="A19" s="283"/>
      <c r="B19" s="284"/>
      <c r="C19" s="285" t="s">
        <v>33</v>
      </c>
      <c r="D19" s="286"/>
      <c r="E19" s="353"/>
      <c r="F19" s="354"/>
      <c r="G19" s="285" t="s">
        <v>34</v>
      </c>
      <c r="H19" s="286"/>
      <c r="I19" s="224"/>
      <c r="J19" s="261"/>
      <c r="L19" s="259"/>
      <c r="M19" s="291" t="s">
        <v>31</v>
      </c>
      <c r="N19" s="292">
        <f t="shared" si="0"/>
        <v>0</v>
      </c>
      <c r="O19" s="293">
        <f t="shared" si="1"/>
        <v>0</v>
      </c>
      <c r="P19" s="294"/>
      <c r="Q19" s="291" t="s">
        <v>32</v>
      </c>
      <c r="R19" s="292">
        <f t="shared" si="2"/>
        <v>0</v>
      </c>
      <c r="S19" s="293">
        <f t="shared" si="3"/>
        <v>0</v>
      </c>
      <c r="T19" s="261"/>
      <c r="V19" s="272" t="s">
        <v>31</v>
      </c>
      <c r="W19" s="272">
        <f>SUMIF('従事人員申請書 【記入例（全取組平均）】'!$C$26:$C$1028,$V19,'従事人員申請書 【記入例（全取組平均）】'!$G$26:$G$1028)</f>
        <v>0</v>
      </c>
      <c r="X19" s="274">
        <f>SUMIF('従事人員申請書 【記入例（全取組平均）】'!$C$26:$C$1028,$V19,'従事人員申請書 【記入例（全取組平均）】'!$H$26:$H$1028)</f>
        <v>0</v>
      </c>
      <c r="Y19" s="272">
        <f>'従事人員申請書 【記入例（全取組平均）】'!$D18</f>
        <v>0</v>
      </c>
      <c r="Z19" s="272">
        <f t="shared" si="4"/>
        <v>0</v>
      </c>
      <c r="AA19" s="272">
        <f t="shared" si="5"/>
        <v>0</v>
      </c>
      <c r="AB19" s="272"/>
      <c r="AC19" s="272"/>
    </row>
    <row r="20" spans="1:40" x14ac:dyDescent="0.3">
      <c r="A20" s="283"/>
      <c r="B20" s="284"/>
      <c r="C20" s="285" t="s">
        <v>35</v>
      </c>
      <c r="D20" s="286"/>
      <c r="E20" s="353"/>
      <c r="F20" s="354"/>
      <c r="G20" s="285" t="s">
        <v>36</v>
      </c>
      <c r="H20" s="286"/>
      <c r="I20" s="224"/>
      <c r="J20" s="261"/>
      <c r="L20" s="259"/>
      <c r="M20" s="291" t="s">
        <v>33</v>
      </c>
      <c r="N20" s="292">
        <f t="shared" si="0"/>
        <v>0</v>
      </c>
      <c r="O20" s="293">
        <f t="shared" si="1"/>
        <v>0</v>
      </c>
      <c r="P20" s="294"/>
      <c r="Q20" s="291" t="s">
        <v>34</v>
      </c>
      <c r="R20" s="292">
        <f t="shared" si="2"/>
        <v>0</v>
      </c>
      <c r="S20" s="293">
        <f t="shared" si="3"/>
        <v>0</v>
      </c>
      <c r="T20" s="261"/>
      <c r="V20" s="272" t="s">
        <v>33</v>
      </c>
      <c r="W20" s="272">
        <f>SUMIF('従事人員申請書 【記入例（全取組平均）】'!$C$26:$C$1028,$V20,'従事人員申請書 【記入例（全取組平均）】'!$G$26:$G$1028)</f>
        <v>0</v>
      </c>
      <c r="X20" s="274">
        <f>SUMIF('従事人員申請書 【記入例（全取組平均）】'!$C$26:$C$1028,$V20,'従事人員申請書 【記入例（全取組平均）】'!$H$26:$H$1028)</f>
        <v>0</v>
      </c>
      <c r="Y20" s="272">
        <f>'従事人員申請書 【記入例（全取組平均）】'!$D19</f>
        <v>0</v>
      </c>
      <c r="Z20" s="272">
        <f t="shared" si="4"/>
        <v>0</v>
      </c>
      <c r="AA20" s="272">
        <f t="shared" si="5"/>
        <v>0</v>
      </c>
      <c r="AB20" s="272"/>
      <c r="AC20" s="272"/>
    </row>
    <row r="21" spans="1:40" x14ac:dyDescent="0.3">
      <c r="A21" s="283"/>
      <c r="B21" s="284"/>
      <c r="C21" s="285" t="s">
        <v>37</v>
      </c>
      <c r="D21" s="286"/>
      <c r="E21" s="353"/>
      <c r="F21" s="354"/>
      <c r="G21" s="285" t="s">
        <v>38</v>
      </c>
      <c r="H21" s="286"/>
      <c r="I21" s="224"/>
      <c r="J21" s="261"/>
      <c r="L21" s="259"/>
      <c r="M21" s="291" t="s">
        <v>35</v>
      </c>
      <c r="N21" s="292">
        <f t="shared" si="0"/>
        <v>0</v>
      </c>
      <c r="O21" s="293">
        <f t="shared" si="1"/>
        <v>0</v>
      </c>
      <c r="P21" s="294"/>
      <c r="Q21" s="291" t="s">
        <v>36</v>
      </c>
      <c r="R21" s="292">
        <f t="shared" si="2"/>
        <v>0</v>
      </c>
      <c r="S21" s="293">
        <f t="shared" si="3"/>
        <v>0</v>
      </c>
      <c r="T21" s="261"/>
      <c r="V21" s="272" t="s">
        <v>35</v>
      </c>
      <c r="W21" s="272">
        <f>SUMIF('従事人員申請書 【記入例（全取組平均）】'!$C$26:$C$1028,$V21,'従事人員申請書 【記入例（全取組平均）】'!$G$26:$G$1028)</f>
        <v>0</v>
      </c>
      <c r="X21" s="274">
        <f>SUMIF('従事人員申請書 【記入例（全取組平均）】'!$C$26:$C$1028,$V21,'従事人員申請書 【記入例（全取組平均）】'!$H$26:$H$1028)</f>
        <v>0</v>
      </c>
      <c r="Y21" s="272">
        <f>'従事人員申請書 【記入例（全取組平均）】'!$D20</f>
        <v>0</v>
      </c>
      <c r="Z21" s="272">
        <f t="shared" si="4"/>
        <v>0</v>
      </c>
      <c r="AA21" s="272">
        <f t="shared" si="5"/>
        <v>0</v>
      </c>
      <c r="AB21" s="272"/>
      <c r="AC21" s="272"/>
    </row>
    <row r="22" spans="1:40" x14ac:dyDescent="0.3">
      <c r="A22" s="283"/>
      <c r="B22" s="284"/>
      <c r="C22" s="285" t="s">
        <v>39</v>
      </c>
      <c r="D22" s="286"/>
      <c r="E22" s="353"/>
      <c r="F22" s="354"/>
      <c r="G22" s="285" t="s">
        <v>40</v>
      </c>
      <c r="H22" s="286"/>
      <c r="I22" s="224"/>
      <c r="J22" s="261"/>
      <c r="L22" s="259"/>
      <c r="M22" s="291" t="s">
        <v>37</v>
      </c>
      <c r="N22" s="292">
        <f t="shared" si="0"/>
        <v>0</v>
      </c>
      <c r="O22" s="293">
        <f t="shared" si="1"/>
        <v>0</v>
      </c>
      <c r="P22" s="294"/>
      <c r="Q22" s="291" t="s">
        <v>38</v>
      </c>
      <c r="R22" s="292">
        <f t="shared" si="2"/>
        <v>0</v>
      </c>
      <c r="S22" s="293">
        <f t="shared" si="3"/>
        <v>0</v>
      </c>
      <c r="T22" s="261"/>
      <c r="V22" s="272" t="s">
        <v>37</v>
      </c>
      <c r="W22" s="272">
        <f>SUMIF('従事人員申請書 【記入例（全取組平均）】'!$C$26:$C$1028,$V22,'従事人員申請書 【記入例（全取組平均）】'!$G$26:$G$1028)</f>
        <v>0</v>
      </c>
      <c r="X22" s="274">
        <f>SUMIF('従事人員申請書 【記入例（全取組平均）】'!$C$26:$C$1028,$V22,'従事人員申請書 【記入例（全取組平均）】'!$H$26:$H$1028)</f>
        <v>0</v>
      </c>
      <c r="Y22" s="272">
        <f>'従事人員申請書 【記入例（全取組平均）】'!$D21</f>
        <v>0</v>
      </c>
      <c r="Z22" s="272">
        <f t="shared" si="4"/>
        <v>0</v>
      </c>
      <c r="AA22" s="272">
        <f t="shared" si="5"/>
        <v>0</v>
      </c>
      <c r="AB22" s="272"/>
      <c r="AC22" s="272"/>
    </row>
    <row r="23" spans="1:40" ht="15.6" thickBot="1" x14ac:dyDescent="0.35">
      <c r="A23" s="283"/>
      <c r="B23" s="295"/>
      <c r="C23" s="296"/>
      <c r="D23" s="296"/>
      <c r="E23" s="297"/>
      <c r="F23" s="297"/>
      <c r="G23" s="298"/>
      <c r="H23" s="297"/>
      <c r="I23" s="297"/>
      <c r="J23" s="299"/>
      <c r="L23" s="259"/>
      <c r="M23" s="291" t="s">
        <v>39</v>
      </c>
      <c r="N23" s="292">
        <f t="shared" si="0"/>
        <v>0</v>
      </c>
      <c r="O23" s="293">
        <f t="shared" si="1"/>
        <v>0</v>
      </c>
      <c r="P23" s="294"/>
      <c r="Q23" s="291" t="s">
        <v>40</v>
      </c>
      <c r="R23" s="292">
        <f t="shared" si="2"/>
        <v>0</v>
      </c>
      <c r="S23" s="293">
        <f t="shared" si="3"/>
        <v>0</v>
      </c>
      <c r="T23" s="261"/>
      <c r="V23" s="272" t="s">
        <v>39</v>
      </c>
      <c r="W23" s="272">
        <f>SUMIF('従事人員申請書 【記入例（全取組平均）】'!$C$26:$C$1028,$V23,'従事人員申請書 【記入例（全取組平均）】'!$G$26:$G$1028)</f>
        <v>0</v>
      </c>
      <c r="X23" s="274">
        <f>SUMIF('従事人員申請書 【記入例（全取組平均）】'!$C$26:$C$1028,$V23,'従事人員申請書 【記入例（全取組平均）】'!$H$26:$H$1028)</f>
        <v>0</v>
      </c>
      <c r="Y23" s="272">
        <f>'従事人員申請書 【記入例（全取組平均）】'!$D22</f>
        <v>0</v>
      </c>
      <c r="Z23" s="272">
        <f t="shared" si="4"/>
        <v>0</v>
      </c>
      <c r="AA23" s="272">
        <f t="shared" si="5"/>
        <v>0</v>
      </c>
      <c r="AB23" s="272"/>
      <c r="AC23" s="272"/>
    </row>
    <row r="24" spans="1:40" ht="10.050000000000001" customHeight="1" thickBot="1" x14ac:dyDescent="0.35">
      <c r="A24" s="253"/>
      <c r="B24" s="254"/>
      <c r="C24" s="255"/>
      <c r="D24" s="255"/>
      <c r="E24" s="254"/>
      <c r="F24" s="254"/>
      <c r="G24" s="254"/>
      <c r="H24" s="254"/>
      <c r="I24" s="256"/>
      <c r="J24" s="257"/>
      <c r="L24" s="259"/>
      <c r="M24" s="268"/>
      <c r="N24" s="300"/>
      <c r="O24" s="300"/>
      <c r="P24" s="278"/>
      <c r="Q24" s="268"/>
      <c r="R24" s="300"/>
      <c r="S24" s="300"/>
      <c r="T24" s="261"/>
      <c r="V24" s="272" t="s">
        <v>19</v>
      </c>
      <c r="W24" s="272">
        <f>SUMIF('従事人員申請書 【記入例（全取組平均）】'!$C$26:$C$1028,$V24,'従事人員申請書 【記入例（全取組平均）】'!$G$26:$G$1028)</f>
        <v>0</v>
      </c>
      <c r="X24" s="274">
        <f>SUMIF('従事人員申請書 【記入例（全取組平均）】'!$C$26:$C$1028,$V24,'従事人員申請書 【記入例（全取組平均）】'!$H$26:$H$1028)</f>
        <v>0</v>
      </c>
      <c r="Y24" s="272">
        <f>'従事人員申請書 【記入例（全取組平均）】'!$H13</f>
        <v>0</v>
      </c>
      <c r="Z24" s="272">
        <f t="shared" si="4"/>
        <v>0</v>
      </c>
      <c r="AA24" s="272">
        <f t="shared" si="5"/>
        <v>0</v>
      </c>
      <c r="AB24" s="272"/>
      <c r="AC24" s="272"/>
    </row>
    <row r="25" spans="1:40" ht="40.799999999999997" thickBot="1" x14ac:dyDescent="0.35">
      <c r="A25" s="259"/>
      <c r="B25" s="282" t="s">
        <v>41</v>
      </c>
      <c r="C25" s="282" t="s">
        <v>13</v>
      </c>
      <c r="D25" s="282" t="s">
        <v>42</v>
      </c>
      <c r="E25" s="281" t="s">
        <v>43</v>
      </c>
      <c r="F25" s="281" t="s">
        <v>44</v>
      </c>
      <c r="G25" s="216" t="s">
        <v>45</v>
      </c>
      <c r="H25" s="216" t="str">
        <f>IF('従事人員申請書 【記入例（全取組平均）】'!$E$9='マスター (2)'!E4,'マスター (2)'!F4,IF('従事人員申請書 【記入例（全取組平均）】'!$E$9='マスター (2)'!E5,'マスター (2)'!F5,'マスター (2)'!F6))</f>
        <v>全取組期間の合計報酬額</v>
      </c>
      <c r="I25" s="216" t="s">
        <v>212</v>
      </c>
      <c r="J25" s="261"/>
      <c r="L25" s="259"/>
      <c r="M25" s="363" t="s">
        <v>12</v>
      </c>
      <c r="N25" s="365"/>
      <c r="O25" s="301" t="str">
        <f>IFERROR($Z$34/$Y$34,"")</f>
        <v/>
      </c>
      <c r="P25" s="302"/>
      <c r="Q25" s="366"/>
      <c r="R25" s="367"/>
      <c r="S25" s="303"/>
      <c r="T25" s="261"/>
      <c r="V25" s="272" t="s">
        <v>23</v>
      </c>
      <c r="W25" s="272">
        <f>SUMIF('従事人員申請書 【記入例（全取組平均）】'!$C$26:$C$1028,$V25,'従事人員申請書 【記入例（全取組平均）】'!$G$26:$G$1028)</f>
        <v>0</v>
      </c>
      <c r="X25" s="274">
        <f>SUMIF('従事人員申請書 【記入例（全取組平均）】'!$C$26:$C$1028,$V25,'従事人員申請書 【記入例（全取組平均）】'!$H$26:$H$1028)</f>
        <v>0</v>
      </c>
      <c r="Y25" s="272">
        <f>'従事人員申請書 【記入例（全取組平均）】'!$H14</f>
        <v>0</v>
      </c>
      <c r="Z25" s="272">
        <f t="shared" si="4"/>
        <v>0</v>
      </c>
      <c r="AA25" s="272">
        <f t="shared" si="5"/>
        <v>0</v>
      </c>
      <c r="AB25" s="272"/>
      <c r="AC25" s="272"/>
      <c r="AF25" s="258" t="s">
        <v>46</v>
      </c>
      <c r="AG25" s="258" t="s">
        <v>47</v>
      </c>
      <c r="AH25" s="258" t="s">
        <v>48</v>
      </c>
      <c r="AI25" s="258" t="s">
        <v>49</v>
      </c>
      <c r="AK25" s="304" t="s">
        <v>50</v>
      </c>
      <c r="AL25" s="304" t="s">
        <v>51</v>
      </c>
      <c r="AM25" s="304" t="s">
        <v>52</v>
      </c>
      <c r="AN25" s="304"/>
    </row>
    <row r="26" spans="1:40" ht="15.6" thickBot="1" x14ac:dyDescent="0.35">
      <c r="A26" s="283"/>
      <c r="B26" s="305">
        <v>1</v>
      </c>
      <c r="C26" s="222" t="s">
        <v>10</v>
      </c>
      <c r="D26" s="223" t="s">
        <v>186</v>
      </c>
      <c r="E26" s="223"/>
      <c r="F26" s="223" t="s">
        <v>162</v>
      </c>
      <c r="G26" s="96">
        <v>1</v>
      </c>
      <c r="H26" s="97">
        <v>800000</v>
      </c>
      <c r="I26" s="224" t="s">
        <v>200</v>
      </c>
      <c r="J26" s="261"/>
      <c r="L26" s="259"/>
      <c r="M26" s="306"/>
      <c r="N26" s="297"/>
      <c r="O26" s="307"/>
      <c r="P26" s="308"/>
      <c r="Q26" s="309"/>
      <c r="R26" s="310"/>
      <c r="S26" s="307"/>
      <c r="T26" s="261"/>
      <c r="V26" s="272" t="s">
        <v>26</v>
      </c>
      <c r="W26" s="272">
        <f>SUMIF('従事人員申請書 【記入例（全取組平均）】'!$C$26:$C$1028,$V26,'従事人員申請書 【記入例（全取組平均）】'!$G$26:$G$1028)</f>
        <v>0</v>
      </c>
      <c r="X26" s="274">
        <f>SUMIF('従事人員申請書 【記入例（全取組平均）】'!$C$26:$C$1028,$V26,'従事人員申請書 【記入例（全取組平均）】'!$H$26:$H$1028)</f>
        <v>0</v>
      </c>
      <c r="Y26" s="272">
        <f>'従事人員申請書 【記入例（全取組平均）】'!$H15</f>
        <v>0</v>
      </c>
      <c r="Z26" s="272">
        <f t="shared" si="4"/>
        <v>0</v>
      </c>
      <c r="AA26" s="272">
        <f t="shared" si="5"/>
        <v>0</v>
      </c>
      <c r="AB26" s="272"/>
      <c r="AC26" s="272"/>
      <c r="AF26" s="258">
        <f t="shared" ref="AF26:AF89" si="6">IF($C26="",IF(OR($D26&lt;&gt;"",$G26&lt;&gt;0,$H26&lt;&gt;0)=TRUE,1,0),0)</f>
        <v>0</v>
      </c>
      <c r="AG26" s="258">
        <f t="shared" ref="AG26:AG89" si="7">IF($D26="",IF(OR($C26&lt;&gt;"",$G26&lt;&gt;0,$H26&lt;&gt;0)=TRUE,1,0),0)</f>
        <v>0</v>
      </c>
      <c r="AH26" s="258">
        <f t="shared" ref="AH26:AH89" si="8">IF($G26=0,IF(OR($C26&lt;&gt;"",$D26&lt;&gt;0,$H26&lt;&gt;0)=TRUE,1,0),0)</f>
        <v>0</v>
      </c>
      <c r="AI26" s="258">
        <f t="shared" ref="AI26:AI89" si="9">IF($H26=0,IF(OR($C26&lt;&gt;"",$D26&lt;&gt;"",$G26&lt;&gt;0)=TRUE,1,0),0)</f>
        <v>0</v>
      </c>
      <c r="AK26" s="311"/>
      <c r="AL26" s="84">
        <f t="shared" ref="AL26:AL89" si="10">IFERROR(IF(C26=$V$7,$Y$7,VLOOKUP(C26,$V$14:$Y$33,4)),0)</f>
        <v>2</v>
      </c>
      <c r="AM26" s="84">
        <f t="shared" ref="AM26:AM89" si="11">IFERROR(H26/G26/AL26,0)</f>
        <v>400000</v>
      </c>
      <c r="AN26" s="311"/>
    </row>
    <row r="27" spans="1:40" ht="15.6" thickBot="1" x14ac:dyDescent="0.35">
      <c r="A27" s="283"/>
      <c r="B27" s="305">
        <f t="shared" ref="B27:B58" si="12">B26+1</f>
        <v>2</v>
      </c>
      <c r="C27" s="222" t="s">
        <v>10</v>
      </c>
      <c r="D27" s="223" t="s">
        <v>186</v>
      </c>
      <c r="E27" s="223"/>
      <c r="F27" s="223" t="s">
        <v>163</v>
      </c>
      <c r="G27" s="96">
        <v>1</v>
      </c>
      <c r="H27" s="97">
        <v>500000</v>
      </c>
      <c r="I27" s="224" t="s">
        <v>201</v>
      </c>
      <c r="J27" s="261"/>
      <c r="L27" s="259"/>
      <c r="M27" s="368" t="s">
        <v>53</v>
      </c>
      <c r="N27" s="369"/>
      <c r="O27" s="360" t="str">
        <f>IF(X36="",'マスター (2)'!O8,IF(X36='マスター (2)'!O4,'マスター (2)'!O4,IF(X36&gt;='マスター (2)'!J8,'マスター (2)'!L8,IF(X36&gt;='マスター (2)'!J7,'マスター (2)'!L7,IF(X36&gt;='マスター (2)'!J6,'マスター (2)'!L6,IF(X36&gt;='マスター (2)'!J5,'マスター (2)'!L5,'マスター (2)'!L4))))))</f>
        <v>区分Ⅱ:  \10,000,000</v>
      </c>
      <c r="P27" s="361"/>
      <c r="Q27" s="361"/>
      <c r="R27" s="362"/>
      <c r="S27" s="307"/>
      <c r="T27" s="261"/>
      <c r="V27" s="272" t="s">
        <v>28</v>
      </c>
      <c r="W27" s="272">
        <f>SUMIF('従事人員申請書 【記入例（全取組平均）】'!$C$26:$C$1028,$V27,'従事人員申請書 【記入例（全取組平均）】'!$G$26:$G$1028)</f>
        <v>0</v>
      </c>
      <c r="X27" s="274">
        <f>SUMIF('従事人員申請書 【記入例（全取組平均）】'!$C$26:$C$1028,$V27,'従事人員申請書 【記入例（全取組平均）】'!$H$26:$H$1028)</f>
        <v>0</v>
      </c>
      <c r="Y27" s="272">
        <f>'従事人員申請書 【記入例（全取組平均）】'!$H16</f>
        <v>0</v>
      </c>
      <c r="Z27" s="272">
        <f t="shared" si="4"/>
        <v>0</v>
      </c>
      <c r="AA27" s="272">
        <f t="shared" si="5"/>
        <v>0</v>
      </c>
      <c r="AB27" s="272"/>
      <c r="AC27" s="272"/>
      <c r="AF27" s="258">
        <f t="shared" si="6"/>
        <v>0</v>
      </c>
      <c r="AG27" s="258">
        <f t="shared" si="7"/>
        <v>0</v>
      </c>
      <c r="AH27" s="258">
        <f t="shared" si="8"/>
        <v>0</v>
      </c>
      <c r="AI27" s="258">
        <f t="shared" si="9"/>
        <v>0</v>
      </c>
      <c r="AK27" s="311"/>
      <c r="AL27" s="84">
        <f t="shared" si="10"/>
        <v>2</v>
      </c>
      <c r="AM27" s="84">
        <f t="shared" si="11"/>
        <v>250000</v>
      </c>
      <c r="AN27" s="311"/>
    </row>
    <row r="28" spans="1:40" x14ac:dyDescent="0.3">
      <c r="A28" s="283"/>
      <c r="B28" s="305">
        <f t="shared" si="12"/>
        <v>3</v>
      </c>
      <c r="C28" s="222" t="s">
        <v>10</v>
      </c>
      <c r="D28" s="223" t="s">
        <v>186</v>
      </c>
      <c r="E28" s="223"/>
      <c r="F28" s="223" t="s">
        <v>166</v>
      </c>
      <c r="G28" s="96">
        <v>1</v>
      </c>
      <c r="H28" s="97">
        <v>500000</v>
      </c>
      <c r="I28" s="224" t="s">
        <v>202</v>
      </c>
      <c r="J28" s="261"/>
      <c r="L28" s="259"/>
      <c r="M28" s="312" t="str">
        <f>IF(E9="","",IF(E9='マスター (2)'!E4,IF(W34&gt;0,'マスター (2)'!E5,""),IF(E9='マスター (2)'!R8,IF(W7&gt;0,'マスター (2)'!O6,""))))</f>
        <v/>
      </c>
      <c r="N28" s="297"/>
      <c r="O28" s="307"/>
      <c r="P28" s="308"/>
      <c r="Q28" s="309"/>
      <c r="R28" s="310"/>
      <c r="S28" s="307"/>
      <c r="T28" s="261"/>
      <c r="V28" s="272" t="s">
        <v>30</v>
      </c>
      <c r="W28" s="272">
        <f>SUMIF('従事人員申請書 【記入例（全取組平均）】'!$C$26:$C$1028,$V28,'従事人員申請書 【記入例（全取組平均）】'!$G$26:$G$1028)</f>
        <v>0</v>
      </c>
      <c r="X28" s="274">
        <f>SUMIF('従事人員申請書 【記入例（全取組平均）】'!$C$26:$C$1028,$V28,'従事人員申請書 【記入例（全取組平均）】'!$H$26:$H$1028)</f>
        <v>0</v>
      </c>
      <c r="Y28" s="272">
        <f>'従事人員申請書 【記入例（全取組平均）】'!$H17</f>
        <v>0</v>
      </c>
      <c r="Z28" s="272">
        <f t="shared" si="4"/>
        <v>0</v>
      </c>
      <c r="AA28" s="272">
        <f t="shared" si="5"/>
        <v>0</v>
      </c>
      <c r="AB28" s="272"/>
      <c r="AC28" s="272"/>
      <c r="AF28" s="258">
        <f t="shared" si="6"/>
        <v>0</v>
      </c>
      <c r="AG28" s="258">
        <f t="shared" si="7"/>
        <v>0</v>
      </c>
      <c r="AH28" s="258">
        <f t="shared" si="8"/>
        <v>0</v>
      </c>
      <c r="AI28" s="258">
        <f t="shared" si="9"/>
        <v>0</v>
      </c>
      <c r="AK28" s="311"/>
      <c r="AL28" s="84">
        <f t="shared" si="10"/>
        <v>2</v>
      </c>
      <c r="AM28" s="84">
        <f t="shared" si="11"/>
        <v>250000</v>
      </c>
      <c r="AN28" s="311"/>
    </row>
    <row r="29" spans="1:40" x14ac:dyDescent="0.3">
      <c r="A29" s="283"/>
      <c r="B29" s="305">
        <f t="shared" si="12"/>
        <v>4</v>
      </c>
      <c r="C29" s="222" t="s">
        <v>10</v>
      </c>
      <c r="D29" s="223" t="s">
        <v>107</v>
      </c>
      <c r="E29" s="223" t="s">
        <v>106</v>
      </c>
      <c r="F29" s="223" t="s">
        <v>167</v>
      </c>
      <c r="G29" s="96">
        <v>20</v>
      </c>
      <c r="H29" s="97">
        <v>2000000</v>
      </c>
      <c r="I29" s="224"/>
      <c r="J29" s="261"/>
      <c r="L29" s="259"/>
      <c r="M29" s="312" t="str">
        <f>IF(E9='マスター (2)'!E5,IF(AA34&gt;0,'マスター (2)'!O7,""),"")</f>
        <v/>
      </c>
      <c r="N29" s="297"/>
      <c r="O29" s="307"/>
      <c r="P29" s="308"/>
      <c r="Q29" s="309"/>
      <c r="R29" s="310"/>
      <c r="S29" s="307"/>
      <c r="T29" s="261"/>
      <c r="V29" s="272" t="s">
        <v>32</v>
      </c>
      <c r="W29" s="272">
        <f>SUMIF('従事人員申請書 【記入例（全取組平均）】'!$C$26:$C$1028,$V29,'従事人員申請書 【記入例（全取組平均）】'!$G$26:$G$1028)</f>
        <v>0</v>
      </c>
      <c r="X29" s="274">
        <f>SUMIF('従事人員申請書 【記入例（全取組平均）】'!$C$26:$C$1028,$V29,'従事人員申請書 【記入例（全取組平均）】'!$H$26:$H$1028)</f>
        <v>0</v>
      </c>
      <c r="Y29" s="272">
        <f>'従事人員申請書 【記入例（全取組平均）】'!$H18</f>
        <v>0</v>
      </c>
      <c r="Z29" s="272">
        <f t="shared" si="4"/>
        <v>0</v>
      </c>
      <c r="AA29" s="272">
        <f t="shared" si="5"/>
        <v>0</v>
      </c>
      <c r="AB29" s="272"/>
      <c r="AC29" s="272"/>
      <c r="AF29" s="258">
        <f t="shared" si="6"/>
        <v>0</v>
      </c>
      <c r="AG29" s="258">
        <f t="shared" si="7"/>
        <v>0</v>
      </c>
      <c r="AH29" s="258">
        <f t="shared" si="8"/>
        <v>0</v>
      </c>
      <c r="AI29" s="258">
        <f t="shared" si="9"/>
        <v>0</v>
      </c>
      <c r="AK29" s="311"/>
      <c r="AL29" s="84">
        <f t="shared" si="10"/>
        <v>2</v>
      </c>
      <c r="AM29" s="84">
        <f t="shared" si="11"/>
        <v>50000</v>
      </c>
      <c r="AN29" s="311"/>
    </row>
    <row r="30" spans="1:40" ht="15.6" thickBot="1" x14ac:dyDescent="0.35">
      <c r="A30" s="283"/>
      <c r="B30" s="305">
        <f t="shared" si="12"/>
        <v>5</v>
      </c>
      <c r="C30" s="222" t="s">
        <v>10</v>
      </c>
      <c r="D30" s="223" t="s">
        <v>105</v>
      </c>
      <c r="E30" s="223" t="s">
        <v>104</v>
      </c>
      <c r="F30" s="223" t="s">
        <v>100</v>
      </c>
      <c r="G30" s="96">
        <v>5</v>
      </c>
      <c r="H30" s="97">
        <v>600000</v>
      </c>
      <c r="I30" s="224"/>
      <c r="J30" s="261"/>
      <c r="L30" s="313"/>
      <c r="M30" s="265"/>
      <c r="N30" s="265"/>
      <c r="O30" s="265"/>
      <c r="P30" s="314"/>
      <c r="Q30" s="265"/>
      <c r="R30" s="265"/>
      <c r="S30" s="265"/>
      <c r="T30" s="266"/>
      <c r="V30" s="272" t="s">
        <v>34</v>
      </c>
      <c r="W30" s="272">
        <f>SUMIF('従事人員申請書 【記入例（全取組平均）】'!$C$26:$C$1028,$V30,'従事人員申請書 【記入例（全取組平均）】'!$G$26:$G$1028)</f>
        <v>0</v>
      </c>
      <c r="X30" s="274">
        <f>SUMIF('従事人員申請書 【記入例（全取組平均）】'!$C$26:$C$1028,$V30,'従事人員申請書 【記入例（全取組平均）】'!$H$26:$H$1028)</f>
        <v>0</v>
      </c>
      <c r="Y30" s="272">
        <f>'従事人員申請書 【記入例（全取組平均）】'!$H19</f>
        <v>0</v>
      </c>
      <c r="Z30" s="272">
        <f t="shared" si="4"/>
        <v>0</v>
      </c>
      <c r="AA30" s="272">
        <f t="shared" si="5"/>
        <v>0</v>
      </c>
      <c r="AB30" s="272"/>
      <c r="AC30" s="272"/>
      <c r="AF30" s="258">
        <f t="shared" si="6"/>
        <v>0</v>
      </c>
      <c r="AG30" s="258">
        <f t="shared" si="7"/>
        <v>0</v>
      </c>
      <c r="AH30" s="258">
        <f t="shared" si="8"/>
        <v>0</v>
      </c>
      <c r="AI30" s="258">
        <f t="shared" si="9"/>
        <v>0</v>
      </c>
      <c r="AK30" s="311"/>
      <c r="AL30" s="84">
        <f t="shared" si="10"/>
        <v>2</v>
      </c>
      <c r="AM30" s="84">
        <f t="shared" si="11"/>
        <v>60000</v>
      </c>
      <c r="AN30" s="311"/>
    </row>
    <row r="31" spans="1:40" x14ac:dyDescent="0.3">
      <c r="A31" s="283"/>
      <c r="B31" s="305">
        <f t="shared" si="12"/>
        <v>6</v>
      </c>
      <c r="C31" s="222" t="s">
        <v>10</v>
      </c>
      <c r="D31" s="223" t="s">
        <v>103</v>
      </c>
      <c r="E31" s="223" t="s">
        <v>102</v>
      </c>
      <c r="F31" s="223" t="s">
        <v>100</v>
      </c>
      <c r="G31" s="96">
        <v>6</v>
      </c>
      <c r="H31" s="97">
        <v>800000</v>
      </c>
      <c r="I31" s="224"/>
      <c r="J31" s="261"/>
      <c r="V31" s="272" t="s">
        <v>36</v>
      </c>
      <c r="W31" s="272">
        <f>SUMIF('従事人員申請書 【記入例（全取組平均）】'!$C$26:$C$1028,$V31,'従事人員申請書 【記入例（全取組平均）】'!$G$26:$G$1028)</f>
        <v>0</v>
      </c>
      <c r="X31" s="274">
        <f>SUMIF('従事人員申請書 【記入例（全取組平均）】'!$C$26:$C$1028,$V31,'従事人員申請書 【記入例（全取組平均）】'!$H$26:$H$1028)</f>
        <v>0</v>
      </c>
      <c r="Y31" s="272">
        <f>'従事人員申請書 【記入例（全取組平均）】'!$H20</f>
        <v>0</v>
      </c>
      <c r="Z31" s="272">
        <f t="shared" si="4"/>
        <v>0</v>
      </c>
      <c r="AA31" s="272">
        <f t="shared" si="5"/>
        <v>0</v>
      </c>
      <c r="AB31" s="272"/>
      <c r="AC31" s="272"/>
      <c r="AF31" s="258">
        <f t="shared" si="6"/>
        <v>0</v>
      </c>
      <c r="AG31" s="258">
        <f t="shared" si="7"/>
        <v>0</v>
      </c>
      <c r="AH31" s="258">
        <f t="shared" si="8"/>
        <v>0</v>
      </c>
      <c r="AI31" s="258">
        <f t="shared" si="9"/>
        <v>0</v>
      </c>
      <c r="AK31" s="311"/>
      <c r="AL31" s="84">
        <f t="shared" si="10"/>
        <v>2</v>
      </c>
      <c r="AM31" s="84">
        <f t="shared" si="11"/>
        <v>66666.666666666672</v>
      </c>
      <c r="AN31" s="311"/>
    </row>
    <row r="32" spans="1:40" x14ac:dyDescent="0.3">
      <c r="A32" s="283"/>
      <c r="B32" s="305">
        <f t="shared" si="12"/>
        <v>7</v>
      </c>
      <c r="C32" s="222" t="s">
        <v>10</v>
      </c>
      <c r="D32" s="223" t="s">
        <v>101</v>
      </c>
      <c r="E32" s="223" t="s">
        <v>165</v>
      </c>
      <c r="F32" s="223" t="s">
        <v>100</v>
      </c>
      <c r="G32" s="96">
        <v>10</v>
      </c>
      <c r="H32" s="97">
        <v>1000000</v>
      </c>
      <c r="I32" s="224" t="s">
        <v>208</v>
      </c>
      <c r="J32" s="261"/>
      <c r="V32" s="272" t="s">
        <v>38</v>
      </c>
      <c r="W32" s="272">
        <f>SUMIF('従事人員申請書 【記入例（全取組平均）】'!$C$26:$C$1028,$V32,'従事人員申請書 【記入例（全取組平均）】'!$G$26:$G$1028)</f>
        <v>0</v>
      </c>
      <c r="X32" s="274">
        <f>SUMIF('従事人員申請書 【記入例（全取組平均）】'!$C$26:$C$1028,$V32,'従事人員申請書 【記入例（全取組平均）】'!$H$26:$H$1028)</f>
        <v>0</v>
      </c>
      <c r="Y32" s="272">
        <f>'従事人員申請書 【記入例（全取組平均）】'!$H21</f>
        <v>0</v>
      </c>
      <c r="Z32" s="272">
        <f t="shared" si="4"/>
        <v>0</v>
      </c>
      <c r="AA32" s="272">
        <f t="shared" si="5"/>
        <v>0</v>
      </c>
      <c r="AB32" s="272"/>
      <c r="AC32" s="272"/>
      <c r="AF32" s="258">
        <f t="shared" si="6"/>
        <v>0</v>
      </c>
      <c r="AG32" s="258">
        <f t="shared" si="7"/>
        <v>0</v>
      </c>
      <c r="AH32" s="258">
        <f t="shared" si="8"/>
        <v>0</v>
      </c>
      <c r="AI32" s="258">
        <f t="shared" si="9"/>
        <v>0</v>
      </c>
      <c r="AK32" s="311"/>
      <c r="AL32" s="84">
        <f t="shared" si="10"/>
        <v>2</v>
      </c>
      <c r="AM32" s="84">
        <f t="shared" si="11"/>
        <v>50000</v>
      </c>
      <c r="AN32" s="311"/>
    </row>
    <row r="33" spans="1:40" x14ac:dyDescent="0.3">
      <c r="A33" s="283"/>
      <c r="B33" s="305">
        <f t="shared" si="12"/>
        <v>8</v>
      </c>
      <c r="C33" s="222" t="s">
        <v>10</v>
      </c>
      <c r="D33" s="223" t="s">
        <v>99</v>
      </c>
      <c r="E33" s="223"/>
      <c r="F33" s="223" t="s">
        <v>164</v>
      </c>
      <c r="G33" s="96">
        <v>4</v>
      </c>
      <c r="H33" s="97">
        <v>400000</v>
      </c>
      <c r="I33" s="224" t="s">
        <v>206</v>
      </c>
      <c r="J33" s="261"/>
      <c r="V33" s="272" t="s">
        <v>40</v>
      </c>
      <c r="W33" s="272">
        <f>SUMIF('従事人員申請書 【記入例（全取組平均）】'!$C$26:$C$1028,$V33,'従事人員申請書 【記入例（全取組平均）】'!$G$26:$G$1028)</f>
        <v>0</v>
      </c>
      <c r="X33" s="274">
        <f>SUMIF('従事人員申請書 【記入例（全取組平均）】'!$C$26:$C$1028,$V33,'従事人員申請書 【記入例（全取組平均）】'!$H$26:$H$1028)</f>
        <v>0</v>
      </c>
      <c r="Y33" s="272">
        <f>'従事人員申請書 【記入例（全取組平均）】'!$H22</f>
        <v>0</v>
      </c>
      <c r="Z33" s="272">
        <f t="shared" si="4"/>
        <v>0</v>
      </c>
      <c r="AA33" s="272">
        <f t="shared" si="5"/>
        <v>0</v>
      </c>
      <c r="AB33" s="272"/>
      <c r="AC33" s="272"/>
      <c r="AF33" s="258">
        <f t="shared" si="6"/>
        <v>0</v>
      </c>
      <c r="AG33" s="258">
        <f t="shared" si="7"/>
        <v>0</v>
      </c>
      <c r="AH33" s="258">
        <f t="shared" si="8"/>
        <v>0</v>
      </c>
      <c r="AI33" s="258">
        <f t="shared" si="9"/>
        <v>0</v>
      </c>
      <c r="AK33" s="311"/>
      <c r="AL33" s="84">
        <f t="shared" si="10"/>
        <v>2</v>
      </c>
      <c r="AM33" s="84">
        <f t="shared" si="11"/>
        <v>50000</v>
      </c>
      <c r="AN33" s="311"/>
    </row>
    <row r="34" spans="1:40" x14ac:dyDescent="0.3">
      <c r="A34" s="283"/>
      <c r="B34" s="305">
        <f t="shared" si="12"/>
        <v>9</v>
      </c>
      <c r="C34" s="222" t="s">
        <v>10</v>
      </c>
      <c r="D34" s="223" t="s">
        <v>98</v>
      </c>
      <c r="E34" s="223"/>
      <c r="F34" s="223" t="s">
        <v>168</v>
      </c>
      <c r="G34" s="96">
        <v>5</v>
      </c>
      <c r="H34" s="97">
        <v>500000</v>
      </c>
      <c r="I34" s="224"/>
      <c r="J34" s="261"/>
      <c r="V34" s="272" t="s">
        <v>54</v>
      </c>
      <c r="W34" s="272">
        <f>SUM(W14:W33)</f>
        <v>0</v>
      </c>
      <c r="X34" s="315">
        <f>SUM(X14:X33)</f>
        <v>0</v>
      </c>
      <c r="Y34" s="272">
        <f>SUM(Y14:Y33)</f>
        <v>0</v>
      </c>
      <c r="Z34" s="272">
        <f>SUM(Z14:Z33)</f>
        <v>0</v>
      </c>
      <c r="AA34" s="272">
        <f>SUM(AA14:AA33)</f>
        <v>0</v>
      </c>
      <c r="AB34" s="272"/>
      <c r="AC34" s="272"/>
      <c r="AF34" s="258">
        <f t="shared" si="6"/>
        <v>0</v>
      </c>
      <c r="AG34" s="258">
        <f t="shared" si="7"/>
        <v>0</v>
      </c>
      <c r="AH34" s="258">
        <f t="shared" si="8"/>
        <v>0</v>
      </c>
      <c r="AI34" s="258">
        <f t="shared" si="9"/>
        <v>0</v>
      </c>
      <c r="AK34" s="311"/>
      <c r="AL34" s="84">
        <f t="shared" si="10"/>
        <v>2</v>
      </c>
      <c r="AM34" s="84">
        <f t="shared" si="11"/>
        <v>50000</v>
      </c>
      <c r="AN34" s="311"/>
    </row>
    <row r="35" spans="1:40" x14ac:dyDescent="0.3">
      <c r="A35" s="283"/>
      <c r="B35" s="305">
        <f t="shared" si="12"/>
        <v>10</v>
      </c>
      <c r="C35" s="316" t="s">
        <v>10</v>
      </c>
      <c r="D35" s="223" t="s">
        <v>199</v>
      </c>
      <c r="E35" s="223"/>
      <c r="F35" s="223" t="s">
        <v>209</v>
      </c>
      <c r="G35" s="96">
        <v>1</v>
      </c>
      <c r="H35" s="97">
        <v>100000</v>
      </c>
      <c r="I35" s="224" t="s">
        <v>210</v>
      </c>
      <c r="J35" s="261"/>
      <c r="V35" s="272"/>
      <c r="W35" s="272"/>
      <c r="X35" s="272"/>
      <c r="Y35" s="272"/>
      <c r="Z35" s="272"/>
      <c r="AA35" s="272"/>
      <c r="AB35" s="272"/>
      <c r="AC35" s="272"/>
      <c r="AF35" s="258">
        <f t="shared" si="6"/>
        <v>0</v>
      </c>
      <c r="AG35" s="258">
        <f t="shared" si="7"/>
        <v>0</v>
      </c>
      <c r="AH35" s="258">
        <f t="shared" si="8"/>
        <v>0</v>
      </c>
      <c r="AI35" s="258">
        <f t="shared" si="9"/>
        <v>0</v>
      </c>
      <c r="AK35" s="311"/>
      <c r="AL35" s="84">
        <f t="shared" si="10"/>
        <v>2</v>
      </c>
      <c r="AM35" s="84">
        <f t="shared" si="11"/>
        <v>50000</v>
      </c>
      <c r="AN35" s="311"/>
    </row>
    <row r="36" spans="1:40" x14ac:dyDescent="0.3">
      <c r="A36" s="283"/>
      <c r="B36" s="305">
        <f t="shared" si="12"/>
        <v>11</v>
      </c>
      <c r="C36" s="316"/>
      <c r="D36" s="223"/>
      <c r="E36" s="223"/>
      <c r="F36" s="223"/>
      <c r="G36" s="96">
        <v>0</v>
      </c>
      <c r="H36" s="97">
        <v>0</v>
      </c>
      <c r="I36" s="224"/>
      <c r="J36" s="261"/>
      <c r="V36" s="317" t="s">
        <v>55</v>
      </c>
      <c r="W36" s="272"/>
      <c r="X36" s="317">
        <f>IF('従事人員申請書 【記入例（全取組平均）】'!E9='マスター (2)'!E4,O9,IF('従事人員申請書 【記入例（全取組平均）】'!E9='マスター (2)'!E5,S25,'マスター (2)'!O4))</f>
        <v>54</v>
      </c>
      <c r="Y36" s="272"/>
      <c r="Z36" s="272"/>
      <c r="AA36" s="272"/>
      <c r="AB36" s="272"/>
      <c r="AC36" s="272"/>
      <c r="AF36" s="258">
        <f t="shared" si="6"/>
        <v>0</v>
      </c>
      <c r="AG36" s="258">
        <f t="shared" si="7"/>
        <v>0</v>
      </c>
      <c r="AH36" s="258">
        <f t="shared" si="8"/>
        <v>0</v>
      </c>
      <c r="AI36" s="258">
        <f t="shared" si="9"/>
        <v>0</v>
      </c>
      <c r="AK36" s="311"/>
      <c r="AL36" s="84">
        <f t="shared" si="10"/>
        <v>0</v>
      </c>
      <c r="AM36" s="84">
        <f t="shared" si="11"/>
        <v>0</v>
      </c>
      <c r="AN36" s="311"/>
    </row>
    <row r="37" spans="1:40" x14ac:dyDescent="0.3">
      <c r="A37" s="283"/>
      <c r="B37" s="305">
        <f t="shared" si="12"/>
        <v>12</v>
      </c>
      <c r="C37" s="316"/>
      <c r="D37" s="318"/>
      <c r="E37" s="318"/>
      <c r="F37" s="319"/>
      <c r="G37" s="237">
        <v>0</v>
      </c>
      <c r="H37" s="238">
        <v>0</v>
      </c>
      <c r="I37" s="224"/>
      <c r="J37" s="261"/>
      <c r="AF37" s="258">
        <f t="shared" si="6"/>
        <v>0</v>
      </c>
      <c r="AG37" s="258">
        <f t="shared" si="7"/>
        <v>0</v>
      </c>
      <c r="AH37" s="258">
        <f t="shared" si="8"/>
        <v>0</v>
      </c>
      <c r="AI37" s="258">
        <f t="shared" si="9"/>
        <v>0</v>
      </c>
      <c r="AK37" s="311"/>
      <c r="AL37" s="84">
        <f t="shared" si="10"/>
        <v>0</v>
      </c>
      <c r="AM37" s="84">
        <f t="shared" si="11"/>
        <v>0</v>
      </c>
      <c r="AN37" s="311"/>
    </row>
    <row r="38" spans="1:40" x14ac:dyDescent="0.3">
      <c r="A38" s="283"/>
      <c r="B38" s="305">
        <f t="shared" si="12"/>
        <v>13</v>
      </c>
      <c r="C38" s="316"/>
      <c r="D38" s="318"/>
      <c r="E38" s="318"/>
      <c r="F38" s="319"/>
      <c r="G38" s="237">
        <v>0</v>
      </c>
      <c r="H38" s="238">
        <v>0</v>
      </c>
      <c r="I38" s="224"/>
      <c r="J38" s="261"/>
      <c r="AF38" s="258">
        <f t="shared" si="6"/>
        <v>0</v>
      </c>
      <c r="AG38" s="258">
        <f t="shared" si="7"/>
        <v>0</v>
      </c>
      <c r="AH38" s="258">
        <f t="shared" si="8"/>
        <v>0</v>
      </c>
      <c r="AI38" s="258">
        <f t="shared" si="9"/>
        <v>0</v>
      </c>
      <c r="AK38" s="311"/>
      <c r="AL38" s="84">
        <f t="shared" si="10"/>
        <v>0</v>
      </c>
      <c r="AM38" s="84">
        <f t="shared" si="11"/>
        <v>0</v>
      </c>
      <c r="AN38" s="311"/>
    </row>
    <row r="39" spans="1:40" x14ac:dyDescent="0.3">
      <c r="A39" s="283"/>
      <c r="B39" s="305">
        <f t="shared" si="12"/>
        <v>14</v>
      </c>
      <c r="C39" s="316"/>
      <c r="D39" s="318"/>
      <c r="E39" s="318"/>
      <c r="F39" s="319"/>
      <c r="G39" s="237">
        <v>0</v>
      </c>
      <c r="H39" s="238">
        <v>0</v>
      </c>
      <c r="I39" s="224"/>
      <c r="J39" s="261"/>
      <c r="AF39" s="258">
        <f t="shared" si="6"/>
        <v>0</v>
      </c>
      <c r="AG39" s="258">
        <f t="shared" si="7"/>
        <v>0</v>
      </c>
      <c r="AH39" s="258">
        <f t="shared" si="8"/>
        <v>0</v>
      </c>
      <c r="AI39" s="258">
        <f t="shared" si="9"/>
        <v>0</v>
      </c>
      <c r="AK39" s="311"/>
      <c r="AL39" s="84">
        <f t="shared" si="10"/>
        <v>0</v>
      </c>
      <c r="AM39" s="84">
        <f t="shared" si="11"/>
        <v>0</v>
      </c>
      <c r="AN39" s="311"/>
    </row>
    <row r="40" spans="1:40" x14ac:dyDescent="0.3">
      <c r="A40" s="283"/>
      <c r="B40" s="305">
        <f t="shared" si="12"/>
        <v>15</v>
      </c>
      <c r="C40" s="316"/>
      <c r="D40" s="318"/>
      <c r="E40" s="318"/>
      <c r="F40" s="319"/>
      <c r="G40" s="237">
        <v>0</v>
      </c>
      <c r="H40" s="238">
        <v>0</v>
      </c>
      <c r="I40" s="224"/>
      <c r="J40" s="261"/>
      <c r="AF40" s="258">
        <f t="shared" si="6"/>
        <v>0</v>
      </c>
      <c r="AG40" s="258">
        <f t="shared" si="7"/>
        <v>0</v>
      </c>
      <c r="AH40" s="258">
        <f t="shared" si="8"/>
        <v>0</v>
      </c>
      <c r="AI40" s="258">
        <f t="shared" si="9"/>
        <v>0</v>
      </c>
      <c r="AK40" s="311"/>
      <c r="AL40" s="84">
        <f t="shared" si="10"/>
        <v>0</v>
      </c>
      <c r="AM40" s="84">
        <f t="shared" si="11"/>
        <v>0</v>
      </c>
      <c r="AN40" s="311"/>
    </row>
    <row r="41" spans="1:40" x14ac:dyDescent="0.3">
      <c r="A41" s="283"/>
      <c r="B41" s="305">
        <f t="shared" si="12"/>
        <v>16</v>
      </c>
      <c r="C41" s="222"/>
      <c r="D41" s="223"/>
      <c r="E41" s="223"/>
      <c r="F41" s="224"/>
      <c r="G41" s="96">
        <v>0</v>
      </c>
      <c r="H41" s="97">
        <v>0</v>
      </c>
      <c r="I41" s="224"/>
      <c r="J41" s="261"/>
      <c r="AF41" s="258">
        <f t="shared" si="6"/>
        <v>0</v>
      </c>
      <c r="AG41" s="258">
        <f t="shared" si="7"/>
        <v>0</v>
      </c>
      <c r="AH41" s="258">
        <f t="shared" si="8"/>
        <v>0</v>
      </c>
      <c r="AI41" s="258">
        <f t="shared" si="9"/>
        <v>0</v>
      </c>
      <c r="AK41" s="311"/>
      <c r="AL41" s="84">
        <f t="shared" si="10"/>
        <v>0</v>
      </c>
      <c r="AM41" s="84">
        <f t="shared" si="11"/>
        <v>0</v>
      </c>
      <c r="AN41" s="311"/>
    </row>
    <row r="42" spans="1:40" x14ac:dyDescent="0.3">
      <c r="A42" s="283"/>
      <c r="B42" s="305">
        <f t="shared" si="12"/>
        <v>17</v>
      </c>
      <c r="C42" s="222"/>
      <c r="D42" s="223"/>
      <c r="E42" s="223"/>
      <c r="F42" s="224"/>
      <c r="G42" s="96">
        <v>0</v>
      </c>
      <c r="H42" s="97">
        <v>0</v>
      </c>
      <c r="I42" s="224"/>
      <c r="J42" s="261"/>
      <c r="AF42" s="258">
        <f t="shared" si="6"/>
        <v>0</v>
      </c>
      <c r="AG42" s="258">
        <f t="shared" si="7"/>
        <v>0</v>
      </c>
      <c r="AH42" s="258">
        <f t="shared" si="8"/>
        <v>0</v>
      </c>
      <c r="AI42" s="258">
        <f t="shared" si="9"/>
        <v>0</v>
      </c>
      <c r="AK42" s="311"/>
      <c r="AL42" s="84">
        <f t="shared" si="10"/>
        <v>0</v>
      </c>
      <c r="AM42" s="84">
        <f t="shared" si="11"/>
        <v>0</v>
      </c>
      <c r="AN42" s="311"/>
    </row>
    <row r="43" spans="1:40" x14ac:dyDescent="0.3">
      <c r="A43" s="283"/>
      <c r="B43" s="305">
        <f t="shared" si="12"/>
        <v>18</v>
      </c>
      <c r="C43" s="222"/>
      <c r="D43" s="223"/>
      <c r="E43" s="223"/>
      <c r="F43" s="224"/>
      <c r="G43" s="96">
        <v>0</v>
      </c>
      <c r="H43" s="97">
        <v>0</v>
      </c>
      <c r="I43" s="224"/>
      <c r="J43" s="261"/>
      <c r="AF43" s="258">
        <f t="shared" si="6"/>
        <v>0</v>
      </c>
      <c r="AG43" s="258">
        <f t="shared" si="7"/>
        <v>0</v>
      </c>
      <c r="AH43" s="258">
        <f t="shared" si="8"/>
        <v>0</v>
      </c>
      <c r="AI43" s="258">
        <f t="shared" si="9"/>
        <v>0</v>
      </c>
      <c r="AK43" s="311"/>
      <c r="AL43" s="84">
        <f t="shared" si="10"/>
        <v>0</v>
      </c>
      <c r="AM43" s="84">
        <f t="shared" si="11"/>
        <v>0</v>
      </c>
      <c r="AN43" s="311"/>
    </row>
    <row r="44" spans="1:40" x14ac:dyDescent="0.3">
      <c r="A44" s="283"/>
      <c r="B44" s="305">
        <f t="shared" si="12"/>
        <v>19</v>
      </c>
      <c r="C44" s="222"/>
      <c r="D44" s="223"/>
      <c r="E44" s="223"/>
      <c r="F44" s="224"/>
      <c r="G44" s="96">
        <v>0</v>
      </c>
      <c r="H44" s="97">
        <v>0</v>
      </c>
      <c r="I44" s="224"/>
      <c r="J44" s="261"/>
      <c r="AF44" s="258">
        <f t="shared" si="6"/>
        <v>0</v>
      </c>
      <c r="AG44" s="258">
        <f t="shared" si="7"/>
        <v>0</v>
      </c>
      <c r="AH44" s="258">
        <f t="shared" si="8"/>
        <v>0</v>
      </c>
      <c r="AI44" s="258">
        <f t="shared" si="9"/>
        <v>0</v>
      </c>
      <c r="AK44" s="311"/>
      <c r="AL44" s="84">
        <f t="shared" si="10"/>
        <v>0</v>
      </c>
      <c r="AM44" s="84">
        <f t="shared" si="11"/>
        <v>0</v>
      </c>
      <c r="AN44" s="311"/>
    </row>
    <row r="45" spans="1:40" x14ac:dyDescent="0.3">
      <c r="A45" s="283"/>
      <c r="B45" s="305">
        <f t="shared" si="12"/>
        <v>20</v>
      </c>
      <c r="C45" s="222"/>
      <c r="D45" s="223"/>
      <c r="E45" s="223"/>
      <c r="F45" s="224"/>
      <c r="G45" s="96">
        <v>0</v>
      </c>
      <c r="H45" s="97">
        <v>0</v>
      </c>
      <c r="I45" s="224"/>
      <c r="J45" s="261"/>
      <c r="AF45" s="258">
        <f t="shared" si="6"/>
        <v>0</v>
      </c>
      <c r="AG45" s="258">
        <f t="shared" si="7"/>
        <v>0</v>
      </c>
      <c r="AH45" s="258">
        <f t="shared" si="8"/>
        <v>0</v>
      </c>
      <c r="AI45" s="258">
        <f t="shared" si="9"/>
        <v>0</v>
      </c>
      <c r="AK45" s="311"/>
      <c r="AL45" s="84">
        <f t="shared" si="10"/>
        <v>0</v>
      </c>
      <c r="AM45" s="84">
        <f t="shared" si="11"/>
        <v>0</v>
      </c>
      <c r="AN45" s="311"/>
    </row>
    <row r="46" spans="1:40" x14ac:dyDescent="0.3">
      <c r="A46" s="283"/>
      <c r="B46" s="305">
        <f t="shared" si="12"/>
        <v>21</v>
      </c>
      <c r="C46" s="222"/>
      <c r="D46" s="223"/>
      <c r="E46" s="223"/>
      <c r="F46" s="224"/>
      <c r="G46" s="96">
        <v>0</v>
      </c>
      <c r="H46" s="97">
        <v>0</v>
      </c>
      <c r="I46" s="224"/>
      <c r="J46" s="261"/>
      <c r="AF46" s="258">
        <f t="shared" si="6"/>
        <v>0</v>
      </c>
      <c r="AG46" s="258">
        <f t="shared" si="7"/>
        <v>0</v>
      </c>
      <c r="AH46" s="258">
        <f t="shared" si="8"/>
        <v>0</v>
      </c>
      <c r="AI46" s="258">
        <f t="shared" si="9"/>
        <v>0</v>
      </c>
      <c r="AK46" s="311"/>
      <c r="AL46" s="84">
        <f t="shared" si="10"/>
        <v>0</v>
      </c>
      <c r="AM46" s="84">
        <f t="shared" si="11"/>
        <v>0</v>
      </c>
      <c r="AN46" s="311"/>
    </row>
    <row r="47" spans="1:40" x14ac:dyDescent="0.3">
      <c r="A47" s="283"/>
      <c r="B47" s="305">
        <f t="shared" si="12"/>
        <v>22</v>
      </c>
      <c r="C47" s="222"/>
      <c r="D47" s="223"/>
      <c r="E47" s="223"/>
      <c r="F47" s="224"/>
      <c r="G47" s="96">
        <v>0</v>
      </c>
      <c r="H47" s="97">
        <v>0</v>
      </c>
      <c r="I47" s="224"/>
      <c r="J47" s="261"/>
      <c r="AF47" s="258">
        <f t="shared" si="6"/>
        <v>0</v>
      </c>
      <c r="AG47" s="258">
        <f t="shared" si="7"/>
        <v>0</v>
      </c>
      <c r="AH47" s="258">
        <f t="shared" si="8"/>
        <v>0</v>
      </c>
      <c r="AI47" s="258">
        <f t="shared" si="9"/>
        <v>0</v>
      </c>
      <c r="AK47" s="311"/>
      <c r="AL47" s="84">
        <f t="shared" si="10"/>
        <v>0</v>
      </c>
      <c r="AM47" s="84">
        <f t="shared" si="11"/>
        <v>0</v>
      </c>
      <c r="AN47" s="311"/>
    </row>
    <row r="48" spans="1:40" x14ac:dyDescent="0.3">
      <c r="A48" s="283"/>
      <c r="B48" s="305">
        <f t="shared" si="12"/>
        <v>23</v>
      </c>
      <c r="C48" s="222"/>
      <c r="D48" s="223"/>
      <c r="E48" s="223"/>
      <c r="F48" s="224"/>
      <c r="G48" s="96">
        <v>0</v>
      </c>
      <c r="H48" s="97">
        <v>0</v>
      </c>
      <c r="I48" s="224"/>
      <c r="J48" s="261"/>
      <c r="AF48" s="258">
        <f t="shared" si="6"/>
        <v>0</v>
      </c>
      <c r="AG48" s="258">
        <f t="shared" si="7"/>
        <v>0</v>
      </c>
      <c r="AH48" s="258">
        <f t="shared" si="8"/>
        <v>0</v>
      </c>
      <c r="AI48" s="258">
        <f t="shared" si="9"/>
        <v>0</v>
      </c>
      <c r="AK48" s="311"/>
      <c r="AL48" s="84">
        <f t="shared" si="10"/>
        <v>0</v>
      </c>
      <c r="AM48" s="84">
        <f t="shared" si="11"/>
        <v>0</v>
      </c>
      <c r="AN48" s="311"/>
    </row>
    <row r="49" spans="1:40" x14ac:dyDescent="0.3">
      <c r="A49" s="283"/>
      <c r="B49" s="305">
        <f t="shared" si="12"/>
        <v>24</v>
      </c>
      <c r="C49" s="222"/>
      <c r="D49" s="223"/>
      <c r="E49" s="223"/>
      <c r="F49" s="224"/>
      <c r="G49" s="96">
        <v>0</v>
      </c>
      <c r="H49" s="97">
        <v>0</v>
      </c>
      <c r="I49" s="224"/>
      <c r="J49" s="261"/>
      <c r="AF49" s="258">
        <f t="shared" si="6"/>
        <v>0</v>
      </c>
      <c r="AG49" s="258">
        <f t="shared" si="7"/>
        <v>0</v>
      </c>
      <c r="AH49" s="258">
        <f t="shared" si="8"/>
        <v>0</v>
      </c>
      <c r="AI49" s="258">
        <f t="shared" si="9"/>
        <v>0</v>
      </c>
      <c r="AK49" s="311"/>
      <c r="AL49" s="84">
        <f t="shared" si="10"/>
        <v>0</v>
      </c>
      <c r="AM49" s="84">
        <f t="shared" si="11"/>
        <v>0</v>
      </c>
      <c r="AN49" s="311"/>
    </row>
    <row r="50" spans="1:40" x14ac:dyDescent="0.3">
      <c r="A50" s="283"/>
      <c r="B50" s="305">
        <f t="shared" si="12"/>
        <v>25</v>
      </c>
      <c r="C50" s="222"/>
      <c r="D50" s="223"/>
      <c r="E50" s="223"/>
      <c r="F50" s="224"/>
      <c r="G50" s="96">
        <v>0</v>
      </c>
      <c r="H50" s="97">
        <v>0</v>
      </c>
      <c r="I50" s="224"/>
      <c r="J50" s="261"/>
      <c r="AF50" s="258">
        <f t="shared" si="6"/>
        <v>0</v>
      </c>
      <c r="AG50" s="258">
        <f t="shared" si="7"/>
        <v>0</v>
      </c>
      <c r="AH50" s="258">
        <f t="shared" si="8"/>
        <v>0</v>
      </c>
      <c r="AI50" s="258">
        <f t="shared" si="9"/>
        <v>0</v>
      </c>
      <c r="AK50" s="311"/>
      <c r="AL50" s="84">
        <f t="shared" si="10"/>
        <v>0</v>
      </c>
      <c r="AM50" s="84">
        <f t="shared" si="11"/>
        <v>0</v>
      </c>
      <c r="AN50" s="311"/>
    </row>
    <row r="51" spans="1:40" x14ac:dyDescent="0.3">
      <c r="A51" s="283"/>
      <c r="B51" s="305">
        <f t="shared" si="12"/>
        <v>26</v>
      </c>
      <c r="C51" s="222"/>
      <c r="D51" s="223"/>
      <c r="E51" s="223"/>
      <c r="F51" s="224"/>
      <c r="G51" s="96">
        <v>0</v>
      </c>
      <c r="H51" s="97">
        <v>0</v>
      </c>
      <c r="I51" s="224"/>
      <c r="J51" s="261"/>
      <c r="AF51" s="258">
        <f t="shared" si="6"/>
        <v>0</v>
      </c>
      <c r="AG51" s="258">
        <f t="shared" si="7"/>
        <v>0</v>
      </c>
      <c r="AH51" s="258">
        <f t="shared" si="8"/>
        <v>0</v>
      </c>
      <c r="AI51" s="258">
        <f t="shared" si="9"/>
        <v>0</v>
      </c>
      <c r="AK51" s="311"/>
      <c r="AL51" s="84">
        <f t="shared" si="10"/>
        <v>0</v>
      </c>
      <c r="AM51" s="84">
        <f t="shared" si="11"/>
        <v>0</v>
      </c>
      <c r="AN51" s="311"/>
    </row>
    <row r="52" spans="1:40" x14ac:dyDescent="0.3">
      <c r="A52" s="283"/>
      <c r="B52" s="305">
        <f t="shared" si="12"/>
        <v>27</v>
      </c>
      <c r="C52" s="222"/>
      <c r="D52" s="223"/>
      <c r="E52" s="223"/>
      <c r="F52" s="224"/>
      <c r="G52" s="96">
        <v>0</v>
      </c>
      <c r="H52" s="97">
        <v>0</v>
      </c>
      <c r="I52" s="224"/>
      <c r="J52" s="261"/>
      <c r="AF52" s="258">
        <f t="shared" si="6"/>
        <v>0</v>
      </c>
      <c r="AG52" s="258">
        <f t="shared" si="7"/>
        <v>0</v>
      </c>
      <c r="AH52" s="258">
        <f t="shared" si="8"/>
        <v>0</v>
      </c>
      <c r="AI52" s="258">
        <f t="shared" si="9"/>
        <v>0</v>
      </c>
      <c r="AK52" s="311"/>
      <c r="AL52" s="84">
        <f t="shared" si="10"/>
        <v>0</v>
      </c>
      <c r="AM52" s="84">
        <f t="shared" si="11"/>
        <v>0</v>
      </c>
      <c r="AN52" s="311"/>
    </row>
    <row r="53" spans="1:40" x14ac:dyDescent="0.3">
      <c r="A53" s="283"/>
      <c r="B53" s="305">
        <f t="shared" si="12"/>
        <v>28</v>
      </c>
      <c r="C53" s="222"/>
      <c r="D53" s="223"/>
      <c r="E53" s="223"/>
      <c r="F53" s="224"/>
      <c r="G53" s="96">
        <v>0</v>
      </c>
      <c r="H53" s="97">
        <v>0</v>
      </c>
      <c r="I53" s="224"/>
      <c r="J53" s="261"/>
      <c r="AF53" s="258">
        <f t="shared" si="6"/>
        <v>0</v>
      </c>
      <c r="AG53" s="258">
        <f t="shared" si="7"/>
        <v>0</v>
      </c>
      <c r="AH53" s="258">
        <f t="shared" si="8"/>
        <v>0</v>
      </c>
      <c r="AI53" s="258">
        <f t="shared" si="9"/>
        <v>0</v>
      </c>
      <c r="AK53" s="311"/>
      <c r="AL53" s="84">
        <f t="shared" si="10"/>
        <v>0</v>
      </c>
      <c r="AM53" s="84">
        <f t="shared" si="11"/>
        <v>0</v>
      </c>
      <c r="AN53" s="311"/>
    </row>
    <row r="54" spans="1:40" x14ac:dyDescent="0.3">
      <c r="A54" s="283"/>
      <c r="B54" s="305">
        <f t="shared" si="12"/>
        <v>29</v>
      </c>
      <c r="C54" s="222"/>
      <c r="D54" s="223"/>
      <c r="E54" s="223"/>
      <c r="F54" s="224"/>
      <c r="G54" s="96">
        <v>0</v>
      </c>
      <c r="H54" s="97">
        <v>0</v>
      </c>
      <c r="I54" s="224"/>
      <c r="J54" s="261"/>
      <c r="AF54" s="258">
        <f t="shared" si="6"/>
        <v>0</v>
      </c>
      <c r="AG54" s="258">
        <f t="shared" si="7"/>
        <v>0</v>
      </c>
      <c r="AH54" s="258">
        <f t="shared" si="8"/>
        <v>0</v>
      </c>
      <c r="AI54" s="258">
        <f t="shared" si="9"/>
        <v>0</v>
      </c>
      <c r="AK54" s="311"/>
      <c r="AL54" s="84">
        <f t="shared" si="10"/>
        <v>0</v>
      </c>
      <c r="AM54" s="84">
        <f t="shared" si="11"/>
        <v>0</v>
      </c>
      <c r="AN54" s="311"/>
    </row>
    <row r="55" spans="1:40" x14ac:dyDescent="0.3">
      <c r="A55" s="283"/>
      <c r="B55" s="305">
        <f t="shared" si="12"/>
        <v>30</v>
      </c>
      <c r="C55" s="222"/>
      <c r="D55" s="223"/>
      <c r="E55" s="223"/>
      <c r="F55" s="224"/>
      <c r="G55" s="96">
        <v>0</v>
      </c>
      <c r="H55" s="97">
        <v>0</v>
      </c>
      <c r="I55" s="224"/>
      <c r="J55" s="261"/>
      <c r="AF55" s="258">
        <f t="shared" si="6"/>
        <v>0</v>
      </c>
      <c r="AG55" s="258">
        <f t="shared" si="7"/>
        <v>0</v>
      </c>
      <c r="AH55" s="258">
        <f t="shared" si="8"/>
        <v>0</v>
      </c>
      <c r="AI55" s="258">
        <f t="shared" si="9"/>
        <v>0</v>
      </c>
      <c r="AK55" s="311"/>
      <c r="AL55" s="84">
        <f t="shared" si="10"/>
        <v>0</v>
      </c>
      <c r="AM55" s="84">
        <f t="shared" si="11"/>
        <v>0</v>
      </c>
      <c r="AN55" s="311"/>
    </row>
    <row r="56" spans="1:40" x14ac:dyDescent="0.3">
      <c r="A56" s="283"/>
      <c r="B56" s="305">
        <f t="shared" si="12"/>
        <v>31</v>
      </c>
      <c r="C56" s="222"/>
      <c r="D56" s="223"/>
      <c r="E56" s="223"/>
      <c r="F56" s="224"/>
      <c r="G56" s="96">
        <v>0</v>
      </c>
      <c r="H56" s="97">
        <v>0</v>
      </c>
      <c r="I56" s="224"/>
      <c r="J56" s="261"/>
      <c r="AF56" s="258">
        <f t="shared" si="6"/>
        <v>0</v>
      </c>
      <c r="AG56" s="258">
        <f t="shared" si="7"/>
        <v>0</v>
      </c>
      <c r="AH56" s="258">
        <f t="shared" si="8"/>
        <v>0</v>
      </c>
      <c r="AI56" s="258">
        <f t="shared" si="9"/>
        <v>0</v>
      </c>
      <c r="AK56" s="311"/>
      <c r="AL56" s="84">
        <f t="shared" si="10"/>
        <v>0</v>
      </c>
      <c r="AM56" s="84">
        <f t="shared" si="11"/>
        <v>0</v>
      </c>
      <c r="AN56" s="311"/>
    </row>
    <row r="57" spans="1:40" x14ac:dyDescent="0.3">
      <c r="A57" s="283"/>
      <c r="B57" s="305">
        <f t="shared" si="12"/>
        <v>32</v>
      </c>
      <c r="C57" s="222"/>
      <c r="D57" s="223"/>
      <c r="E57" s="223"/>
      <c r="F57" s="224"/>
      <c r="G57" s="96">
        <v>0</v>
      </c>
      <c r="H57" s="97">
        <v>0</v>
      </c>
      <c r="I57" s="224"/>
      <c r="J57" s="261"/>
      <c r="AF57" s="258">
        <f t="shared" si="6"/>
        <v>0</v>
      </c>
      <c r="AG57" s="258">
        <f t="shared" si="7"/>
        <v>0</v>
      </c>
      <c r="AH57" s="258">
        <f t="shared" si="8"/>
        <v>0</v>
      </c>
      <c r="AI57" s="258">
        <f t="shared" si="9"/>
        <v>0</v>
      </c>
      <c r="AK57" s="311"/>
      <c r="AL57" s="84">
        <f t="shared" si="10"/>
        <v>0</v>
      </c>
      <c r="AM57" s="84">
        <f t="shared" si="11"/>
        <v>0</v>
      </c>
      <c r="AN57" s="311"/>
    </row>
    <row r="58" spans="1:40" x14ac:dyDescent="0.3">
      <c r="A58" s="283"/>
      <c r="B58" s="305">
        <f t="shared" si="12"/>
        <v>33</v>
      </c>
      <c r="C58" s="222"/>
      <c r="D58" s="223"/>
      <c r="E58" s="223"/>
      <c r="F58" s="224"/>
      <c r="G58" s="96">
        <v>0</v>
      </c>
      <c r="H58" s="97">
        <v>0</v>
      </c>
      <c r="I58" s="224"/>
      <c r="J58" s="261"/>
      <c r="AF58" s="258">
        <f t="shared" si="6"/>
        <v>0</v>
      </c>
      <c r="AG58" s="258">
        <f t="shared" si="7"/>
        <v>0</v>
      </c>
      <c r="AH58" s="258">
        <f t="shared" si="8"/>
        <v>0</v>
      </c>
      <c r="AI58" s="258">
        <f t="shared" si="9"/>
        <v>0</v>
      </c>
      <c r="AK58" s="311"/>
      <c r="AL58" s="84">
        <f t="shared" si="10"/>
        <v>0</v>
      </c>
      <c r="AM58" s="84">
        <f t="shared" si="11"/>
        <v>0</v>
      </c>
      <c r="AN58" s="311"/>
    </row>
    <row r="59" spans="1:40" x14ac:dyDescent="0.3">
      <c r="A59" s="283"/>
      <c r="B59" s="305">
        <f t="shared" ref="B59:B90" si="13">B58+1</f>
        <v>34</v>
      </c>
      <c r="C59" s="222"/>
      <c r="D59" s="223"/>
      <c r="E59" s="223"/>
      <c r="F59" s="224"/>
      <c r="G59" s="96">
        <v>0</v>
      </c>
      <c r="H59" s="97">
        <v>0</v>
      </c>
      <c r="I59" s="224"/>
      <c r="J59" s="261"/>
      <c r="AF59" s="258">
        <f t="shared" si="6"/>
        <v>0</v>
      </c>
      <c r="AG59" s="258">
        <f t="shared" si="7"/>
        <v>0</v>
      </c>
      <c r="AH59" s="258">
        <f t="shared" si="8"/>
        <v>0</v>
      </c>
      <c r="AI59" s="258">
        <f t="shared" si="9"/>
        <v>0</v>
      </c>
      <c r="AK59" s="311"/>
      <c r="AL59" s="84">
        <f t="shared" si="10"/>
        <v>0</v>
      </c>
      <c r="AM59" s="84">
        <f t="shared" si="11"/>
        <v>0</v>
      </c>
      <c r="AN59" s="311"/>
    </row>
    <row r="60" spans="1:40" x14ac:dyDescent="0.3">
      <c r="A60" s="283"/>
      <c r="B60" s="305">
        <f t="shared" si="13"/>
        <v>35</v>
      </c>
      <c r="C60" s="222"/>
      <c r="D60" s="223"/>
      <c r="E60" s="223"/>
      <c r="F60" s="224"/>
      <c r="G60" s="96">
        <v>0</v>
      </c>
      <c r="H60" s="97">
        <v>0</v>
      </c>
      <c r="I60" s="224"/>
      <c r="J60" s="261"/>
      <c r="AF60" s="258">
        <f t="shared" si="6"/>
        <v>0</v>
      </c>
      <c r="AG60" s="258">
        <f t="shared" si="7"/>
        <v>0</v>
      </c>
      <c r="AH60" s="258">
        <f t="shared" si="8"/>
        <v>0</v>
      </c>
      <c r="AI60" s="258">
        <f t="shared" si="9"/>
        <v>0</v>
      </c>
      <c r="AK60" s="311"/>
      <c r="AL60" s="84">
        <f t="shared" si="10"/>
        <v>0</v>
      </c>
      <c r="AM60" s="84">
        <f t="shared" si="11"/>
        <v>0</v>
      </c>
      <c r="AN60" s="311"/>
    </row>
    <row r="61" spans="1:40" x14ac:dyDescent="0.3">
      <c r="A61" s="283"/>
      <c r="B61" s="305">
        <f t="shared" si="13"/>
        <v>36</v>
      </c>
      <c r="C61" s="222"/>
      <c r="D61" s="223"/>
      <c r="E61" s="223"/>
      <c r="F61" s="224"/>
      <c r="G61" s="96">
        <v>0</v>
      </c>
      <c r="H61" s="97">
        <v>0</v>
      </c>
      <c r="I61" s="224"/>
      <c r="J61" s="261"/>
      <c r="AF61" s="258">
        <f t="shared" si="6"/>
        <v>0</v>
      </c>
      <c r="AG61" s="258">
        <f t="shared" si="7"/>
        <v>0</v>
      </c>
      <c r="AH61" s="258">
        <f t="shared" si="8"/>
        <v>0</v>
      </c>
      <c r="AI61" s="258">
        <f t="shared" si="9"/>
        <v>0</v>
      </c>
      <c r="AK61" s="311"/>
      <c r="AL61" s="84">
        <f t="shared" si="10"/>
        <v>0</v>
      </c>
      <c r="AM61" s="84">
        <f t="shared" si="11"/>
        <v>0</v>
      </c>
      <c r="AN61" s="311"/>
    </row>
    <row r="62" spans="1:40" x14ac:dyDescent="0.3">
      <c r="A62" s="283"/>
      <c r="B62" s="305">
        <f t="shared" si="13"/>
        <v>37</v>
      </c>
      <c r="C62" s="222"/>
      <c r="D62" s="223"/>
      <c r="E62" s="223"/>
      <c r="F62" s="224"/>
      <c r="G62" s="96">
        <v>0</v>
      </c>
      <c r="H62" s="97">
        <v>0</v>
      </c>
      <c r="I62" s="224"/>
      <c r="J62" s="261"/>
      <c r="AF62" s="258">
        <f t="shared" si="6"/>
        <v>0</v>
      </c>
      <c r="AG62" s="258">
        <f t="shared" si="7"/>
        <v>0</v>
      </c>
      <c r="AH62" s="258">
        <f t="shared" si="8"/>
        <v>0</v>
      </c>
      <c r="AI62" s="258">
        <f t="shared" si="9"/>
        <v>0</v>
      </c>
      <c r="AK62" s="311"/>
      <c r="AL62" s="84">
        <f t="shared" si="10"/>
        <v>0</v>
      </c>
      <c r="AM62" s="84">
        <f t="shared" si="11"/>
        <v>0</v>
      </c>
      <c r="AN62" s="311"/>
    </row>
    <row r="63" spans="1:40" x14ac:dyDescent="0.3">
      <c r="A63" s="283"/>
      <c r="B63" s="305">
        <f t="shared" si="13"/>
        <v>38</v>
      </c>
      <c r="C63" s="222"/>
      <c r="D63" s="223"/>
      <c r="E63" s="223"/>
      <c r="F63" s="224"/>
      <c r="G63" s="96">
        <v>0</v>
      </c>
      <c r="H63" s="97">
        <v>0</v>
      </c>
      <c r="I63" s="224"/>
      <c r="J63" s="261"/>
      <c r="AF63" s="258">
        <f t="shared" si="6"/>
        <v>0</v>
      </c>
      <c r="AG63" s="258">
        <f t="shared" si="7"/>
        <v>0</v>
      </c>
      <c r="AH63" s="258">
        <f t="shared" si="8"/>
        <v>0</v>
      </c>
      <c r="AI63" s="258">
        <f t="shared" si="9"/>
        <v>0</v>
      </c>
      <c r="AK63" s="311"/>
      <c r="AL63" s="84">
        <f t="shared" si="10"/>
        <v>0</v>
      </c>
      <c r="AM63" s="84">
        <f t="shared" si="11"/>
        <v>0</v>
      </c>
      <c r="AN63" s="311"/>
    </row>
    <row r="64" spans="1:40" x14ac:dyDescent="0.3">
      <c r="A64" s="283"/>
      <c r="B64" s="305">
        <f t="shared" si="13"/>
        <v>39</v>
      </c>
      <c r="C64" s="222"/>
      <c r="D64" s="223"/>
      <c r="E64" s="223"/>
      <c r="F64" s="224"/>
      <c r="G64" s="96">
        <v>0</v>
      </c>
      <c r="H64" s="97">
        <v>0</v>
      </c>
      <c r="I64" s="224"/>
      <c r="J64" s="261"/>
      <c r="AF64" s="258">
        <f t="shared" si="6"/>
        <v>0</v>
      </c>
      <c r="AG64" s="258">
        <f t="shared" si="7"/>
        <v>0</v>
      </c>
      <c r="AH64" s="258">
        <f t="shared" si="8"/>
        <v>0</v>
      </c>
      <c r="AI64" s="258">
        <f t="shared" si="9"/>
        <v>0</v>
      </c>
      <c r="AK64" s="311"/>
      <c r="AL64" s="84">
        <f t="shared" si="10"/>
        <v>0</v>
      </c>
      <c r="AM64" s="84">
        <f t="shared" si="11"/>
        <v>0</v>
      </c>
      <c r="AN64" s="311"/>
    </row>
    <row r="65" spans="1:40" x14ac:dyDescent="0.3">
      <c r="A65" s="283"/>
      <c r="B65" s="305">
        <f t="shared" si="13"/>
        <v>40</v>
      </c>
      <c r="C65" s="222"/>
      <c r="D65" s="223"/>
      <c r="E65" s="223"/>
      <c r="F65" s="224"/>
      <c r="G65" s="96">
        <v>0</v>
      </c>
      <c r="H65" s="97">
        <v>0</v>
      </c>
      <c r="I65" s="224"/>
      <c r="J65" s="261"/>
      <c r="AF65" s="258">
        <f t="shared" si="6"/>
        <v>0</v>
      </c>
      <c r="AG65" s="258">
        <f t="shared" si="7"/>
        <v>0</v>
      </c>
      <c r="AH65" s="258">
        <f t="shared" si="8"/>
        <v>0</v>
      </c>
      <c r="AI65" s="258">
        <f t="shared" si="9"/>
        <v>0</v>
      </c>
      <c r="AK65" s="311"/>
      <c r="AL65" s="84">
        <f t="shared" si="10"/>
        <v>0</v>
      </c>
      <c r="AM65" s="84">
        <f t="shared" si="11"/>
        <v>0</v>
      </c>
      <c r="AN65" s="311"/>
    </row>
    <row r="66" spans="1:40" x14ac:dyDescent="0.3">
      <c r="A66" s="283"/>
      <c r="B66" s="305">
        <f t="shared" si="13"/>
        <v>41</v>
      </c>
      <c r="C66" s="222"/>
      <c r="D66" s="223"/>
      <c r="E66" s="223"/>
      <c r="F66" s="224"/>
      <c r="G66" s="96">
        <v>0</v>
      </c>
      <c r="H66" s="97">
        <v>0</v>
      </c>
      <c r="I66" s="224"/>
      <c r="J66" s="261"/>
      <c r="AF66" s="258">
        <f t="shared" si="6"/>
        <v>0</v>
      </c>
      <c r="AG66" s="258">
        <f t="shared" si="7"/>
        <v>0</v>
      </c>
      <c r="AH66" s="258">
        <f t="shared" si="8"/>
        <v>0</v>
      </c>
      <c r="AI66" s="258">
        <f t="shared" si="9"/>
        <v>0</v>
      </c>
      <c r="AK66" s="311"/>
      <c r="AL66" s="84">
        <f t="shared" si="10"/>
        <v>0</v>
      </c>
      <c r="AM66" s="84">
        <f t="shared" si="11"/>
        <v>0</v>
      </c>
      <c r="AN66" s="311"/>
    </row>
    <row r="67" spans="1:40" x14ac:dyDescent="0.3">
      <c r="A67" s="283"/>
      <c r="B67" s="305">
        <f t="shared" si="13"/>
        <v>42</v>
      </c>
      <c r="C67" s="222"/>
      <c r="D67" s="223"/>
      <c r="E67" s="223"/>
      <c r="F67" s="224"/>
      <c r="G67" s="96">
        <v>0</v>
      </c>
      <c r="H67" s="97">
        <v>0</v>
      </c>
      <c r="I67" s="224"/>
      <c r="J67" s="261"/>
      <c r="AF67" s="258">
        <f t="shared" si="6"/>
        <v>0</v>
      </c>
      <c r="AG67" s="258">
        <f t="shared" si="7"/>
        <v>0</v>
      </c>
      <c r="AH67" s="258">
        <f t="shared" si="8"/>
        <v>0</v>
      </c>
      <c r="AI67" s="258">
        <f t="shared" si="9"/>
        <v>0</v>
      </c>
      <c r="AK67" s="311"/>
      <c r="AL67" s="84">
        <f t="shared" si="10"/>
        <v>0</v>
      </c>
      <c r="AM67" s="84">
        <f t="shared" si="11"/>
        <v>0</v>
      </c>
      <c r="AN67" s="311"/>
    </row>
    <row r="68" spans="1:40" x14ac:dyDescent="0.3">
      <c r="A68" s="283"/>
      <c r="B68" s="305">
        <f t="shared" si="13"/>
        <v>43</v>
      </c>
      <c r="C68" s="222"/>
      <c r="D68" s="223"/>
      <c r="E68" s="223"/>
      <c r="F68" s="224"/>
      <c r="G68" s="96">
        <v>0</v>
      </c>
      <c r="H68" s="97">
        <v>0</v>
      </c>
      <c r="I68" s="224"/>
      <c r="J68" s="261"/>
      <c r="AF68" s="258">
        <f t="shared" si="6"/>
        <v>0</v>
      </c>
      <c r="AG68" s="258">
        <f t="shared" si="7"/>
        <v>0</v>
      </c>
      <c r="AH68" s="258">
        <f t="shared" si="8"/>
        <v>0</v>
      </c>
      <c r="AI68" s="258">
        <f t="shared" si="9"/>
        <v>0</v>
      </c>
      <c r="AK68" s="311"/>
      <c r="AL68" s="84">
        <f t="shared" si="10"/>
        <v>0</v>
      </c>
      <c r="AM68" s="84">
        <f t="shared" si="11"/>
        <v>0</v>
      </c>
      <c r="AN68" s="311"/>
    </row>
    <row r="69" spans="1:40" x14ac:dyDescent="0.3">
      <c r="A69" s="283"/>
      <c r="B69" s="305">
        <f t="shared" si="13"/>
        <v>44</v>
      </c>
      <c r="C69" s="222"/>
      <c r="D69" s="223"/>
      <c r="E69" s="223"/>
      <c r="F69" s="224"/>
      <c r="G69" s="96">
        <v>0</v>
      </c>
      <c r="H69" s="97">
        <v>0</v>
      </c>
      <c r="I69" s="224"/>
      <c r="J69" s="261"/>
      <c r="AF69" s="258">
        <f t="shared" si="6"/>
        <v>0</v>
      </c>
      <c r="AG69" s="258">
        <f t="shared" si="7"/>
        <v>0</v>
      </c>
      <c r="AH69" s="258">
        <f t="shared" si="8"/>
        <v>0</v>
      </c>
      <c r="AI69" s="258">
        <f t="shared" si="9"/>
        <v>0</v>
      </c>
      <c r="AK69" s="311"/>
      <c r="AL69" s="84">
        <f t="shared" si="10"/>
        <v>0</v>
      </c>
      <c r="AM69" s="84">
        <f t="shared" si="11"/>
        <v>0</v>
      </c>
      <c r="AN69" s="311"/>
    </row>
    <row r="70" spans="1:40" x14ac:dyDescent="0.3">
      <c r="A70" s="283"/>
      <c r="B70" s="305">
        <f t="shared" si="13"/>
        <v>45</v>
      </c>
      <c r="C70" s="222"/>
      <c r="D70" s="223"/>
      <c r="E70" s="223"/>
      <c r="F70" s="224"/>
      <c r="G70" s="96">
        <v>0</v>
      </c>
      <c r="H70" s="97">
        <v>0</v>
      </c>
      <c r="I70" s="224"/>
      <c r="J70" s="261"/>
      <c r="AF70" s="258">
        <f t="shared" si="6"/>
        <v>0</v>
      </c>
      <c r="AG70" s="258">
        <f t="shared" si="7"/>
        <v>0</v>
      </c>
      <c r="AH70" s="258">
        <f t="shared" si="8"/>
        <v>0</v>
      </c>
      <c r="AI70" s="258">
        <f t="shared" si="9"/>
        <v>0</v>
      </c>
      <c r="AK70" s="311"/>
      <c r="AL70" s="84">
        <f t="shared" si="10"/>
        <v>0</v>
      </c>
      <c r="AM70" s="84">
        <f t="shared" si="11"/>
        <v>0</v>
      </c>
      <c r="AN70" s="311"/>
    </row>
    <row r="71" spans="1:40" x14ac:dyDescent="0.3">
      <c r="A71" s="283"/>
      <c r="B71" s="305">
        <f t="shared" si="13"/>
        <v>46</v>
      </c>
      <c r="C71" s="222"/>
      <c r="D71" s="223"/>
      <c r="E71" s="223"/>
      <c r="F71" s="224"/>
      <c r="G71" s="96">
        <v>0</v>
      </c>
      <c r="H71" s="97">
        <v>0</v>
      </c>
      <c r="I71" s="224"/>
      <c r="J71" s="261"/>
      <c r="AF71" s="258">
        <f t="shared" si="6"/>
        <v>0</v>
      </c>
      <c r="AG71" s="258">
        <f t="shared" si="7"/>
        <v>0</v>
      </c>
      <c r="AH71" s="258">
        <f t="shared" si="8"/>
        <v>0</v>
      </c>
      <c r="AI71" s="258">
        <f t="shared" si="9"/>
        <v>0</v>
      </c>
      <c r="AK71" s="311"/>
      <c r="AL71" s="84">
        <f t="shared" si="10"/>
        <v>0</v>
      </c>
      <c r="AM71" s="84">
        <f t="shared" si="11"/>
        <v>0</v>
      </c>
      <c r="AN71" s="311"/>
    </row>
    <row r="72" spans="1:40" x14ac:dyDescent="0.3">
      <c r="A72" s="283"/>
      <c r="B72" s="305">
        <f t="shared" si="13"/>
        <v>47</v>
      </c>
      <c r="C72" s="222"/>
      <c r="D72" s="223"/>
      <c r="E72" s="223"/>
      <c r="F72" s="224"/>
      <c r="G72" s="96">
        <v>0</v>
      </c>
      <c r="H72" s="97">
        <v>0</v>
      </c>
      <c r="I72" s="224"/>
      <c r="J72" s="261"/>
      <c r="AF72" s="258">
        <f t="shared" si="6"/>
        <v>0</v>
      </c>
      <c r="AG72" s="258">
        <f t="shared" si="7"/>
        <v>0</v>
      </c>
      <c r="AH72" s="258">
        <f t="shared" si="8"/>
        <v>0</v>
      </c>
      <c r="AI72" s="258">
        <f t="shared" si="9"/>
        <v>0</v>
      </c>
      <c r="AK72" s="311"/>
      <c r="AL72" s="84">
        <f t="shared" si="10"/>
        <v>0</v>
      </c>
      <c r="AM72" s="84">
        <f t="shared" si="11"/>
        <v>0</v>
      </c>
      <c r="AN72" s="311"/>
    </row>
    <row r="73" spans="1:40" x14ac:dyDescent="0.3">
      <c r="A73" s="283"/>
      <c r="B73" s="305">
        <f t="shared" si="13"/>
        <v>48</v>
      </c>
      <c r="C73" s="222"/>
      <c r="D73" s="223"/>
      <c r="E73" s="223"/>
      <c r="F73" s="224"/>
      <c r="G73" s="96">
        <v>0</v>
      </c>
      <c r="H73" s="97">
        <v>0</v>
      </c>
      <c r="I73" s="224"/>
      <c r="J73" s="261"/>
      <c r="AF73" s="258">
        <f t="shared" si="6"/>
        <v>0</v>
      </c>
      <c r="AG73" s="258">
        <f t="shared" si="7"/>
        <v>0</v>
      </c>
      <c r="AH73" s="258">
        <f t="shared" si="8"/>
        <v>0</v>
      </c>
      <c r="AI73" s="258">
        <f t="shared" si="9"/>
        <v>0</v>
      </c>
      <c r="AK73" s="311"/>
      <c r="AL73" s="84">
        <f t="shared" si="10"/>
        <v>0</v>
      </c>
      <c r="AM73" s="84">
        <f t="shared" si="11"/>
        <v>0</v>
      </c>
      <c r="AN73" s="311"/>
    </row>
    <row r="74" spans="1:40" x14ac:dyDescent="0.3">
      <c r="A74" s="283"/>
      <c r="B74" s="305">
        <f t="shared" si="13"/>
        <v>49</v>
      </c>
      <c r="C74" s="222"/>
      <c r="D74" s="223"/>
      <c r="E74" s="223"/>
      <c r="F74" s="224"/>
      <c r="G74" s="96">
        <v>0</v>
      </c>
      <c r="H74" s="97">
        <v>0</v>
      </c>
      <c r="I74" s="224"/>
      <c r="J74" s="261"/>
      <c r="AF74" s="258">
        <f t="shared" si="6"/>
        <v>0</v>
      </c>
      <c r="AG74" s="258">
        <f t="shared" si="7"/>
        <v>0</v>
      </c>
      <c r="AH74" s="258">
        <f t="shared" si="8"/>
        <v>0</v>
      </c>
      <c r="AI74" s="258">
        <f t="shared" si="9"/>
        <v>0</v>
      </c>
      <c r="AK74" s="311"/>
      <c r="AL74" s="84">
        <f t="shared" si="10"/>
        <v>0</v>
      </c>
      <c r="AM74" s="84">
        <f t="shared" si="11"/>
        <v>0</v>
      </c>
      <c r="AN74" s="311"/>
    </row>
    <row r="75" spans="1:40" x14ac:dyDescent="0.3">
      <c r="A75" s="283"/>
      <c r="B75" s="305">
        <f t="shared" si="13"/>
        <v>50</v>
      </c>
      <c r="C75" s="222"/>
      <c r="D75" s="223"/>
      <c r="E75" s="223"/>
      <c r="F75" s="224"/>
      <c r="G75" s="96">
        <v>0</v>
      </c>
      <c r="H75" s="97">
        <v>0</v>
      </c>
      <c r="I75" s="224"/>
      <c r="J75" s="261"/>
      <c r="AF75" s="258">
        <f t="shared" si="6"/>
        <v>0</v>
      </c>
      <c r="AG75" s="258">
        <f t="shared" si="7"/>
        <v>0</v>
      </c>
      <c r="AH75" s="258">
        <f t="shared" si="8"/>
        <v>0</v>
      </c>
      <c r="AI75" s="258">
        <f t="shared" si="9"/>
        <v>0</v>
      </c>
      <c r="AK75" s="311"/>
      <c r="AL75" s="84">
        <f t="shared" si="10"/>
        <v>0</v>
      </c>
      <c r="AM75" s="84">
        <f t="shared" si="11"/>
        <v>0</v>
      </c>
      <c r="AN75" s="311"/>
    </row>
    <row r="76" spans="1:40" hidden="1" outlineLevel="1" x14ac:dyDescent="0.3">
      <c r="A76" s="283"/>
      <c r="B76" s="305">
        <f t="shared" si="13"/>
        <v>51</v>
      </c>
      <c r="C76" s="222"/>
      <c r="D76" s="223"/>
      <c r="E76" s="223"/>
      <c r="F76" s="224"/>
      <c r="G76" s="96">
        <v>0</v>
      </c>
      <c r="H76" s="97">
        <v>0</v>
      </c>
      <c r="I76" s="224"/>
      <c r="J76" s="261"/>
      <c r="AF76" s="258">
        <f t="shared" si="6"/>
        <v>0</v>
      </c>
      <c r="AG76" s="258">
        <f t="shared" si="7"/>
        <v>0</v>
      </c>
      <c r="AH76" s="258">
        <f t="shared" si="8"/>
        <v>0</v>
      </c>
      <c r="AI76" s="258">
        <f t="shared" si="9"/>
        <v>0</v>
      </c>
      <c r="AK76" s="311"/>
      <c r="AL76" s="84">
        <f t="shared" si="10"/>
        <v>0</v>
      </c>
      <c r="AM76" s="84">
        <f t="shared" si="11"/>
        <v>0</v>
      </c>
      <c r="AN76" s="311"/>
    </row>
    <row r="77" spans="1:40" hidden="1" outlineLevel="1" x14ac:dyDescent="0.3">
      <c r="A77" s="283"/>
      <c r="B77" s="305">
        <f t="shared" si="13"/>
        <v>52</v>
      </c>
      <c r="C77" s="222"/>
      <c r="D77" s="223"/>
      <c r="E77" s="223"/>
      <c r="F77" s="224"/>
      <c r="G77" s="96">
        <v>0</v>
      </c>
      <c r="H77" s="97">
        <v>0</v>
      </c>
      <c r="I77" s="224"/>
      <c r="J77" s="261"/>
      <c r="AF77" s="258">
        <f t="shared" si="6"/>
        <v>0</v>
      </c>
      <c r="AG77" s="258">
        <f t="shared" si="7"/>
        <v>0</v>
      </c>
      <c r="AH77" s="258">
        <f t="shared" si="8"/>
        <v>0</v>
      </c>
      <c r="AI77" s="258">
        <f t="shared" si="9"/>
        <v>0</v>
      </c>
      <c r="AK77" s="311"/>
      <c r="AL77" s="84">
        <f t="shared" si="10"/>
        <v>0</v>
      </c>
      <c r="AM77" s="84">
        <f t="shared" si="11"/>
        <v>0</v>
      </c>
      <c r="AN77" s="311"/>
    </row>
    <row r="78" spans="1:40" hidden="1" outlineLevel="1" x14ac:dyDescent="0.3">
      <c r="A78" s="283"/>
      <c r="B78" s="305">
        <f t="shared" si="13"/>
        <v>53</v>
      </c>
      <c r="C78" s="222"/>
      <c r="D78" s="223"/>
      <c r="E78" s="223"/>
      <c r="F78" s="224"/>
      <c r="G78" s="96">
        <v>0</v>
      </c>
      <c r="H78" s="97">
        <v>0</v>
      </c>
      <c r="I78" s="224"/>
      <c r="J78" s="261"/>
      <c r="AF78" s="258">
        <f t="shared" si="6"/>
        <v>0</v>
      </c>
      <c r="AG78" s="258">
        <f t="shared" si="7"/>
        <v>0</v>
      </c>
      <c r="AH78" s="258">
        <f t="shared" si="8"/>
        <v>0</v>
      </c>
      <c r="AI78" s="258">
        <f t="shared" si="9"/>
        <v>0</v>
      </c>
      <c r="AK78" s="311"/>
      <c r="AL78" s="84">
        <f t="shared" si="10"/>
        <v>0</v>
      </c>
      <c r="AM78" s="84">
        <f t="shared" si="11"/>
        <v>0</v>
      </c>
      <c r="AN78" s="311"/>
    </row>
    <row r="79" spans="1:40" hidden="1" outlineLevel="1" x14ac:dyDescent="0.3">
      <c r="A79" s="283"/>
      <c r="B79" s="305">
        <f t="shared" si="13"/>
        <v>54</v>
      </c>
      <c r="C79" s="222"/>
      <c r="D79" s="223"/>
      <c r="E79" s="223"/>
      <c r="F79" s="224"/>
      <c r="G79" s="96">
        <v>0</v>
      </c>
      <c r="H79" s="97">
        <v>0</v>
      </c>
      <c r="I79" s="224"/>
      <c r="J79" s="261"/>
      <c r="AF79" s="258">
        <f t="shared" si="6"/>
        <v>0</v>
      </c>
      <c r="AG79" s="258">
        <f t="shared" si="7"/>
        <v>0</v>
      </c>
      <c r="AH79" s="258">
        <f t="shared" si="8"/>
        <v>0</v>
      </c>
      <c r="AI79" s="258">
        <f t="shared" si="9"/>
        <v>0</v>
      </c>
      <c r="AK79" s="311"/>
      <c r="AL79" s="84">
        <f t="shared" si="10"/>
        <v>0</v>
      </c>
      <c r="AM79" s="84">
        <f t="shared" si="11"/>
        <v>0</v>
      </c>
      <c r="AN79" s="311"/>
    </row>
    <row r="80" spans="1:40" hidden="1" outlineLevel="1" x14ac:dyDescent="0.3">
      <c r="A80" s="283"/>
      <c r="B80" s="305">
        <f t="shared" si="13"/>
        <v>55</v>
      </c>
      <c r="C80" s="222"/>
      <c r="D80" s="223"/>
      <c r="E80" s="223"/>
      <c r="F80" s="224"/>
      <c r="G80" s="96">
        <v>0</v>
      </c>
      <c r="H80" s="97">
        <v>0</v>
      </c>
      <c r="I80" s="224"/>
      <c r="J80" s="261"/>
      <c r="AF80" s="258">
        <f t="shared" si="6"/>
        <v>0</v>
      </c>
      <c r="AG80" s="258">
        <f t="shared" si="7"/>
        <v>0</v>
      </c>
      <c r="AH80" s="258">
        <f t="shared" si="8"/>
        <v>0</v>
      </c>
      <c r="AI80" s="258">
        <f t="shared" si="9"/>
        <v>0</v>
      </c>
      <c r="AK80" s="311"/>
      <c r="AL80" s="84">
        <f t="shared" si="10"/>
        <v>0</v>
      </c>
      <c r="AM80" s="84">
        <f t="shared" si="11"/>
        <v>0</v>
      </c>
      <c r="AN80" s="311"/>
    </row>
    <row r="81" spans="1:40" hidden="1" outlineLevel="1" x14ac:dyDescent="0.3">
      <c r="A81" s="283"/>
      <c r="B81" s="305">
        <f t="shared" si="13"/>
        <v>56</v>
      </c>
      <c r="C81" s="222"/>
      <c r="D81" s="223"/>
      <c r="E81" s="223"/>
      <c r="F81" s="224"/>
      <c r="G81" s="96">
        <v>0</v>
      </c>
      <c r="H81" s="97">
        <v>0</v>
      </c>
      <c r="I81" s="224"/>
      <c r="J81" s="261"/>
      <c r="AF81" s="258">
        <f t="shared" si="6"/>
        <v>0</v>
      </c>
      <c r="AG81" s="258">
        <f t="shared" si="7"/>
        <v>0</v>
      </c>
      <c r="AH81" s="258">
        <f t="shared" si="8"/>
        <v>0</v>
      </c>
      <c r="AI81" s="258">
        <f t="shared" si="9"/>
        <v>0</v>
      </c>
      <c r="AK81" s="311"/>
      <c r="AL81" s="84">
        <f t="shared" si="10"/>
        <v>0</v>
      </c>
      <c r="AM81" s="84">
        <f t="shared" si="11"/>
        <v>0</v>
      </c>
      <c r="AN81" s="311"/>
    </row>
    <row r="82" spans="1:40" hidden="1" outlineLevel="1" x14ac:dyDescent="0.3">
      <c r="A82" s="283"/>
      <c r="B82" s="305">
        <f t="shared" si="13"/>
        <v>57</v>
      </c>
      <c r="C82" s="222"/>
      <c r="D82" s="223"/>
      <c r="E82" s="223"/>
      <c r="F82" s="224"/>
      <c r="G82" s="96">
        <v>0</v>
      </c>
      <c r="H82" s="97">
        <v>0</v>
      </c>
      <c r="I82" s="224"/>
      <c r="J82" s="261"/>
      <c r="AF82" s="258">
        <f t="shared" si="6"/>
        <v>0</v>
      </c>
      <c r="AG82" s="258">
        <f t="shared" si="7"/>
        <v>0</v>
      </c>
      <c r="AH82" s="258">
        <f t="shared" si="8"/>
        <v>0</v>
      </c>
      <c r="AI82" s="258">
        <f t="shared" si="9"/>
        <v>0</v>
      </c>
      <c r="AK82" s="311"/>
      <c r="AL82" s="84">
        <f t="shared" si="10"/>
        <v>0</v>
      </c>
      <c r="AM82" s="84">
        <f t="shared" si="11"/>
        <v>0</v>
      </c>
      <c r="AN82" s="311"/>
    </row>
    <row r="83" spans="1:40" hidden="1" outlineLevel="1" x14ac:dyDescent="0.3">
      <c r="A83" s="283"/>
      <c r="B83" s="305">
        <f t="shared" si="13"/>
        <v>58</v>
      </c>
      <c r="C83" s="222"/>
      <c r="D83" s="223"/>
      <c r="E83" s="223"/>
      <c r="F83" s="224"/>
      <c r="G83" s="96">
        <v>0</v>
      </c>
      <c r="H83" s="97">
        <v>0</v>
      </c>
      <c r="I83" s="224"/>
      <c r="J83" s="261"/>
      <c r="AF83" s="258">
        <f t="shared" si="6"/>
        <v>0</v>
      </c>
      <c r="AG83" s="258">
        <f t="shared" si="7"/>
        <v>0</v>
      </c>
      <c r="AH83" s="258">
        <f t="shared" si="8"/>
        <v>0</v>
      </c>
      <c r="AI83" s="258">
        <f t="shared" si="9"/>
        <v>0</v>
      </c>
      <c r="AK83" s="311"/>
      <c r="AL83" s="84">
        <f t="shared" si="10"/>
        <v>0</v>
      </c>
      <c r="AM83" s="84">
        <f t="shared" si="11"/>
        <v>0</v>
      </c>
      <c r="AN83" s="311"/>
    </row>
    <row r="84" spans="1:40" hidden="1" outlineLevel="1" x14ac:dyDescent="0.3">
      <c r="A84" s="283"/>
      <c r="B84" s="305">
        <f t="shared" si="13"/>
        <v>59</v>
      </c>
      <c r="C84" s="222"/>
      <c r="D84" s="223"/>
      <c r="E84" s="223"/>
      <c r="F84" s="224"/>
      <c r="G84" s="96">
        <v>0</v>
      </c>
      <c r="H84" s="97">
        <v>0</v>
      </c>
      <c r="I84" s="224"/>
      <c r="J84" s="261"/>
      <c r="AF84" s="258">
        <f t="shared" si="6"/>
        <v>0</v>
      </c>
      <c r="AG84" s="258">
        <f t="shared" si="7"/>
        <v>0</v>
      </c>
      <c r="AH84" s="258">
        <f t="shared" si="8"/>
        <v>0</v>
      </c>
      <c r="AI84" s="258">
        <f t="shared" si="9"/>
        <v>0</v>
      </c>
      <c r="AK84" s="311"/>
      <c r="AL84" s="84">
        <f t="shared" si="10"/>
        <v>0</v>
      </c>
      <c r="AM84" s="84">
        <f t="shared" si="11"/>
        <v>0</v>
      </c>
      <c r="AN84" s="311"/>
    </row>
    <row r="85" spans="1:40" hidden="1" outlineLevel="1" x14ac:dyDescent="0.3">
      <c r="A85" s="283"/>
      <c r="B85" s="305">
        <f t="shared" si="13"/>
        <v>60</v>
      </c>
      <c r="C85" s="222"/>
      <c r="D85" s="223"/>
      <c r="E85" s="223"/>
      <c r="F85" s="224"/>
      <c r="G85" s="96">
        <v>0</v>
      </c>
      <c r="H85" s="97">
        <v>0</v>
      </c>
      <c r="I85" s="224"/>
      <c r="J85" s="261"/>
      <c r="AF85" s="258">
        <f t="shared" si="6"/>
        <v>0</v>
      </c>
      <c r="AG85" s="258">
        <f t="shared" si="7"/>
        <v>0</v>
      </c>
      <c r="AH85" s="258">
        <f t="shared" si="8"/>
        <v>0</v>
      </c>
      <c r="AI85" s="258">
        <f t="shared" si="9"/>
        <v>0</v>
      </c>
      <c r="AK85" s="311"/>
      <c r="AL85" s="84">
        <f t="shared" si="10"/>
        <v>0</v>
      </c>
      <c r="AM85" s="84">
        <f t="shared" si="11"/>
        <v>0</v>
      </c>
      <c r="AN85" s="311"/>
    </row>
    <row r="86" spans="1:40" hidden="1" outlineLevel="1" x14ac:dyDescent="0.3">
      <c r="A86" s="283"/>
      <c r="B86" s="305">
        <f t="shared" si="13"/>
        <v>61</v>
      </c>
      <c r="C86" s="222"/>
      <c r="D86" s="223"/>
      <c r="E86" s="223"/>
      <c r="F86" s="224"/>
      <c r="G86" s="96">
        <v>0</v>
      </c>
      <c r="H86" s="97">
        <v>0</v>
      </c>
      <c r="I86" s="224"/>
      <c r="J86" s="261"/>
      <c r="AF86" s="258">
        <f t="shared" si="6"/>
        <v>0</v>
      </c>
      <c r="AG86" s="258">
        <f t="shared" si="7"/>
        <v>0</v>
      </c>
      <c r="AH86" s="258">
        <f t="shared" si="8"/>
        <v>0</v>
      </c>
      <c r="AI86" s="258">
        <f t="shared" si="9"/>
        <v>0</v>
      </c>
      <c r="AK86" s="311"/>
      <c r="AL86" s="84">
        <f t="shared" si="10"/>
        <v>0</v>
      </c>
      <c r="AM86" s="84">
        <f t="shared" si="11"/>
        <v>0</v>
      </c>
      <c r="AN86" s="311"/>
    </row>
    <row r="87" spans="1:40" hidden="1" outlineLevel="1" x14ac:dyDescent="0.3">
      <c r="A87" s="283"/>
      <c r="B87" s="305">
        <f t="shared" si="13"/>
        <v>62</v>
      </c>
      <c r="C87" s="222"/>
      <c r="D87" s="223"/>
      <c r="E87" s="223"/>
      <c r="F87" s="224"/>
      <c r="G87" s="96">
        <v>0</v>
      </c>
      <c r="H87" s="97">
        <v>0</v>
      </c>
      <c r="I87" s="224"/>
      <c r="J87" s="261"/>
      <c r="AF87" s="258">
        <f t="shared" si="6"/>
        <v>0</v>
      </c>
      <c r="AG87" s="258">
        <f t="shared" si="7"/>
        <v>0</v>
      </c>
      <c r="AH87" s="258">
        <f t="shared" si="8"/>
        <v>0</v>
      </c>
      <c r="AI87" s="258">
        <f t="shared" si="9"/>
        <v>0</v>
      </c>
      <c r="AK87" s="311"/>
      <c r="AL87" s="84">
        <f t="shared" si="10"/>
        <v>0</v>
      </c>
      <c r="AM87" s="84">
        <f t="shared" si="11"/>
        <v>0</v>
      </c>
      <c r="AN87" s="311"/>
    </row>
    <row r="88" spans="1:40" hidden="1" outlineLevel="1" x14ac:dyDescent="0.3">
      <c r="A88" s="283"/>
      <c r="B88" s="305">
        <f t="shared" si="13"/>
        <v>63</v>
      </c>
      <c r="C88" s="222"/>
      <c r="D88" s="223"/>
      <c r="E88" s="223"/>
      <c r="F88" s="224"/>
      <c r="G88" s="96">
        <v>0</v>
      </c>
      <c r="H88" s="97">
        <v>0</v>
      </c>
      <c r="I88" s="224"/>
      <c r="J88" s="261"/>
      <c r="AF88" s="258">
        <f t="shared" si="6"/>
        <v>0</v>
      </c>
      <c r="AG88" s="258">
        <f t="shared" si="7"/>
        <v>0</v>
      </c>
      <c r="AH88" s="258">
        <f t="shared" si="8"/>
        <v>0</v>
      </c>
      <c r="AI88" s="258">
        <f t="shared" si="9"/>
        <v>0</v>
      </c>
      <c r="AK88" s="311"/>
      <c r="AL88" s="84">
        <f t="shared" si="10"/>
        <v>0</v>
      </c>
      <c r="AM88" s="84">
        <f t="shared" si="11"/>
        <v>0</v>
      </c>
      <c r="AN88" s="311"/>
    </row>
    <row r="89" spans="1:40" hidden="1" outlineLevel="1" x14ac:dyDescent="0.3">
      <c r="A89" s="283"/>
      <c r="B89" s="305">
        <f t="shared" si="13"/>
        <v>64</v>
      </c>
      <c r="C89" s="222"/>
      <c r="D89" s="223"/>
      <c r="E89" s="223"/>
      <c r="F89" s="224"/>
      <c r="G89" s="96">
        <v>0</v>
      </c>
      <c r="H89" s="97">
        <v>0</v>
      </c>
      <c r="I89" s="224"/>
      <c r="J89" s="261"/>
      <c r="AF89" s="258">
        <f t="shared" si="6"/>
        <v>0</v>
      </c>
      <c r="AG89" s="258">
        <f t="shared" si="7"/>
        <v>0</v>
      </c>
      <c r="AH89" s="258">
        <f t="shared" si="8"/>
        <v>0</v>
      </c>
      <c r="AI89" s="258">
        <f t="shared" si="9"/>
        <v>0</v>
      </c>
      <c r="AK89" s="311"/>
      <c r="AL89" s="84">
        <f t="shared" si="10"/>
        <v>0</v>
      </c>
      <c r="AM89" s="84">
        <f t="shared" si="11"/>
        <v>0</v>
      </c>
      <c r="AN89" s="311"/>
    </row>
    <row r="90" spans="1:40" hidden="1" outlineLevel="1" x14ac:dyDescent="0.3">
      <c r="A90" s="283"/>
      <c r="B90" s="305">
        <f t="shared" si="13"/>
        <v>65</v>
      </c>
      <c r="C90" s="222"/>
      <c r="D90" s="223"/>
      <c r="E90" s="223"/>
      <c r="F90" s="224"/>
      <c r="G90" s="96">
        <v>0</v>
      </c>
      <c r="H90" s="97">
        <v>0</v>
      </c>
      <c r="I90" s="224"/>
      <c r="J90" s="261"/>
      <c r="AF90" s="258">
        <f t="shared" ref="AF90:AF153" si="14">IF($C90="",IF(OR($D90&lt;&gt;"",$G90&lt;&gt;0,$H90&lt;&gt;0)=TRUE,1,0),0)</f>
        <v>0</v>
      </c>
      <c r="AG90" s="258">
        <f t="shared" ref="AG90:AG153" si="15">IF($D90="",IF(OR($C90&lt;&gt;"",$G90&lt;&gt;0,$H90&lt;&gt;0)=TRUE,1,0),0)</f>
        <v>0</v>
      </c>
      <c r="AH90" s="258">
        <f t="shared" ref="AH90:AH153" si="16">IF($G90=0,IF(OR($C90&lt;&gt;"",$D90&lt;&gt;0,$H90&lt;&gt;0)=TRUE,1,0),0)</f>
        <v>0</v>
      </c>
      <c r="AI90" s="258">
        <f t="shared" ref="AI90:AI153" si="17">IF($H90=0,IF(OR($C90&lt;&gt;"",$D90&lt;&gt;"",$G90&lt;&gt;0)=TRUE,1,0),0)</f>
        <v>0</v>
      </c>
      <c r="AK90" s="311"/>
      <c r="AL90" s="84">
        <f t="shared" ref="AL90:AL153" si="18">IFERROR(IF(C90=$V$7,$Y$7,VLOOKUP(C90,$V$14:$Y$33,4)),0)</f>
        <v>0</v>
      </c>
      <c r="AM90" s="84">
        <f t="shared" ref="AM90:AM153" si="19">IFERROR(H90/G90/AL90,0)</f>
        <v>0</v>
      </c>
      <c r="AN90" s="311"/>
    </row>
    <row r="91" spans="1:40" hidden="1" outlineLevel="1" x14ac:dyDescent="0.3">
      <c r="A91" s="283"/>
      <c r="B91" s="305">
        <f t="shared" ref="B91:B125" si="20">B90+1</f>
        <v>66</v>
      </c>
      <c r="C91" s="222"/>
      <c r="D91" s="223"/>
      <c r="E91" s="223"/>
      <c r="F91" s="224"/>
      <c r="G91" s="96">
        <v>0</v>
      </c>
      <c r="H91" s="97">
        <v>0</v>
      </c>
      <c r="I91" s="224"/>
      <c r="J91" s="261"/>
      <c r="AF91" s="258">
        <f t="shared" si="14"/>
        <v>0</v>
      </c>
      <c r="AG91" s="258">
        <f t="shared" si="15"/>
        <v>0</v>
      </c>
      <c r="AH91" s="258">
        <f t="shared" si="16"/>
        <v>0</v>
      </c>
      <c r="AI91" s="258">
        <f t="shared" si="17"/>
        <v>0</v>
      </c>
      <c r="AK91" s="311"/>
      <c r="AL91" s="84">
        <f t="shared" si="18"/>
        <v>0</v>
      </c>
      <c r="AM91" s="84">
        <f t="shared" si="19"/>
        <v>0</v>
      </c>
      <c r="AN91" s="311"/>
    </row>
    <row r="92" spans="1:40" hidden="1" outlineLevel="1" x14ac:dyDescent="0.3">
      <c r="A92" s="283"/>
      <c r="B92" s="305">
        <f t="shared" si="20"/>
        <v>67</v>
      </c>
      <c r="C92" s="222"/>
      <c r="D92" s="223"/>
      <c r="E92" s="223"/>
      <c r="F92" s="224"/>
      <c r="G92" s="96">
        <v>0</v>
      </c>
      <c r="H92" s="97">
        <v>0</v>
      </c>
      <c r="I92" s="224"/>
      <c r="J92" s="261"/>
      <c r="AF92" s="258">
        <f t="shared" si="14"/>
        <v>0</v>
      </c>
      <c r="AG92" s="258">
        <f t="shared" si="15"/>
        <v>0</v>
      </c>
      <c r="AH92" s="258">
        <f t="shared" si="16"/>
        <v>0</v>
      </c>
      <c r="AI92" s="258">
        <f t="shared" si="17"/>
        <v>0</v>
      </c>
      <c r="AK92" s="311"/>
      <c r="AL92" s="84">
        <f t="shared" si="18"/>
        <v>0</v>
      </c>
      <c r="AM92" s="84">
        <f t="shared" si="19"/>
        <v>0</v>
      </c>
      <c r="AN92" s="311"/>
    </row>
    <row r="93" spans="1:40" hidden="1" outlineLevel="1" x14ac:dyDescent="0.3">
      <c r="A93" s="283"/>
      <c r="B93" s="305">
        <f t="shared" si="20"/>
        <v>68</v>
      </c>
      <c r="C93" s="222"/>
      <c r="D93" s="223"/>
      <c r="E93" s="223"/>
      <c r="F93" s="224"/>
      <c r="G93" s="96">
        <v>0</v>
      </c>
      <c r="H93" s="97">
        <v>0</v>
      </c>
      <c r="I93" s="224"/>
      <c r="J93" s="261"/>
      <c r="AF93" s="258">
        <f t="shared" si="14"/>
        <v>0</v>
      </c>
      <c r="AG93" s="258">
        <f t="shared" si="15"/>
        <v>0</v>
      </c>
      <c r="AH93" s="258">
        <f t="shared" si="16"/>
        <v>0</v>
      </c>
      <c r="AI93" s="258">
        <f t="shared" si="17"/>
        <v>0</v>
      </c>
      <c r="AK93" s="311"/>
      <c r="AL93" s="84">
        <f t="shared" si="18"/>
        <v>0</v>
      </c>
      <c r="AM93" s="84">
        <f t="shared" si="19"/>
        <v>0</v>
      </c>
      <c r="AN93" s="311"/>
    </row>
    <row r="94" spans="1:40" hidden="1" outlineLevel="1" x14ac:dyDescent="0.3">
      <c r="A94" s="283"/>
      <c r="B94" s="305">
        <f t="shared" si="20"/>
        <v>69</v>
      </c>
      <c r="C94" s="222"/>
      <c r="D94" s="223"/>
      <c r="E94" s="223"/>
      <c r="F94" s="224"/>
      <c r="G94" s="96">
        <v>0</v>
      </c>
      <c r="H94" s="97">
        <v>0</v>
      </c>
      <c r="I94" s="224"/>
      <c r="J94" s="261"/>
      <c r="AF94" s="258">
        <f t="shared" si="14"/>
        <v>0</v>
      </c>
      <c r="AG94" s="258">
        <f t="shared" si="15"/>
        <v>0</v>
      </c>
      <c r="AH94" s="258">
        <f t="shared" si="16"/>
        <v>0</v>
      </c>
      <c r="AI94" s="258">
        <f t="shared" si="17"/>
        <v>0</v>
      </c>
      <c r="AK94" s="311"/>
      <c r="AL94" s="84">
        <f t="shared" si="18"/>
        <v>0</v>
      </c>
      <c r="AM94" s="84">
        <f t="shared" si="19"/>
        <v>0</v>
      </c>
      <c r="AN94" s="311"/>
    </row>
    <row r="95" spans="1:40" hidden="1" outlineLevel="1" x14ac:dyDescent="0.3">
      <c r="A95" s="283"/>
      <c r="B95" s="305">
        <f t="shared" si="20"/>
        <v>70</v>
      </c>
      <c r="C95" s="222"/>
      <c r="D95" s="223"/>
      <c r="E95" s="223"/>
      <c r="F95" s="224"/>
      <c r="G95" s="96">
        <v>0</v>
      </c>
      <c r="H95" s="97">
        <v>0</v>
      </c>
      <c r="I95" s="224"/>
      <c r="J95" s="261"/>
      <c r="AF95" s="258">
        <f t="shared" si="14"/>
        <v>0</v>
      </c>
      <c r="AG95" s="258">
        <f t="shared" si="15"/>
        <v>0</v>
      </c>
      <c r="AH95" s="258">
        <f t="shared" si="16"/>
        <v>0</v>
      </c>
      <c r="AI95" s="258">
        <f t="shared" si="17"/>
        <v>0</v>
      </c>
      <c r="AK95" s="311"/>
      <c r="AL95" s="84">
        <f t="shared" si="18"/>
        <v>0</v>
      </c>
      <c r="AM95" s="84">
        <f t="shared" si="19"/>
        <v>0</v>
      </c>
      <c r="AN95" s="311"/>
    </row>
    <row r="96" spans="1:40" hidden="1" outlineLevel="1" x14ac:dyDescent="0.3">
      <c r="A96" s="283"/>
      <c r="B96" s="305">
        <f t="shared" si="20"/>
        <v>71</v>
      </c>
      <c r="C96" s="222"/>
      <c r="D96" s="223"/>
      <c r="E96" s="223"/>
      <c r="F96" s="224"/>
      <c r="G96" s="96">
        <v>0</v>
      </c>
      <c r="H96" s="97">
        <v>0</v>
      </c>
      <c r="I96" s="224"/>
      <c r="J96" s="261"/>
      <c r="AF96" s="258">
        <f t="shared" si="14"/>
        <v>0</v>
      </c>
      <c r="AG96" s="258">
        <f t="shared" si="15"/>
        <v>0</v>
      </c>
      <c r="AH96" s="258">
        <f t="shared" si="16"/>
        <v>0</v>
      </c>
      <c r="AI96" s="258">
        <f t="shared" si="17"/>
        <v>0</v>
      </c>
      <c r="AK96" s="311"/>
      <c r="AL96" s="84">
        <f t="shared" si="18"/>
        <v>0</v>
      </c>
      <c r="AM96" s="84">
        <f t="shared" si="19"/>
        <v>0</v>
      </c>
      <c r="AN96" s="311"/>
    </row>
    <row r="97" spans="1:40" hidden="1" outlineLevel="1" x14ac:dyDescent="0.3">
      <c r="A97" s="283"/>
      <c r="B97" s="305">
        <f t="shared" si="20"/>
        <v>72</v>
      </c>
      <c r="C97" s="222"/>
      <c r="D97" s="223"/>
      <c r="E97" s="223"/>
      <c r="F97" s="224"/>
      <c r="G97" s="96">
        <v>0</v>
      </c>
      <c r="H97" s="97">
        <v>0</v>
      </c>
      <c r="I97" s="224"/>
      <c r="J97" s="261"/>
      <c r="AF97" s="258">
        <f t="shared" si="14"/>
        <v>0</v>
      </c>
      <c r="AG97" s="258">
        <f t="shared" si="15"/>
        <v>0</v>
      </c>
      <c r="AH97" s="258">
        <f t="shared" si="16"/>
        <v>0</v>
      </c>
      <c r="AI97" s="258">
        <f t="shared" si="17"/>
        <v>0</v>
      </c>
      <c r="AK97" s="311"/>
      <c r="AL97" s="84">
        <f t="shared" si="18"/>
        <v>0</v>
      </c>
      <c r="AM97" s="84">
        <f t="shared" si="19"/>
        <v>0</v>
      </c>
      <c r="AN97" s="311"/>
    </row>
    <row r="98" spans="1:40" hidden="1" outlineLevel="1" x14ac:dyDescent="0.3">
      <c r="A98" s="283"/>
      <c r="B98" s="305">
        <f t="shared" si="20"/>
        <v>73</v>
      </c>
      <c r="C98" s="222"/>
      <c r="D98" s="223"/>
      <c r="E98" s="223"/>
      <c r="F98" s="224"/>
      <c r="G98" s="96">
        <v>0</v>
      </c>
      <c r="H98" s="97">
        <v>0</v>
      </c>
      <c r="I98" s="224"/>
      <c r="J98" s="261"/>
      <c r="AF98" s="258">
        <f t="shared" si="14"/>
        <v>0</v>
      </c>
      <c r="AG98" s="258">
        <f t="shared" si="15"/>
        <v>0</v>
      </c>
      <c r="AH98" s="258">
        <f t="shared" si="16"/>
        <v>0</v>
      </c>
      <c r="AI98" s="258">
        <f t="shared" si="17"/>
        <v>0</v>
      </c>
      <c r="AK98" s="311"/>
      <c r="AL98" s="84">
        <f t="shared" si="18"/>
        <v>0</v>
      </c>
      <c r="AM98" s="84">
        <f t="shared" si="19"/>
        <v>0</v>
      </c>
      <c r="AN98" s="311"/>
    </row>
    <row r="99" spans="1:40" hidden="1" outlineLevel="1" x14ac:dyDescent="0.3">
      <c r="A99" s="283"/>
      <c r="B99" s="305">
        <f t="shared" si="20"/>
        <v>74</v>
      </c>
      <c r="C99" s="222"/>
      <c r="D99" s="223"/>
      <c r="E99" s="223"/>
      <c r="F99" s="224"/>
      <c r="G99" s="96">
        <v>0</v>
      </c>
      <c r="H99" s="97">
        <v>0</v>
      </c>
      <c r="I99" s="224"/>
      <c r="J99" s="261"/>
      <c r="AF99" s="258">
        <f t="shared" si="14"/>
        <v>0</v>
      </c>
      <c r="AG99" s="258">
        <f t="shared" si="15"/>
        <v>0</v>
      </c>
      <c r="AH99" s="258">
        <f t="shared" si="16"/>
        <v>0</v>
      </c>
      <c r="AI99" s="258">
        <f t="shared" si="17"/>
        <v>0</v>
      </c>
      <c r="AK99" s="311"/>
      <c r="AL99" s="84">
        <f t="shared" si="18"/>
        <v>0</v>
      </c>
      <c r="AM99" s="84">
        <f t="shared" si="19"/>
        <v>0</v>
      </c>
      <c r="AN99" s="311"/>
    </row>
    <row r="100" spans="1:40" hidden="1" outlineLevel="1" x14ac:dyDescent="0.3">
      <c r="A100" s="283"/>
      <c r="B100" s="305">
        <f t="shared" si="20"/>
        <v>75</v>
      </c>
      <c r="C100" s="222"/>
      <c r="D100" s="223"/>
      <c r="E100" s="223"/>
      <c r="F100" s="224"/>
      <c r="G100" s="96">
        <v>0</v>
      </c>
      <c r="H100" s="97">
        <v>0</v>
      </c>
      <c r="I100" s="224"/>
      <c r="J100" s="261"/>
      <c r="AF100" s="258">
        <f t="shared" si="14"/>
        <v>0</v>
      </c>
      <c r="AG100" s="258">
        <f t="shared" si="15"/>
        <v>0</v>
      </c>
      <c r="AH100" s="258">
        <f t="shared" si="16"/>
        <v>0</v>
      </c>
      <c r="AI100" s="258">
        <f t="shared" si="17"/>
        <v>0</v>
      </c>
      <c r="AK100" s="311"/>
      <c r="AL100" s="84">
        <f t="shared" si="18"/>
        <v>0</v>
      </c>
      <c r="AM100" s="84">
        <f t="shared" si="19"/>
        <v>0</v>
      </c>
      <c r="AN100" s="311"/>
    </row>
    <row r="101" spans="1:40" hidden="1" outlineLevel="1" x14ac:dyDescent="0.3">
      <c r="A101" s="283"/>
      <c r="B101" s="305">
        <f t="shared" si="20"/>
        <v>76</v>
      </c>
      <c r="C101" s="222"/>
      <c r="D101" s="223"/>
      <c r="E101" s="223"/>
      <c r="F101" s="224"/>
      <c r="G101" s="96">
        <v>0</v>
      </c>
      <c r="H101" s="97">
        <v>0</v>
      </c>
      <c r="I101" s="224"/>
      <c r="J101" s="261"/>
      <c r="AF101" s="258">
        <f t="shared" si="14"/>
        <v>0</v>
      </c>
      <c r="AG101" s="258">
        <f t="shared" si="15"/>
        <v>0</v>
      </c>
      <c r="AH101" s="258">
        <f t="shared" si="16"/>
        <v>0</v>
      </c>
      <c r="AI101" s="258">
        <f t="shared" si="17"/>
        <v>0</v>
      </c>
      <c r="AK101" s="311"/>
      <c r="AL101" s="84">
        <f t="shared" si="18"/>
        <v>0</v>
      </c>
      <c r="AM101" s="84">
        <f t="shared" si="19"/>
        <v>0</v>
      </c>
      <c r="AN101" s="311"/>
    </row>
    <row r="102" spans="1:40" hidden="1" outlineLevel="1" x14ac:dyDescent="0.3">
      <c r="A102" s="283"/>
      <c r="B102" s="305">
        <f t="shared" si="20"/>
        <v>77</v>
      </c>
      <c r="C102" s="222"/>
      <c r="D102" s="223"/>
      <c r="E102" s="223"/>
      <c r="F102" s="224"/>
      <c r="G102" s="96">
        <v>0</v>
      </c>
      <c r="H102" s="97">
        <v>0</v>
      </c>
      <c r="I102" s="224"/>
      <c r="J102" s="261"/>
      <c r="AF102" s="258">
        <f t="shared" si="14"/>
        <v>0</v>
      </c>
      <c r="AG102" s="258">
        <f t="shared" si="15"/>
        <v>0</v>
      </c>
      <c r="AH102" s="258">
        <f t="shared" si="16"/>
        <v>0</v>
      </c>
      <c r="AI102" s="258">
        <f t="shared" si="17"/>
        <v>0</v>
      </c>
      <c r="AK102" s="311"/>
      <c r="AL102" s="84">
        <f t="shared" si="18"/>
        <v>0</v>
      </c>
      <c r="AM102" s="84">
        <f t="shared" si="19"/>
        <v>0</v>
      </c>
      <c r="AN102" s="311"/>
    </row>
    <row r="103" spans="1:40" hidden="1" outlineLevel="1" x14ac:dyDescent="0.3">
      <c r="A103" s="283"/>
      <c r="B103" s="305">
        <f t="shared" si="20"/>
        <v>78</v>
      </c>
      <c r="C103" s="222"/>
      <c r="D103" s="223"/>
      <c r="E103" s="223"/>
      <c r="F103" s="224"/>
      <c r="G103" s="96">
        <v>0</v>
      </c>
      <c r="H103" s="97">
        <v>0</v>
      </c>
      <c r="I103" s="224"/>
      <c r="J103" s="261"/>
      <c r="AF103" s="258">
        <f t="shared" si="14"/>
        <v>0</v>
      </c>
      <c r="AG103" s="258">
        <f t="shared" si="15"/>
        <v>0</v>
      </c>
      <c r="AH103" s="258">
        <f t="shared" si="16"/>
        <v>0</v>
      </c>
      <c r="AI103" s="258">
        <f t="shared" si="17"/>
        <v>0</v>
      </c>
      <c r="AK103" s="311"/>
      <c r="AL103" s="84">
        <f t="shared" si="18"/>
        <v>0</v>
      </c>
      <c r="AM103" s="84">
        <f t="shared" si="19"/>
        <v>0</v>
      </c>
      <c r="AN103" s="311"/>
    </row>
    <row r="104" spans="1:40" hidden="1" outlineLevel="1" x14ac:dyDescent="0.3">
      <c r="A104" s="283"/>
      <c r="B104" s="305">
        <f t="shared" si="20"/>
        <v>79</v>
      </c>
      <c r="C104" s="222"/>
      <c r="D104" s="223"/>
      <c r="E104" s="223"/>
      <c r="F104" s="224"/>
      <c r="G104" s="96">
        <v>0</v>
      </c>
      <c r="H104" s="97">
        <v>0</v>
      </c>
      <c r="I104" s="224"/>
      <c r="J104" s="261"/>
      <c r="AF104" s="258">
        <f t="shared" si="14"/>
        <v>0</v>
      </c>
      <c r="AG104" s="258">
        <f t="shared" si="15"/>
        <v>0</v>
      </c>
      <c r="AH104" s="258">
        <f t="shared" si="16"/>
        <v>0</v>
      </c>
      <c r="AI104" s="258">
        <f t="shared" si="17"/>
        <v>0</v>
      </c>
      <c r="AK104" s="311"/>
      <c r="AL104" s="84">
        <f t="shared" si="18"/>
        <v>0</v>
      </c>
      <c r="AM104" s="84">
        <f t="shared" si="19"/>
        <v>0</v>
      </c>
      <c r="AN104" s="311"/>
    </row>
    <row r="105" spans="1:40" hidden="1" outlineLevel="1" x14ac:dyDescent="0.3">
      <c r="A105" s="283"/>
      <c r="B105" s="305">
        <f t="shared" si="20"/>
        <v>80</v>
      </c>
      <c r="C105" s="222"/>
      <c r="D105" s="223"/>
      <c r="E105" s="223"/>
      <c r="F105" s="224"/>
      <c r="G105" s="96">
        <v>0</v>
      </c>
      <c r="H105" s="97">
        <v>0</v>
      </c>
      <c r="I105" s="224"/>
      <c r="J105" s="261"/>
      <c r="AF105" s="258">
        <f t="shared" si="14"/>
        <v>0</v>
      </c>
      <c r="AG105" s="258">
        <f t="shared" si="15"/>
        <v>0</v>
      </c>
      <c r="AH105" s="258">
        <f t="shared" si="16"/>
        <v>0</v>
      </c>
      <c r="AI105" s="258">
        <f t="shared" si="17"/>
        <v>0</v>
      </c>
      <c r="AK105" s="311"/>
      <c r="AL105" s="84">
        <f t="shared" si="18"/>
        <v>0</v>
      </c>
      <c r="AM105" s="84">
        <f t="shared" si="19"/>
        <v>0</v>
      </c>
      <c r="AN105" s="311"/>
    </row>
    <row r="106" spans="1:40" hidden="1" outlineLevel="1" x14ac:dyDescent="0.3">
      <c r="A106" s="283"/>
      <c r="B106" s="305">
        <f t="shared" si="20"/>
        <v>81</v>
      </c>
      <c r="C106" s="222"/>
      <c r="D106" s="223"/>
      <c r="E106" s="223"/>
      <c r="F106" s="224"/>
      <c r="G106" s="96">
        <v>0</v>
      </c>
      <c r="H106" s="97">
        <v>0</v>
      </c>
      <c r="I106" s="224"/>
      <c r="J106" s="261"/>
      <c r="AF106" s="258">
        <f t="shared" si="14"/>
        <v>0</v>
      </c>
      <c r="AG106" s="258">
        <f t="shared" si="15"/>
        <v>0</v>
      </c>
      <c r="AH106" s="258">
        <f t="shared" si="16"/>
        <v>0</v>
      </c>
      <c r="AI106" s="258">
        <f t="shared" si="17"/>
        <v>0</v>
      </c>
      <c r="AK106" s="311"/>
      <c r="AL106" s="84">
        <f t="shared" si="18"/>
        <v>0</v>
      </c>
      <c r="AM106" s="84">
        <f t="shared" si="19"/>
        <v>0</v>
      </c>
      <c r="AN106" s="311"/>
    </row>
    <row r="107" spans="1:40" hidden="1" outlineLevel="1" x14ac:dyDescent="0.3">
      <c r="A107" s="283"/>
      <c r="B107" s="305">
        <f t="shared" si="20"/>
        <v>82</v>
      </c>
      <c r="C107" s="222"/>
      <c r="D107" s="223"/>
      <c r="E107" s="223"/>
      <c r="F107" s="224"/>
      <c r="G107" s="96">
        <v>0</v>
      </c>
      <c r="H107" s="97">
        <v>0</v>
      </c>
      <c r="I107" s="224"/>
      <c r="J107" s="261"/>
      <c r="AF107" s="258">
        <f t="shared" si="14"/>
        <v>0</v>
      </c>
      <c r="AG107" s="258">
        <f t="shared" si="15"/>
        <v>0</v>
      </c>
      <c r="AH107" s="258">
        <f t="shared" si="16"/>
        <v>0</v>
      </c>
      <c r="AI107" s="258">
        <f t="shared" si="17"/>
        <v>0</v>
      </c>
      <c r="AK107" s="311"/>
      <c r="AL107" s="84">
        <f t="shared" si="18"/>
        <v>0</v>
      </c>
      <c r="AM107" s="84">
        <f t="shared" si="19"/>
        <v>0</v>
      </c>
      <c r="AN107" s="311"/>
    </row>
    <row r="108" spans="1:40" hidden="1" outlineLevel="1" x14ac:dyDescent="0.3">
      <c r="A108" s="283"/>
      <c r="B108" s="305">
        <f t="shared" si="20"/>
        <v>83</v>
      </c>
      <c r="C108" s="222"/>
      <c r="D108" s="223"/>
      <c r="E108" s="223"/>
      <c r="F108" s="224"/>
      <c r="G108" s="96">
        <v>0</v>
      </c>
      <c r="H108" s="97">
        <v>0</v>
      </c>
      <c r="I108" s="224"/>
      <c r="J108" s="261"/>
      <c r="AF108" s="258">
        <f t="shared" si="14"/>
        <v>0</v>
      </c>
      <c r="AG108" s="258">
        <f t="shared" si="15"/>
        <v>0</v>
      </c>
      <c r="AH108" s="258">
        <f t="shared" si="16"/>
        <v>0</v>
      </c>
      <c r="AI108" s="258">
        <f t="shared" si="17"/>
        <v>0</v>
      </c>
      <c r="AK108" s="311"/>
      <c r="AL108" s="84">
        <f t="shared" si="18"/>
        <v>0</v>
      </c>
      <c r="AM108" s="84">
        <f t="shared" si="19"/>
        <v>0</v>
      </c>
      <c r="AN108" s="311"/>
    </row>
    <row r="109" spans="1:40" hidden="1" outlineLevel="1" x14ac:dyDescent="0.3">
      <c r="A109" s="283"/>
      <c r="B109" s="305">
        <f t="shared" si="20"/>
        <v>84</v>
      </c>
      <c r="C109" s="222"/>
      <c r="D109" s="223"/>
      <c r="E109" s="223"/>
      <c r="F109" s="224"/>
      <c r="G109" s="96">
        <v>0</v>
      </c>
      <c r="H109" s="97">
        <v>0</v>
      </c>
      <c r="I109" s="224"/>
      <c r="J109" s="261"/>
      <c r="AF109" s="258">
        <f t="shared" si="14"/>
        <v>0</v>
      </c>
      <c r="AG109" s="258">
        <f t="shared" si="15"/>
        <v>0</v>
      </c>
      <c r="AH109" s="258">
        <f t="shared" si="16"/>
        <v>0</v>
      </c>
      <c r="AI109" s="258">
        <f t="shared" si="17"/>
        <v>0</v>
      </c>
      <c r="AK109" s="311"/>
      <c r="AL109" s="84">
        <f t="shared" si="18"/>
        <v>0</v>
      </c>
      <c r="AM109" s="84">
        <f t="shared" si="19"/>
        <v>0</v>
      </c>
      <c r="AN109" s="311"/>
    </row>
    <row r="110" spans="1:40" hidden="1" outlineLevel="1" x14ac:dyDescent="0.3">
      <c r="A110" s="283"/>
      <c r="B110" s="305">
        <f t="shared" si="20"/>
        <v>85</v>
      </c>
      <c r="C110" s="222"/>
      <c r="D110" s="223"/>
      <c r="E110" s="223"/>
      <c r="F110" s="224"/>
      <c r="G110" s="96">
        <v>0</v>
      </c>
      <c r="H110" s="97">
        <v>0</v>
      </c>
      <c r="I110" s="224"/>
      <c r="J110" s="261"/>
      <c r="AF110" s="258">
        <f t="shared" si="14"/>
        <v>0</v>
      </c>
      <c r="AG110" s="258">
        <f t="shared" si="15"/>
        <v>0</v>
      </c>
      <c r="AH110" s="258">
        <f t="shared" si="16"/>
        <v>0</v>
      </c>
      <c r="AI110" s="258">
        <f t="shared" si="17"/>
        <v>0</v>
      </c>
      <c r="AK110" s="311"/>
      <c r="AL110" s="84">
        <f t="shared" si="18"/>
        <v>0</v>
      </c>
      <c r="AM110" s="84">
        <f t="shared" si="19"/>
        <v>0</v>
      </c>
      <c r="AN110" s="311"/>
    </row>
    <row r="111" spans="1:40" hidden="1" outlineLevel="1" x14ac:dyDescent="0.3">
      <c r="A111" s="283"/>
      <c r="B111" s="305">
        <f t="shared" si="20"/>
        <v>86</v>
      </c>
      <c r="C111" s="222"/>
      <c r="D111" s="223"/>
      <c r="E111" s="223"/>
      <c r="F111" s="224"/>
      <c r="G111" s="96">
        <v>0</v>
      </c>
      <c r="H111" s="97">
        <v>0</v>
      </c>
      <c r="I111" s="224"/>
      <c r="J111" s="261"/>
      <c r="AF111" s="258">
        <f t="shared" si="14"/>
        <v>0</v>
      </c>
      <c r="AG111" s="258">
        <f t="shared" si="15"/>
        <v>0</v>
      </c>
      <c r="AH111" s="258">
        <f t="shared" si="16"/>
        <v>0</v>
      </c>
      <c r="AI111" s="258">
        <f t="shared" si="17"/>
        <v>0</v>
      </c>
      <c r="AK111" s="311"/>
      <c r="AL111" s="84">
        <f t="shared" si="18"/>
        <v>0</v>
      </c>
      <c r="AM111" s="84">
        <f t="shared" si="19"/>
        <v>0</v>
      </c>
      <c r="AN111" s="311"/>
    </row>
    <row r="112" spans="1:40" hidden="1" outlineLevel="1" x14ac:dyDescent="0.3">
      <c r="A112" s="283"/>
      <c r="B112" s="305">
        <f t="shared" si="20"/>
        <v>87</v>
      </c>
      <c r="C112" s="222"/>
      <c r="D112" s="223"/>
      <c r="E112" s="223"/>
      <c r="F112" s="224"/>
      <c r="G112" s="96">
        <v>0</v>
      </c>
      <c r="H112" s="97">
        <v>0</v>
      </c>
      <c r="I112" s="224"/>
      <c r="J112" s="261"/>
      <c r="AF112" s="258">
        <f t="shared" si="14"/>
        <v>0</v>
      </c>
      <c r="AG112" s="258">
        <f t="shared" si="15"/>
        <v>0</v>
      </c>
      <c r="AH112" s="258">
        <f t="shared" si="16"/>
        <v>0</v>
      </c>
      <c r="AI112" s="258">
        <f t="shared" si="17"/>
        <v>0</v>
      </c>
      <c r="AK112" s="311"/>
      <c r="AL112" s="84">
        <f t="shared" si="18"/>
        <v>0</v>
      </c>
      <c r="AM112" s="84">
        <f t="shared" si="19"/>
        <v>0</v>
      </c>
      <c r="AN112" s="311"/>
    </row>
    <row r="113" spans="1:40" hidden="1" outlineLevel="1" x14ac:dyDescent="0.3">
      <c r="A113" s="283"/>
      <c r="B113" s="305">
        <f t="shared" si="20"/>
        <v>88</v>
      </c>
      <c r="C113" s="222"/>
      <c r="D113" s="223"/>
      <c r="E113" s="223"/>
      <c r="F113" s="224"/>
      <c r="G113" s="96">
        <v>0</v>
      </c>
      <c r="H113" s="97">
        <v>0</v>
      </c>
      <c r="I113" s="224"/>
      <c r="J113" s="261"/>
      <c r="AF113" s="258">
        <f t="shared" si="14"/>
        <v>0</v>
      </c>
      <c r="AG113" s="258">
        <f t="shared" si="15"/>
        <v>0</v>
      </c>
      <c r="AH113" s="258">
        <f t="shared" si="16"/>
        <v>0</v>
      </c>
      <c r="AI113" s="258">
        <f t="shared" si="17"/>
        <v>0</v>
      </c>
      <c r="AK113" s="311"/>
      <c r="AL113" s="84">
        <f t="shared" si="18"/>
        <v>0</v>
      </c>
      <c r="AM113" s="84">
        <f t="shared" si="19"/>
        <v>0</v>
      </c>
      <c r="AN113" s="311"/>
    </row>
    <row r="114" spans="1:40" hidden="1" outlineLevel="1" x14ac:dyDescent="0.3">
      <c r="A114" s="283"/>
      <c r="B114" s="305">
        <f t="shared" si="20"/>
        <v>89</v>
      </c>
      <c r="C114" s="222"/>
      <c r="D114" s="223"/>
      <c r="E114" s="223"/>
      <c r="F114" s="224"/>
      <c r="G114" s="96">
        <v>0</v>
      </c>
      <c r="H114" s="97">
        <v>0</v>
      </c>
      <c r="I114" s="224"/>
      <c r="J114" s="261"/>
      <c r="AF114" s="258">
        <f t="shared" si="14"/>
        <v>0</v>
      </c>
      <c r="AG114" s="258">
        <f t="shared" si="15"/>
        <v>0</v>
      </c>
      <c r="AH114" s="258">
        <f t="shared" si="16"/>
        <v>0</v>
      </c>
      <c r="AI114" s="258">
        <f t="shared" si="17"/>
        <v>0</v>
      </c>
      <c r="AK114" s="311"/>
      <c r="AL114" s="84">
        <f t="shared" si="18"/>
        <v>0</v>
      </c>
      <c r="AM114" s="84">
        <f t="shared" si="19"/>
        <v>0</v>
      </c>
      <c r="AN114" s="311"/>
    </row>
    <row r="115" spans="1:40" hidden="1" outlineLevel="1" x14ac:dyDescent="0.3">
      <c r="A115" s="283"/>
      <c r="B115" s="305">
        <f t="shared" si="20"/>
        <v>90</v>
      </c>
      <c r="C115" s="222"/>
      <c r="D115" s="223"/>
      <c r="E115" s="223"/>
      <c r="F115" s="224"/>
      <c r="G115" s="96">
        <v>0</v>
      </c>
      <c r="H115" s="97">
        <v>0</v>
      </c>
      <c r="I115" s="224"/>
      <c r="J115" s="261"/>
      <c r="AF115" s="258">
        <f t="shared" si="14"/>
        <v>0</v>
      </c>
      <c r="AG115" s="258">
        <f t="shared" si="15"/>
        <v>0</v>
      </c>
      <c r="AH115" s="258">
        <f t="shared" si="16"/>
        <v>0</v>
      </c>
      <c r="AI115" s="258">
        <f t="shared" si="17"/>
        <v>0</v>
      </c>
      <c r="AK115" s="311"/>
      <c r="AL115" s="84">
        <f t="shared" si="18"/>
        <v>0</v>
      </c>
      <c r="AM115" s="84">
        <f t="shared" si="19"/>
        <v>0</v>
      </c>
      <c r="AN115" s="311"/>
    </row>
    <row r="116" spans="1:40" hidden="1" outlineLevel="1" x14ac:dyDescent="0.3">
      <c r="A116" s="283"/>
      <c r="B116" s="305">
        <f t="shared" si="20"/>
        <v>91</v>
      </c>
      <c r="C116" s="222"/>
      <c r="D116" s="223"/>
      <c r="E116" s="223"/>
      <c r="F116" s="224"/>
      <c r="G116" s="96">
        <v>0</v>
      </c>
      <c r="H116" s="97">
        <v>0</v>
      </c>
      <c r="I116" s="224"/>
      <c r="J116" s="261"/>
      <c r="AF116" s="258">
        <f t="shared" si="14"/>
        <v>0</v>
      </c>
      <c r="AG116" s="258">
        <f t="shared" si="15"/>
        <v>0</v>
      </c>
      <c r="AH116" s="258">
        <f t="shared" si="16"/>
        <v>0</v>
      </c>
      <c r="AI116" s="258">
        <f t="shared" si="17"/>
        <v>0</v>
      </c>
      <c r="AK116" s="311"/>
      <c r="AL116" s="84">
        <f t="shared" si="18"/>
        <v>0</v>
      </c>
      <c r="AM116" s="84">
        <f t="shared" si="19"/>
        <v>0</v>
      </c>
      <c r="AN116" s="311"/>
    </row>
    <row r="117" spans="1:40" hidden="1" outlineLevel="1" x14ac:dyDescent="0.3">
      <c r="A117" s="283"/>
      <c r="B117" s="305">
        <f t="shared" si="20"/>
        <v>92</v>
      </c>
      <c r="C117" s="222"/>
      <c r="D117" s="223"/>
      <c r="E117" s="223"/>
      <c r="F117" s="224"/>
      <c r="G117" s="96">
        <v>0</v>
      </c>
      <c r="H117" s="97">
        <v>0</v>
      </c>
      <c r="I117" s="224"/>
      <c r="J117" s="261"/>
      <c r="AF117" s="258">
        <f t="shared" si="14"/>
        <v>0</v>
      </c>
      <c r="AG117" s="258">
        <f t="shared" si="15"/>
        <v>0</v>
      </c>
      <c r="AH117" s="258">
        <f t="shared" si="16"/>
        <v>0</v>
      </c>
      <c r="AI117" s="258">
        <f t="shared" si="17"/>
        <v>0</v>
      </c>
      <c r="AK117" s="311"/>
      <c r="AL117" s="84">
        <f t="shared" si="18"/>
        <v>0</v>
      </c>
      <c r="AM117" s="84">
        <f t="shared" si="19"/>
        <v>0</v>
      </c>
      <c r="AN117" s="311"/>
    </row>
    <row r="118" spans="1:40" hidden="1" outlineLevel="1" x14ac:dyDescent="0.3">
      <c r="A118" s="283"/>
      <c r="B118" s="305">
        <f t="shared" si="20"/>
        <v>93</v>
      </c>
      <c r="C118" s="222"/>
      <c r="D118" s="223"/>
      <c r="E118" s="223"/>
      <c r="F118" s="224"/>
      <c r="G118" s="96">
        <v>0</v>
      </c>
      <c r="H118" s="97">
        <v>0</v>
      </c>
      <c r="I118" s="224"/>
      <c r="J118" s="261"/>
      <c r="AF118" s="258">
        <f t="shared" si="14"/>
        <v>0</v>
      </c>
      <c r="AG118" s="258">
        <f t="shared" si="15"/>
        <v>0</v>
      </c>
      <c r="AH118" s="258">
        <f t="shared" si="16"/>
        <v>0</v>
      </c>
      <c r="AI118" s="258">
        <f t="shared" si="17"/>
        <v>0</v>
      </c>
      <c r="AK118" s="311"/>
      <c r="AL118" s="84">
        <f t="shared" si="18"/>
        <v>0</v>
      </c>
      <c r="AM118" s="84">
        <f t="shared" si="19"/>
        <v>0</v>
      </c>
      <c r="AN118" s="311"/>
    </row>
    <row r="119" spans="1:40" hidden="1" outlineLevel="1" x14ac:dyDescent="0.3">
      <c r="A119" s="283"/>
      <c r="B119" s="305">
        <f t="shared" si="20"/>
        <v>94</v>
      </c>
      <c r="C119" s="222"/>
      <c r="D119" s="223"/>
      <c r="E119" s="223"/>
      <c r="F119" s="224"/>
      <c r="G119" s="96">
        <v>0</v>
      </c>
      <c r="H119" s="97">
        <v>0</v>
      </c>
      <c r="I119" s="224"/>
      <c r="J119" s="261"/>
      <c r="AF119" s="258">
        <f t="shared" si="14"/>
        <v>0</v>
      </c>
      <c r="AG119" s="258">
        <f t="shared" si="15"/>
        <v>0</v>
      </c>
      <c r="AH119" s="258">
        <f t="shared" si="16"/>
        <v>0</v>
      </c>
      <c r="AI119" s="258">
        <f t="shared" si="17"/>
        <v>0</v>
      </c>
      <c r="AK119" s="311"/>
      <c r="AL119" s="84">
        <f t="shared" si="18"/>
        <v>0</v>
      </c>
      <c r="AM119" s="84">
        <f t="shared" si="19"/>
        <v>0</v>
      </c>
      <c r="AN119" s="311"/>
    </row>
    <row r="120" spans="1:40" hidden="1" outlineLevel="1" x14ac:dyDescent="0.3">
      <c r="A120" s="283"/>
      <c r="B120" s="305">
        <f t="shared" si="20"/>
        <v>95</v>
      </c>
      <c r="C120" s="222"/>
      <c r="D120" s="223"/>
      <c r="E120" s="223"/>
      <c r="F120" s="224"/>
      <c r="G120" s="96">
        <v>0</v>
      </c>
      <c r="H120" s="97">
        <v>0</v>
      </c>
      <c r="I120" s="224"/>
      <c r="J120" s="261"/>
      <c r="AF120" s="258">
        <f t="shared" si="14"/>
        <v>0</v>
      </c>
      <c r="AG120" s="258">
        <f t="shared" si="15"/>
        <v>0</v>
      </c>
      <c r="AH120" s="258">
        <f t="shared" si="16"/>
        <v>0</v>
      </c>
      <c r="AI120" s="258">
        <f t="shared" si="17"/>
        <v>0</v>
      </c>
      <c r="AK120" s="311"/>
      <c r="AL120" s="84">
        <f t="shared" si="18"/>
        <v>0</v>
      </c>
      <c r="AM120" s="84">
        <f t="shared" si="19"/>
        <v>0</v>
      </c>
      <c r="AN120" s="311"/>
    </row>
    <row r="121" spans="1:40" hidden="1" outlineLevel="1" x14ac:dyDescent="0.3">
      <c r="A121" s="283"/>
      <c r="B121" s="305">
        <f t="shared" si="20"/>
        <v>96</v>
      </c>
      <c r="C121" s="222"/>
      <c r="D121" s="223"/>
      <c r="E121" s="223"/>
      <c r="F121" s="224"/>
      <c r="G121" s="96">
        <v>0</v>
      </c>
      <c r="H121" s="97">
        <v>0</v>
      </c>
      <c r="I121" s="224"/>
      <c r="J121" s="261"/>
      <c r="AF121" s="258">
        <f t="shared" si="14"/>
        <v>0</v>
      </c>
      <c r="AG121" s="258">
        <f t="shared" si="15"/>
        <v>0</v>
      </c>
      <c r="AH121" s="258">
        <f t="shared" si="16"/>
        <v>0</v>
      </c>
      <c r="AI121" s="258">
        <f t="shared" si="17"/>
        <v>0</v>
      </c>
      <c r="AK121" s="311"/>
      <c r="AL121" s="84">
        <f t="shared" si="18"/>
        <v>0</v>
      </c>
      <c r="AM121" s="84">
        <f t="shared" si="19"/>
        <v>0</v>
      </c>
      <c r="AN121" s="311"/>
    </row>
    <row r="122" spans="1:40" hidden="1" outlineLevel="1" x14ac:dyDescent="0.3">
      <c r="A122" s="283"/>
      <c r="B122" s="305">
        <f t="shared" si="20"/>
        <v>97</v>
      </c>
      <c r="C122" s="222"/>
      <c r="D122" s="223"/>
      <c r="E122" s="223"/>
      <c r="F122" s="224"/>
      <c r="G122" s="96">
        <v>0</v>
      </c>
      <c r="H122" s="97">
        <v>0</v>
      </c>
      <c r="I122" s="224"/>
      <c r="J122" s="261"/>
      <c r="AF122" s="258">
        <f t="shared" si="14"/>
        <v>0</v>
      </c>
      <c r="AG122" s="258">
        <f t="shared" si="15"/>
        <v>0</v>
      </c>
      <c r="AH122" s="258">
        <f t="shared" si="16"/>
        <v>0</v>
      </c>
      <c r="AI122" s="258">
        <f t="shared" si="17"/>
        <v>0</v>
      </c>
      <c r="AK122" s="311"/>
      <c r="AL122" s="84">
        <f t="shared" si="18"/>
        <v>0</v>
      </c>
      <c r="AM122" s="84">
        <f t="shared" si="19"/>
        <v>0</v>
      </c>
      <c r="AN122" s="311"/>
    </row>
    <row r="123" spans="1:40" hidden="1" outlineLevel="1" x14ac:dyDescent="0.3">
      <c r="A123" s="283"/>
      <c r="B123" s="305">
        <f t="shared" si="20"/>
        <v>98</v>
      </c>
      <c r="C123" s="222"/>
      <c r="D123" s="223"/>
      <c r="E123" s="223"/>
      <c r="F123" s="224"/>
      <c r="G123" s="96">
        <v>0</v>
      </c>
      <c r="H123" s="97">
        <v>0</v>
      </c>
      <c r="I123" s="224"/>
      <c r="J123" s="261"/>
      <c r="AF123" s="258">
        <f t="shared" si="14"/>
        <v>0</v>
      </c>
      <c r="AG123" s="258">
        <f t="shared" si="15"/>
        <v>0</v>
      </c>
      <c r="AH123" s="258">
        <f t="shared" si="16"/>
        <v>0</v>
      </c>
      <c r="AI123" s="258">
        <f t="shared" si="17"/>
        <v>0</v>
      </c>
      <c r="AK123" s="311"/>
      <c r="AL123" s="84">
        <f t="shared" si="18"/>
        <v>0</v>
      </c>
      <c r="AM123" s="84">
        <f t="shared" si="19"/>
        <v>0</v>
      </c>
      <c r="AN123" s="311"/>
    </row>
    <row r="124" spans="1:40" hidden="1" outlineLevel="1" x14ac:dyDescent="0.3">
      <c r="A124" s="283"/>
      <c r="B124" s="305">
        <f t="shared" si="20"/>
        <v>99</v>
      </c>
      <c r="C124" s="222"/>
      <c r="D124" s="223"/>
      <c r="E124" s="223"/>
      <c r="F124" s="224"/>
      <c r="G124" s="96">
        <v>0</v>
      </c>
      <c r="H124" s="97">
        <v>0</v>
      </c>
      <c r="I124" s="224"/>
      <c r="J124" s="261"/>
      <c r="AF124" s="258">
        <f t="shared" si="14"/>
        <v>0</v>
      </c>
      <c r="AG124" s="258">
        <f t="shared" si="15"/>
        <v>0</v>
      </c>
      <c r="AH124" s="258">
        <f t="shared" si="16"/>
        <v>0</v>
      </c>
      <c r="AI124" s="258">
        <f t="shared" si="17"/>
        <v>0</v>
      </c>
      <c r="AK124" s="311"/>
      <c r="AL124" s="84">
        <f t="shared" si="18"/>
        <v>0</v>
      </c>
      <c r="AM124" s="84">
        <f t="shared" si="19"/>
        <v>0</v>
      </c>
      <c r="AN124" s="311"/>
    </row>
    <row r="125" spans="1:40" hidden="1" outlineLevel="1" x14ac:dyDescent="0.3">
      <c r="A125" s="283"/>
      <c r="B125" s="305">
        <f t="shared" si="20"/>
        <v>100</v>
      </c>
      <c r="C125" s="222"/>
      <c r="D125" s="223"/>
      <c r="E125" s="223"/>
      <c r="F125" s="224"/>
      <c r="G125" s="96">
        <v>0</v>
      </c>
      <c r="H125" s="97">
        <v>0</v>
      </c>
      <c r="I125" s="224"/>
      <c r="J125" s="261"/>
      <c r="AF125" s="258">
        <f t="shared" si="14"/>
        <v>0</v>
      </c>
      <c r="AG125" s="258">
        <f t="shared" si="15"/>
        <v>0</v>
      </c>
      <c r="AH125" s="258">
        <f t="shared" si="16"/>
        <v>0</v>
      </c>
      <c r="AI125" s="258">
        <f t="shared" si="17"/>
        <v>0</v>
      </c>
      <c r="AK125" s="311"/>
      <c r="AL125" s="84">
        <f t="shared" si="18"/>
        <v>0</v>
      </c>
      <c r="AM125" s="84">
        <f t="shared" si="19"/>
        <v>0</v>
      </c>
      <c r="AN125" s="311"/>
    </row>
    <row r="126" spans="1:40" ht="15" customHeight="1" collapsed="1" x14ac:dyDescent="0.3">
      <c r="A126" s="320"/>
      <c r="B126" s="321" t="s">
        <v>56</v>
      </c>
      <c r="C126" s="322"/>
      <c r="D126" s="323"/>
      <c r="E126" s="323"/>
      <c r="F126" s="287"/>
      <c r="G126" s="86"/>
      <c r="H126" s="85"/>
      <c r="I126" s="287"/>
      <c r="J126" s="324"/>
      <c r="AF126" s="258">
        <f t="shared" si="14"/>
        <v>0</v>
      </c>
      <c r="AG126" s="258">
        <f t="shared" si="15"/>
        <v>0</v>
      </c>
      <c r="AH126" s="258">
        <f t="shared" si="16"/>
        <v>0</v>
      </c>
      <c r="AI126" s="258">
        <f t="shared" si="17"/>
        <v>0</v>
      </c>
      <c r="AK126" s="311"/>
      <c r="AL126" s="84">
        <f t="shared" si="18"/>
        <v>0</v>
      </c>
      <c r="AM126" s="84">
        <f t="shared" si="19"/>
        <v>0</v>
      </c>
      <c r="AN126" s="311"/>
    </row>
    <row r="127" spans="1:40" hidden="1" outlineLevel="1" x14ac:dyDescent="0.3">
      <c r="A127" s="283"/>
      <c r="B127" s="305">
        <f>B125+1</f>
        <v>101</v>
      </c>
      <c r="C127" s="222"/>
      <c r="D127" s="223"/>
      <c r="E127" s="223"/>
      <c r="F127" s="224"/>
      <c r="G127" s="96">
        <v>0</v>
      </c>
      <c r="H127" s="97">
        <v>0</v>
      </c>
      <c r="I127" s="224"/>
      <c r="J127" s="261"/>
      <c r="AF127" s="258">
        <f t="shared" si="14"/>
        <v>0</v>
      </c>
      <c r="AG127" s="258">
        <f t="shared" si="15"/>
        <v>0</v>
      </c>
      <c r="AH127" s="258">
        <f t="shared" si="16"/>
        <v>0</v>
      </c>
      <c r="AI127" s="258">
        <f t="shared" si="17"/>
        <v>0</v>
      </c>
      <c r="AK127" s="311"/>
      <c r="AL127" s="84">
        <f t="shared" si="18"/>
        <v>0</v>
      </c>
      <c r="AM127" s="84">
        <f t="shared" si="19"/>
        <v>0</v>
      </c>
      <c r="AN127" s="311"/>
    </row>
    <row r="128" spans="1:40" hidden="1" outlineLevel="1" x14ac:dyDescent="0.3">
      <c r="A128" s="283"/>
      <c r="B128" s="305">
        <f t="shared" ref="B128:B159" si="21">B127+1</f>
        <v>102</v>
      </c>
      <c r="C128" s="222"/>
      <c r="D128" s="223"/>
      <c r="E128" s="223"/>
      <c r="F128" s="224"/>
      <c r="G128" s="96">
        <v>0</v>
      </c>
      <c r="H128" s="97">
        <v>0</v>
      </c>
      <c r="I128" s="224"/>
      <c r="J128" s="261"/>
      <c r="AF128" s="258">
        <f t="shared" si="14"/>
        <v>0</v>
      </c>
      <c r="AG128" s="258">
        <f t="shared" si="15"/>
        <v>0</v>
      </c>
      <c r="AH128" s="258">
        <f t="shared" si="16"/>
        <v>0</v>
      </c>
      <c r="AI128" s="258">
        <f t="shared" si="17"/>
        <v>0</v>
      </c>
      <c r="AK128" s="311"/>
      <c r="AL128" s="84">
        <f t="shared" si="18"/>
        <v>0</v>
      </c>
      <c r="AM128" s="84">
        <f t="shared" si="19"/>
        <v>0</v>
      </c>
      <c r="AN128" s="311"/>
    </row>
    <row r="129" spans="1:40" hidden="1" outlineLevel="1" x14ac:dyDescent="0.3">
      <c r="A129" s="283"/>
      <c r="B129" s="305">
        <f t="shared" si="21"/>
        <v>103</v>
      </c>
      <c r="C129" s="222"/>
      <c r="D129" s="223"/>
      <c r="E129" s="223"/>
      <c r="F129" s="224"/>
      <c r="G129" s="96">
        <v>0</v>
      </c>
      <c r="H129" s="97">
        <v>0</v>
      </c>
      <c r="I129" s="224"/>
      <c r="J129" s="261"/>
      <c r="AF129" s="258">
        <f t="shared" si="14"/>
        <v>0</v>
      </c>
      <c r="AG129" s="258">
        <f t="shared" si="15"/>
        <v>0</v>
      </c>
      <c r="AH129" s="258">
        <f t="shared" si="16"/>
        <v>0</v>
      </c>
      <c r="AI129" s="258">
        <f t="shared" si="17"/>
        <v>0</v>
      </c>
      <c r="AK129" s="311"/>
      <c r="AL129" s="84">
        <f t="shared" si="18"/>
        <v>0</v>
      </c>
      <c r="AM129" s="84">
        <f t="shared" si="19"/>
        <v>0</v>
      </c>
      <c r="AN129" s="311"/>
    </row>
    <row r="130" spans="1:40" hidden="1" outlineLevel="1" x14ac:dyDescent="0.3">
      <c r="A130" s="283"/>
      <c r="B130" s="305">
        <f t="shared" si="21"/>
        <v>104</v>
      </c>
      <c r="C130" s="222"/>
      <c r="D130" s="223"/>
      <c r="E130" s="223"/>
      <c r="F130" s="224"/>
      <c r="G130" s="96">
        <v>0</v>
      </c>
      <c r="H130" s="97">
        <v>0</v>
      </c>
      <c r="I130" s="224"/>
      <c r="J130" s="261"/>
      <c r="AF130" s="258">
        <f t="shared" si="14"/>
        <v>0</v>
      </c>
      <c r="AG130" s="258">
        <f t="shared" si="15"/>
        <v>0</v>
      </c>
      <c r="AH130" s="258">
        <f t="shared" si="16"/>
        <v>0</v>
      </c>
      <c r="AI130" s="258">
        <f t="shared" si="17"/>
        <v>0</v>
      </c>
      <c r="AK130" s="311"/>
      <c r="AL130" s="84">
        <f t="shared" si="18"/>
        <v>0</v>
      </c>
      <c r="AM130" s="84">
        <f t="shared" si="19"/>
        <v>0</v>
      </c>
      <c r="AN130" s="311"/>
    </row>
    <row r="131" spans="1:40" hidden="1" outlineLevel="1" x14ac:dyDescent="0.3">
      <c r="A131" s="283"/>
      <c r="B131" s="305">
        <f t="shared" si="21"/>
        <v>105</v>
      </c>
      <c r="C131" s="222"/>
      <c r="D131" s="223"/>
      <c r="E131" s="223"/>
      <c r="F131" s="224"/>
      <c r="G131" s="96">
        <v>0</v>
      </c>
      <c r="H131" s="97">
        <v>0</v>
      </c>
      <c r="I131" s="224"/>
      <c r="J131" s="261"/>
      <c r="AF131" s="258">
        <f t="shared" si="14"/>
        <v>0</v>
      </c>
      <c r="AG131" s="258">
        <f t="shared" si="15"/>
        <v>0</v>
      </c>
      <c r="AH131" s="258">
        <f t="shared" si="16"/>
        <v>0</v>
      </c>
      <c r="AI131" s="258">
        <f t="shared" si="17"/>
        <v>0</v>
      </c>
      <c r="AK131" s="311"/>
      <c r="AL131" s="84">
        <f t="shared" si="18"/>
        <v>0</v>
      </c>
      <c r="AM131" s="84">
        <f t="shared" si="19"/>
        <v>0</v>
      </c>
      <c r="AN131" s="311"/>
    </row>
    <row r="132" spans="1:40" hidden="1" outlineLevel="1" x14ac:dyDescent="0.3">
      <c r="A132" s="283"/>
      <c r="B132" s="305">
        <f t="shared" si="21"/>
        <v>106</v>
      </c>
      <c r="C132" s="222"/>
      <c r="D132" s="223"/>
      <c r="E132" s="223"/>
      <c r="F132" s="224"/>
      <c r="G132" s="96">
        <v>0</v>
      </c>
      <c r="H132" s="97">
        <v>0</v>
      </c>
      <c r="I132" s="224"/>
      <c r="J132" s="261"/>
      <c r="AF132" s="258">
        <f t="shared" si="14"/>
        <v>0</v>
      </c>
      <c r="AG132" s="258">
        <f t="shared" si="15"/>
        <v>0</v>
      </c>
      <c r="AH132" s="258">
        <f t="shared" si="16"/>
        <v>0</v>
      </c>
      <c r="AI132" s="258">
        <f t="shared" si="17"/>
        <v>0</v>
      </c>
      <c r="AK132" s="311"/>
      <c r="AL132" s="84">
        <f t="shared" si="18"/>
        <v>0</v>
      </c>
      <c r="AM132" s="84">
        <f t="shared" si="19"/>
        <v>0</v>
      </c>
      <c r="AN132" s="311"/>
    </row>
    <row r="133" spans="1:40" hidden="1" outlineLevel="1" x14ac:dyDescent="0.3">
      <c r="A133" s="283"/>
      <c r="B133" s="305">
        <f t="shared" si="21"/>
        <v>107</v>
      </c>
      <c r="C133" s="222"/>
      <c r="D133" s="223"/>
      <c r="E133" s="223"/>
      <c r="F133" s="224"/>
      <c r="G133" s="96">
        <v>0</v>
      </c>
      <c r="H133" s="97">
        <v>0</v>
      </c>
      <c r="I133" s="224"/>
      <c r="J133" s="261"/>
      <c r="AF133" s="258">
        <f t="shared" si="14"/>
        <v>0</v>
      </c>
      <c r="AG133" s="258">
        <f t="shared" si="15"/>
        <v>0</v>
      </c>
      <c r="AH133" s="258">
        <f t="shared" si="16"/>
        <v>0</v>
      </c>
      <c r="AI133" s="258">
        <f t="shared" si="17"/>
        <v>0</v>
      </c>
      <c r="AK133" s="311"/>
      <c r="AL133" s="84">
        <f t="shared" si="18"/>
        <v>0</v>
      </c>
      <c r="AM133" s="84">
        <f t="shared" si="19"/>
        <v>0</v>
      </c>
      <c r="AN133" s="311"/>
    </row>
    <row r="134" spans="1:40" hidden="1" outlineLevel="1" x14ac:dyDescent="0.3">
      <c r="A134" s="283"/>
      <c r="B134" s="305">
        <f t="shared" si="21"/>
        <v>108</v>
      </c>
      <c r="C134" s="222"/>
      <c r="D134" s="223"/>
      <c r="E134" s="223"/>
      <c r="F134" s="224"/>
      <c r="G134" s="96">
        <v>0</v>
      </c>
      <c r="H134" s="97">
        <v>0</v>
      </c>
      <c r="I134" s="224"/>
      <c r="J134" s="261"/>
      <c r="AF134" s="258">
        <f t="shared" si="14"/>
        <v>0</v>
      </c>
      <c r="AG134" s="258">
        <f t="shared" si="15"/>
        <v>0</v>
      </c>
      <c r="AH134" s="258">
        <f t="shared" si="16"/>
        <v>0</v>
      </c>
      <c r="AI134" s="258">
        <f t="shared" si="17"/>
        <v>0</v>
      </c>
      <c r="AK134" s="311"/>
      <c r="AL134" s="84">
        <f t="shared" si="18"/>
        <v>0</v>
      </c>
      <c r="AM134" s="84">
        <f t="shared" si="19"/>
        <v>0</v>
      </c>
      <c r="AN134" s="311"/>
    </row>
    <row r="135" spans="1:40" hidden="1" outlineLevel="1" x14ac:dyDescent="0.3">
      <c r="A135" s="283"/>
      <c r="B135" s="305">
        <f t="shared" si="21"/>
        <v>109</v>
      </c>
      <c r="C135" s="222"/>
      <c r="D135" s="223"/>
      <c r="E135" s="223"/>
      <c r="F135" s="224"/>
      <c r="G135" s="96">
        <v>0</v>
      </c>
      <c r="H135" s="97">
        <v>0</v>
      </c>
      <c r="I135" s="224"/>
      <c r="J135" s="261"/>
      <c r="AF135" s="258">
        <f t="shared" si="14"/>
        <v>0</v>
      </c>
      <c r="AG135" s="258">
        <f t="shared" si="15"/>
        <v>0</v>
      </c>
      <c r="AH135" s="258">
        <f t="shared" si="16"/>
        <v>0</v>
      </c>
      <c r="AI135" s="258">
        <f t="shared" si="17"/>
        <v>0</v>
      </c>
      <c r="AK135" s="311"/>
      <c r="AL135" s="84">
        <f t="shared" si="18"/>
        <v>0</v>
      </c>
      <c r="AM135" s="84">
        <f t="shared" si="19"/>
        <v>0</v>
      </c>
      <c r="AN135" s="311"/>
    </row>
    <row r="136" spans="1:40" hidden="1" outlineLevel="1" x14ac:dyDescent="0.3">
      <c r="A136" s="283"/>
      <c r="B136" s="305">
        <f t="shared" si="21"/>
        <v>110</v>
      </c>
      <c r="C136" s="222"/>
      <c r="D136" s="223"/>
      <c r="E136" s="223"/>
      <c r="F136" s="224"/>
      <c r="G136" s="96">
        <v>0</v>
      </c>
      <c r="H136" s="97">
        <v>0</v>
      </c>
      <c r="I136" s="224"/>
      <c r="J136" s="261"/>
      <c r="AF136" s="258">
        <f t="shared" si="14"/>
        <v>0</v>
      </c>
      <c r="AG136" s="258">
        <f t="shared" si="15"/>
        <v>0</v>
      </c>
      <c r="AH136" s="258">
        <f t="shared" si="16"/>
        <v>0</v>
      </c>
      <c r="AI136" s="258">
        <f t="shared" si="17"/>
        <v>0</v>
      </c>
      <c r="AK136" s="311"/>
      <c r="AL136" s="84">
        <f t="shared" si="18"/>
        <v>0</v>
      </c>
      <c r="AM136" s="84">
        <f t="shared" si="19"/>
        <v>0</v>
      </c>
      <c r="AN136" s="311"/>
    </row>
    <row r="137" spans="1:40" hidden="1" outlineLevel="1" x14ac:dyDescent="0.3">
      <c r="A137" s="283"/>
      <c r="B137" s="305">
        <f t="shared" si="21"/>
        <v>111</v>
      </c>
      <c r="C137" s="222"/>
      <c r="D137" s="223"/>
      <c r="E137" s="223"/>
      <c r="F137" s="224"/>
      <c r="G137" s="96">
        <v>0</v>
      </c>
      <c r="H137" s="97">
        <v>0</v>
      </c>
      <c r="I137" s="224"/>
      <c r="J137" s="261"/>
      <c r="AF137" s="258">
        <f t="shared" si="14"/>
        <v>0</v>
      </c>
      <c r="AG137" s="258">
        <f t="shared" si="15"/>
        <v>0</v>
      </c>
      <c r="AH137" s="258">
        <f t="shared" si="16"/>
        <v>0</v>
      </c>
      <c r="AI137" s="258">
        <f t="shared" si="17"/>
        <v>0</v>
      </c>
      <c r="AK137" s="311"/>
      <c r="AL137" s="84">
        <f t="shared" si="18"/>
        <v>0</v>
      </c>
      <c r="AM137" s="84">
        <f t="shared" si="19"/>
        <v>0</v>
      </c>
      <c r="AN137" s="311"/>
    </row>
    <row r="138" spans="1:40" hidden="1" outlineLevel="1" x14ac:dyDescent="0.3">
      <c r="A138" s="283"/>
      <c r="B138" s="305">
        <f t="shared" si="21"/>
        <v>112</v>
      </c>
      <c r="C138" s="222"/>
      <c r="D138" s="223"/>
      <c r="E138" s="223"/>
      <c r="F138" s="224"/>
      <c r="G138" s="96">
        <v>0</v>
      </c>
      <c r="H138" s="97">
        <v>0</v>
      </c>
      <c r="I138" s="224"/>
      <c r="J138" s="261"/>
      <c r="AF138" s="258">
        <f t="shared" si="14"/>
        <v>0</v>
      </c>
      <c r="AG138" s="258">
        <f t="shared" si="15"/>
        <v>0</v>
      </c>
      <c r="AH138" s="258">
        <f t="shared" si="16"/>
        <v>0</v>
      </c>
      <c r="AI138" s="258">
        <f t="shared" si="17"/>
        <v>0</v>
      </c>
      <c r="AK138" s="311"/>
      <c r="AL138" s="84">
        <f t="shared" si="18"/>
        <v>0</v>
      </c>
      <c r="AM138" s="84">
        <f t="shared" si="19"/>
        <v>0</v>
      </c>
      <c r="AN138" s="311"/>
    </row>
    <row r="139" spans="1:40" hidden="1" outlineLevel="1" x14ac:dyDescent="0.3">
      <c r="A139" s="283"/>
      <c r="B139" s="305">
        <f t="shared" si="21"/>
        <v>113</v>
      </c>
      <c r="C139" s="222"/>
      <c r="D139" s="223"/>
      <c r="E139" s="223"/>
      <c r="F139" s="224"/>
      <c r="G139" s="96">
        <v>0</v>
      </c>
      <c r="H139" s="97">
        <v>0</v>
      </c>
      <c r="I139" s="224"/>
      <c r="J139" s="261"/>
      <c r="AF139" s="258">
        <f t="shared" si="14"/>
        <v>0</v>
      </c>
      <c r="AG139" s="258">
        <f t="shared" si="15"/>
        <v>0</v>
      </c>
      <c r="AH139" s="258">
        <f t="shared" si="16"/>
        <v>0</v>
      </c>
      <c r="AI139" s="258">
        <f t="shared" si="17"/>
        <v>0</v>
      </c>
      <c r="AK139" s="311"/>
      <c r="AL139" s="84">
        <f t="shared" si="18"/>
        <v>0</v>
      </c>
      <c r="AM139" s="84">
        <f t="shared" si="19"/>
        <v>0</v>
      </c>
      <c r="AN139" s="311"/>
    </row>
    <row r="140" spans="1:40" hidden="1" outlineLevel="1" x14ac:dyDescent="0.3">
      <c r="A140" s="283"/>
      <c r="B140" s="305">
        <f t="shared" si="21"/>
        <v>114</v>
      </c>
      <c r="C140" s="222"/>
      <c r="D140" s="223"/>
      <c r="E140" s="223"/>
      <c r="F140" s="224"/>
      <c r="G140" s="96">
        <v>0</v>
      </c>
      <c r="H140" s="97">
        <v>0</v>
      </c>
      <c r="I140" s="224"/>
      <c r="J140" s="261"/>
      <c r="AF140" s="258">
        <f t="shared" si="14"/>
        <v>0</v>
      </c>
      <c r="AG140" s="258">
        <f t="shared" si="15"/>
        <v>0</v>
      </c>
      <c r="AH140" s="258">
        <f t="shared" si="16"/>
        <v>0</v>
      </c>
      <c r="AI140" s="258">
        <f t="shared" si="17"/>
        <v>0</v>
      </c>
      <c r="AK140" s="311"/>
      <c r="AL140" s="84">
        <f t="shared" si="18"/>
        <v>0</v>
      </c>
      <c r="AM140" s="84">
        <f t="shared" si="19"/>
        <v>0</v>
      </c>
      <c r="AN140" s="311"/>
    </row>
    <row r="141" spans="1:40" hidden="1" outlineLevel="1" x14ac:dyDescent="0.3">
      <c r="A141" s="283"/>
      <c r="B141" s="305">
        <f t="shared" si="21"/>
        <v>115</v>
      </c>
      <c r="C141" s="222"/>
      <c r="D141" s="223"/>
      <c r="E141" s="223"/>
      <c r="F141" s="224"/>
      <c r="G141" s="96">
        <v>0</v>
      </c>
      <c r="H141" s="97">
        <v>0</v>
      </c>
      <c r="I141" s="224"/>
      <c r="J141" s="261"/>
      <c r="AF141" s="258">
        <f t="shared" si="14"/>
        <v>0</v>
      </c>
      <c r="AG141" s="258">
        <f t="shared" si="15"/>
        <v>0</v>
      </c>
      <c r="AH141" s="258">
        <f t="shared" si="16"/>
        <v>0</v>
      </c>
      <c r="AI141" s="258">
        <f t="shared" si="17"/>
        <v>0</v>
      </c>
      <c r="AK141" s="311"/>
      <c r="AL141" s="84">
        <f t="shared" si="18"/>
        <v>0</v>
      </c>
      <c r="AM141" s="84">
        <f t="shared" si="19"/>
        <v>0</v>
      </c>
      <c r="AN141" s="311"/>
    </row>
    <row r="142" spans="1:40" hidden="1" outlineLevel="1" x14ac:dyDescent="0.3">
      <c r="A142" s="283"/>
      <c r="B142" s="305">
        <f t="shared" si="21"/>
        <v>116</v>
      </c>
      <c r="C142" s="222"/>
      <c r="D142" s="223"/>
      <c r="E142" s="223"/>
      <c r="F142" s="224"/>
      <c r="G142" s="96">
        <v>0</v>
      </c>
      <c r="H142" s="97">
        <v>0</v>
      </c>
      <c r="I142" s="224"/>
      <c r="J142" s="261"/>
      <c r="AF142" s="258">
        <f t="shared" si="14"/>
        <v>0</v>
      </c>
      <c r="AG142" s="258">
        <f t="shared" si="15"/>
        <v>0</v>
      </c>
      <c r="AH142" s="258">
        <f t="shared" si="16"/>
        <v>0</v>
      </c>
      <c r="AI142" s="258">
        <f t="shared" si="17"/>
        <v>0</v>
      </c>
      <c r="AK142" s="311"/>
      <c r="AL142" s="84">
        <f t="shared" si="18"/>
        <v>0</v>
      </c>
      <c r="AM142" s="84">
        <f t="shared" si="19"/>
        <v>0</v>
      </c>
      <c r="AN142" s="311"/>
    </row>
    <row r="143" spans="1:40" hidden="1" outlineLevel="1" x14ac:dyDescent="0.3">
      <c r="A143" s="283"/>
      <c r="B143" s="305">
        <f t="shared" si="21"/>
        <v>117</v>
      </c>
      <c r="C143" s="222"/>
      <c r="D143" s="223"/>
      <c r="E143" s="223"/>
      <c r="F143" s="224"/>
      <c r="G143" s="96">
        <v>0</v>
      </c>
      <c r="H143" s="97">
        <v>0</v>
      </c>
      <c r="I143" s="224"/>
      <c r="J143" s="261"/>
      <c r="AF143" s="258">
        <f t="shared" si="14"/>
        <v>0</v>
      </c>
      <c r="AG143" s="258">
        <f t="shared" si="15"/>
        <v>0</v>
      </c>
      <c r="AH143" s="258">
        <f t="shared" si="16"/>
        <v>0</v>
      </c>
      <c r="AI143" s="258">
        <f t="shared" si="17"/>
        <v>0</v>
      </c>
      <c r="AK143" s="311"/>
      <c r="AL143" s="84">
        <f t="shared" si="18"/>
        <v>0</v>
      </c>
      <c r="AM143" s="84">
        <f t="shared" si="19"/>
        <v>0</v>
      </c>
      <c r="AN143" s="311"/>
    </row>
    <row r="144" spans="1:40" hidden="1" outlineLevel="1" x14ac:dyDescent="0.3">
      <c r="A144" s="283"/>
      <c r="B144" s="305">
        <f t="shared" si="21"/>
        <v>118</v>
      </c>
      <c r="C144" s="222"/>
      <c r="D144" s="223"/>
      <c r="E144" s="223"/>
      <c r="F144" s="224"/>
      <c r="G144" s="96">
        <v>0</v>
      </c>
      <c r="H144" s="97">
        <v>0</v>
      </c>
      <c r="I144" s="224"/>
      <c r="J144" s="261"/>
      <c r="AF144" s="258">
        <f t="shared" si="14"/>
        <v>0</v>
      </c>
      <c r="AG144" s="258">
        <f t="shared" si="15"/>
        <v>0</v>
      </c>
      <c r="AH144" s="258">
        <f t="shared" si="16"/>
        <v>0</v>
      </c>
      <c r="AI144" s="258">
        <f t="shared" si="17"/>
        <v>0</v>
      </c>
      <c r="AK144" s="311"/>
      <c r="AL144" s="84">
        <f t="shared" si="18"/>
        <v>0</v>
      </c>
      <c r="AM144" s="84">
        <f t="shared" si="19"/>
        <v>0</v>
      </c>
      <c r="AN144" s="311"/>
    </row>
    <row r="145" spans="1:40" hidden="1" outlineLevel="1" x14ac:dyDescent="0.3">
      <c r="A145" s="283"/>
      <c r="B145" s="305">
        <f t="shared" si="21"/>
        <v>119</v>
      </c>
      <c r="C145" s="222"/>
      <c r="D145" s="223"/>
      <c r="E145" s="223"/>
      <c r="F145" s="224"/>
      <c r="G145" s="96">
        <v>0</v>
      </c>
      <c r="H145" s="97">
        <v>0</v>
      </c>
      <c r="I145" s="224"/>
      <c r="J145" s="261"/>
      <c r="AF145" s="258">
        <f t="shared" si="14"/>
        <v>0</v>
      </c>
      <c r="AG145" s="258">
        <f t="shared" si="15"/>
        <v>0</v>
      </c>
      <c r="AH145" s="258">
        <f t="shared" si="16"/>
        <v>0</v>
      </c>
      <c r="AI145" s="258">
        <f t="shared" si="17"/>
        <v>0</v>
      </c>
      <c r="AK145" s="311"/>
      <c r="AL145" s="84">
        <f t="shared" si="18"/>
        <v>0</v>
      </c>
      <c r="AM145" s="84">
        <f t="shared" si="19"/>
        <v>0</v>
      </c>
      <c r="AN145" s="311"/>
    </row>
    <row r="146" spans="1:40" hidden="1" outlineLevel="1" x14ac:dyDescent="0.3">
      <c r="A146" s="283"/>
      <c r="B146" s="305">
        <f t="shared" si="21"/>
        <v>120</v>
      </c>
      <c r="C146" s="222"/>
      <c r="D146" s="223"/>
      <c r="E146" s="223"/>
      <c r="F146" s="224"/>
      <c r="G146" s="96">
        <v>0</v>
      </c>
      <c r="H146" s="97">
        <v>0</v>
      </c>
      <c r="I146" s="224"/>
      <c r="J146" s="261"/>
      <c r="AF146" s="258">
        <f t="shared" si="14"/>
        <v>0</v>
      </c>
      <c r="AG146" s="258">
        <f t="shared" si="15"/>
        <v>0</v>
      </c>
      <c r="AH146" s="258">
        <f t="shared" si="16"/>
        <v>0</v>
      </c>
      <c r="AI146" s="258">
        <f t="shared" si="17"/>
        <v>0</v>
      </c>
      <c r="AK146" s="311"/>
      <c r="AL146" s="84">
        <f t="shared" si="18"/>
        <v>0</v>
      </c>
      <c r="AM146" s="84">
        <f t="shared" si="19"/>
        <v>0</v>
      </c>
      <c r="AN146" s="311"/>
    </row>
    <row r="147" spans="1:40" hidden="1" outlineLevel="1" x14ac:dyDescent="0.3">
      <c r="A147" s="283"/>
      <c r="B147" s="305">
        <f t="shared" si="21"/>
        <v>121</v>
      </c>
      <c r="C147" s="222"/>
      <c r="D147" s="223"/>
      <c r="E147" s="223"/>
      <c r="F147" s="224"/>
      <c r="G147" s="96">
        <v>0</v>
      </c>
      <c r="H147" s="97">
        <v>0</v>
      </c>
      <c r="I147" s="224"/>
      <c r="J147" s="261"/>
      <c r="AF147" s="258">
        <f t="shared" si="14"/>
        <v>0</v>
      </c>
      <c r="AG147" s="258">
        <f t="shared" si="15"/>
        <v>0</v>
      </c>
      <c r="AH147" s="258">
        <f t="shared" si="16"/>
        <v>0</v>
      </c>
      <c r="AI147" s="258">
        <f t="shared" si="17"/>
        <v>0</v>
      </c>
      <c r="AK147" s="311"/>
      <c r="AL147" s="84">
        <f t="shared" si="18"/>
        <v>0</v>
      </c>
      <c r="AM147" s="84">
        <f t="shared" si="19"/>
        <v>0</v>
      </c>
      <c r="AN147" s="311"/>
    </row>
    <row r="148" spans="1:40" hidden="1" outlineLevel="1" x14ac:dyDescent="0.3">
      <c r="A148" s="283"/>
      <c r="B148" s="305">
        <f t="shared" si="21"/>
        <v>122</v>
      </c>
      <c r="C148" s="222"/>
      <c r="D148" s="223"/>
      <c r="E148" s="223"/>
      <c r="F148" s="224"/>
      <c r="G148" s="96">
        <v>0</v>
      </c>
      <c r="H148" s="97">
        <v>0</v>
      </c>
      <c r="I148" s="224"/>
      <c r="J148" s="261"/>
      <c r="AF148" s="258">
        <f t="shared" si="14"/>
        <v>0</v>
      </c>
      <c r="AG148" s="258">
        <f t="shared" si="15"/>
        <v>0</v>
      </c>
      <c r="AH148" s="258">
        <f t="shared" si="16"/>
        <v>0</v>
      </c>
      <c r="AI148" s="258">
        <f t="shared" si="17"/>
        <v>0</v>
      </c>
      <c r="AK148" s="311"/>
      <c r="AL148" s="84">
        <f t="shared" si="18"/>
        <v>0</v>
      </c>
      <c r="AM148" s="84">
        <f t="shared" si="19"/>
        <v>0</v>
      </c>
      <c r="AN148" s="311"/>
    </row>
    <row r="149" spans="1:40" hidden="1" outlineLevel="1" x14ac:dyDescent="0.3">
      <c r="A149" s="283"/>
      <c r="B149" s="305">
        <f t="shared" si="21"/>
        <v>123</v>
      </c>
      <c r="C149" s="222"/>
      <c r="D149" s="223"/>
      <c r="E149" s="223"/>
      <c r="F149" s="224"/>
      <c r="G149" s="96">
        <v>0</v>
      </c>
      <c r="H149" s="97">
        <v>0</v>
      </c>
      <c r="I149" s="224"/>
      <c r="J149" s="261"/>
      <c r="AF149" s="258">
        <f t="shared" si="14"/>
        <v>0</v>
      </c>
      <c r="AG149" s="258">
        <f t="shared" si="15"/>
        <v>0</v>
      </c>
      <c r="AH149" s="258">
        <f t="shared" si="16"/>
        <v>0</v>
      </c>
      <c r="AI149" s="258">
        <f t="shared" si="17"/>
        <v>0</v>
      </c>
      <c r="AK149" s="311"/>
      <c r="AL149" s="84">
        <f t="shared" si="18"/>
        <v>0</v>
      </c>
      <c r="AM149" s="84">
        <f t="shared" si="19"/>
        <v>0</v>
      </c>
      <c r="AN149" s="311"/>
    </row>
    <row r="150" spans="1:40" hidden="1" outlineLevel="1" x14ac:dyDescent="0.3">
      <c r="A150" s="283"/>
      <c r="B150" s="305">
        <f t="shared" si="21"/>
        <v>124</v>
      </c>
      <c r="C150" s="222"/>
      <c r="D150" s="223"/>
      <c r="E150" s="223"/>
      <c r="F150" s="224"/>
      <c r="G150" s="96">
        <v>0</v>
      </c>
      <c r="H150" s="97">
        <v>0</v>
      </c>
      <c r="I150" s="224"/>
      <c r="J150" s="261"/>
      <c r="AF150" s="258">
        <f t="shared" si="14"/>
        <v>0</v>
      </c>
      <c r="AG150" s="258">
        <f t="shared" si="15"/>
        <v>0</v>
      </c>
      <c r="AH150" s="258">
        <f t="shared" si="16"/>
        <v>0</v>
      </c>
      <c r="AI150" s="258">
        <f t="shared" si="17"/>
        <v>0</v>
      </c>
      <c r="AK150" s="311"/>
      <c r="AL150" s="84">
        <f t="shared" si="18"/>
        <v>0</v>
      </c>
      <c r="AM150" s="84">
        <f t="shared" si="19"/>
        <v>0</v>
      </c>
      <c r="AN150" s="311"/>
    </row>
    <row r="151" spans="1:40" hidden="1" outlineLevel="1" x14ac:dyDescent="0.3">
      <c r="A151" s="283"/>
      <c r="B151" s="305">
        <f t="shared" si="21"/>
        <v>125</v>
      </c>
      <c r="C151" s="222"/>
      <c r="D151" s="223"/>
      <c r="E151" s="223"/>
      <c r="F151" s="224"/>
      <c r="G151" s="96">
        <v>0</v>
      </c>
      <c r="H151" s="97">
        <v>0</v>
      </c>
      <c r="I151" s="224"/>
      <c r="J151" s="261"/>
      <c r="AF151" s="258">
        <f t="shared" si="14"/>
        <v>0</v>
      </c>
      <c r="AG151" s="258">
        <f t="shared" si="15"/>
        <v>0</v>
      </c>
      <c r="AH151" s="258">
        <f t="shared" si="16"/>
        <v>0</v>
      </c>
      <c r="AI151" s="258">
        <f t="shared" si="17"/>
        <v>0</v>
      </c>
      <c r="AK151" s="311"/>
      <c r="AL151" s="84">
        <f t="shared" si="18"/>
        <v>0</v>
      </c>
      <c r="AM151" s="84">
        <f t="shared" si="19"/>
        <v>0</v>
      </c>
      <c r="AN151" s="311"/>
    </row>
    <row r="152" spans="1:40" hidden="1" outlineLevel="1" x14ac:dyDescent="0.3">
      <c r="A152" s="283"/>
      <c r="B152" s="305">
        <f t="shared" si="21"/>
        <v>126</v>
      </c>
      <c r="C152" s="222"/>
      <c r="D152" s="223"/>
      <c r="E152" s="223"/>
      <c r="F152" s="224"/>
      <c r="G152" s="96">
        <v>0</v>
      </c>
      <c r="H152" s="97">
        <v>0</v>
      </c>
      <c r="I152" s="224"/>
      <c r="J152" s="261"/>
      <c r="AF152" s="258">
        <f t="shared" si="14"/>
        <v>0</v>
      </c>
      <c r="AG152" s="258">
        <f t="shared" si="15"/>
        <v>0</v>
      </c>
      <c r="AH152" s="258">
        <f t="shared" si="16"/>
        <v>0</v>
      </c>
      <c r="AI152" s="258">
        <f t="shared" si="17"/>
        <v>0</v>
      </c>
      <c r="AK152" s="311"/>
      <c r="AL152" s="84">
        <f t="shared" si="18"/>
        <v>0</v>
      </c>
      <c r="AM152" s="84">
        <f t="shared" si="19"/>
        <v>0</v>
      </c>
      <c r="AN152" s="311"/>
    </row>
    <row r="153" spans="1:40" hidden="1" outlineLevel="1" x14ac:dyDescent="0.3">
      <c r="A153" s="283"/>
      <c r="B153" s="305">
        <f t="shared" si="21"/>
        <v>127</v>
      </c>
      <c r="C153" s="222"/>
      <c r="D153" s="223"/>
      <c r="E153" s="223"/>
      <c r="F153" s="224"/>
      <c r="G153" s="96">
        <v>0</v>
      </c>
      <c r="H153" s="97">
        <v>0</v>
      </c>
      <c r="I153" s="224"/>
      <c r="J153" s="261"/>
      <c r="AF153" s="258">
        <f t="shared" si="14"/>
        <v>0</v>
      </c>
      <c r="AG153" s="258">
        <f t="shared" si="15"/>
        <v>0</v>
      </c>
      <c r="AH153" s="258">
        <f t="shared" si="16"/>
        <v>0</v>
      </c>
      <c r="AI153" s="258">
        <f t="shared" si="17"/>
        <v>0</v>
      </c>
      <c r="AK153" s="311"/>
      <c r="AL153" s="84">
        <f t="shared" si="18"/>
        <v>0</v>
      </c>
      <c r="AM153" s="84">
        <f t="shared" si="19"/>
        <v>0</v>
      </c>
      <c r="AN153" s="311"/>
    </row>
    <row r="154" spans="1:40" hidden="1" outlineLevel="1" x14ac:dyDescent="0.3">
      <c r="A154" s="283"/>
      <c r="B154" s="305">
        <f t="shared" si="21"/>
        <v>128</v>
      </c>
      <c r="C154" s="222"/>
      <c r="D154" s="223"/>
      <c r="E154" s="223"/>
      <c r="F154" s="224"/>
      <c r="G154" s="96">
        <v>0</v>
      </c>
      <c r="H154" s="97">
        <v>0</v>
      </c>
      <c r="I154" s="224"/>
      <c r="J154" s="261"/>
      <c r="AF154" s="258">
        <f t="shared" ref="AF154:AF217" si="22">IF($C154="",IF(OR($D154&lt;&gt;"",$G154&lt;&gt;0,$H154&lt;&gt;0)=TRUE,1,0),0)</f>
        <v>0</v>
      </c>
      <c r="AG154" s="258">
        <f t="shared" ref="AG154:AG217" si="23">IF($D154="",IF(OR($C154&lt;&gt;"",$G154&lt;&gt;0,$H154&lt;&gt;0)=TRUE,1,0),0)</f>
        <v>0</v>
      </c>
      <c r="AH154" s="258">
        <f t="shared" ref="AH154:AH217" si="24">IF($G154=0,IF(OR($C154&lt;&gt;"",$D154&lt;&gt;0,$H154&lt;&gt;0)=TRUE,1,0),0)</f>
        <v>0</v>
      </c>
      <c r="AI154" s="258">
        <f t="shared" ref="AI154:AI217" si="25">IF($H154=0,IF(OR($C154&lt;&gt;"",$D154&lt;&gt;"",$G154&lt;&gt;0)=TRUE,1,0),0)</f>
        <v>0</v>
      </c>
      <c r="AK154" s="311"/>
      <c r="AL154" s="84">
        <f t="shared" ref="AL154:AL217" si="26">IFERROR(IF(C154=$V$7,$Y$7,VLOOKUP(C154,$V$14:$Y$33,4)),0)</f>
        <v>0</v>
      </c>
      <c r="AM154" s="84">
        <f t="shared" ref="AM154:AM217" si="27">IFERROR(H154/G154/AL154,0)</f>
        <v>0</v>
      </c>
      <c r="AN154" s="311"/>
    </row>
    <row r="155" spans="1:40" hidden="1" outlineLevel="1" x14ac:dyDescent="0.3">
      <c r="A155" s="283"/>
      <c r="B155" s="305">
        <f t="shared" si="21"/>
        <v>129</v>
      </c>
      <c r="C155" s="222"/>
      <c r="D155" s="223"/>
      <c r="E155" s="223"/>
      <c r="F155" s="224"/>
      <c r="G155" s="96">
        <v>0</v>
      </c>
      <c r="H155" s="97">
        <v>0</v>
      </c>
      <c r="I155" s="224"/>
      <c r="J155" s="261"/>
      <c r="AF155" s="258">
        <f t="shared" si="22"/>
        <v>0</v>
      </c>
      <c r="AG155" s="258">
        <f t="shared" si="23"/>
        <v>0</v>
      </c>
      <c r="AH155" s="258">
        <f t="shared" si="24"/>
        <v>0</v>
      </c>
      <c r="AI155" s="258">
        <f t="shared" si="25"/>
        <v>0</v>
      </c>
      <c r="AK155" s="311"/>
      <c r="AL155" s="84">
        <f t="shared" si="26"/>
        <v>0</v>
      </c>
      <c r="AM155" s="84">
        <f t="shared" si="27"/>
        <v>0</v>
      </c>
      <c r="AN155" s="311"/>
    </row>
    <row r="156" spans="1:40" hidden="1" outlineLevel="1" x14ac:dyDescent="0.3">
      <c r="A156" s="283"/>
      <c r="B156" s="305">
        <f t="shared" si="21"/>
        <v>130</v>
      </c>
      <c r="C156" s="222"/>
      <c r="D156" s="223"/>
      <c r="E156" s="223"/>
      <c r="F156" s="224"/>
      <c r="G156" s="96">
        <v>0</v>
      </c>
      <c r="H156" s="97">
        <v>0</v>
      </c>
      <c r="I156" s="224"/>
      <c r="J156" s="261"/>
      <c r="AF156" s="258">
        <f t="shared" si="22"/>
        <v>0</v>
      </c>
      <c r="AG156" s="258">
        <f t="shared" si="23"/>
        <v>0</v>
      </c>
      <c r="AH156" s="258">
        <f t="shared" si="24"/>
        <v>0</v>
      </c>
      <c r="AI156" s="258">
        <f t="shared" si="25"/>
        <v>0</v>
      </c>
      <c r="AK156" s="311"/>
      <c r="AL156" s="84">
        <f t="shared" si="26"/>
        <v>0</v>
      </c>
      <c r="AM156" s="84">
        <f t="shared" si="27"/>
        <v>0</v>
      </c>
      <c r="AN156" s="311"/>
    </row>
    <row r="157" spans="1:40" hidden="1" outlineLevel="1" x14ac:dyDescent="0.3">
      <c r="A157" s="283"/>
      <c r="B157" s="305">
        <f t="shared" si="21"/>
        <v>131</v>
      </c>
      <c r="C157" s="222"/>
      <c r="D157" s="223"/>
      <c r="E157" s="223"/>
      <c r="F157" s="224"/>
      <c r="G157" s="96">
        <v>0</v>
      </c>
      <c r="H157" s="97">
        <v>0</v>
      </c>
      <c r="I157" s="224"/>
      <c r="J157" s="261"/>
      <c r="AF157" s="258">
        <f t="shared" si="22"/>
        <v>0</v>
      </c>
      <c r="AG157" s="258">
        <f t="shared" si="23"/>
        <v>0</v>
      </c>
      <c r="AH157" s="258">
        <f t="shared" si="24"/>
        <v>0</v>
      </c>
      <c r="AI157" s="258">
        <f t="shared" si="25"/>
        <v>0</v>
      </c>
      <c r="AK157" s="311"/>
      <c r="AL157" s="84">
        <f t="shared" si="26"/>
        <v>0</v>
      </c>
      <c r="AM157" s="84">
        <f t="shared" si="27"/>
        <v>0</v>
      </c>
      <c r="AN157" s="311"/>
    </row>
    <row r="158" spans="1:40" hidden="1" outlineLevel="1" x14ac:dyDescent="0.3">
      <c r="A158" s="283"/>
      <c r="B158" s="305">
        <f t="shared" si="21"/>
        <v>132</v>
      </c>
      <c r="C158" s="222"/>
      <c r="D158" s="223"/>
      <c r="E158" s="223"/>
      <c r="F158" s="224"/>
      <c r="G158" s="96">
        <v>0</v>
      </c>
      <c r="H158" s="97">
        <v>0</v>
      </c>
      <c r="I158" s="224"/>
      <c r="J158" s="261"/>
      <c r="AF158" s="258">
        <f t="shared" si="22"/>
        <v>0</v>
      </c>
      <c r="AG158" s="258">
        <f t="shared" si="23"/>
        <v>0</v>
      </c>
      <c r="AH158" s="258">
        <f t="shared" si="24"/>
        <v>0</v>
      </c>
      <c r="AI158" s="258">
        <f t="shared" si="25"/>
        <v>0</v>
      </c>
      <c r="AK158" s="311"/>
      <c r="AL158" s="84">
        <f t="shared" si="26"/>
        <v>0</v>
      </c>
      <c r="AM158" s="84">
        <f t="shared" si="27"/>
        <v>0</v>
      </c>
      <c r="AN158" s="311"/>
    </row>
    <row r="159" spans="1:40" hidden="1" outlineLevel="1" x14ac:dyDescent="0.3">
      <c r="A159" s="283"/>
      <c r="B159" s="305">
        <f t="shared" si="21"/>
        <v>133</v>
      </c>
      <c r="C159" s="222"/>
      <c r="D159" s="223"/>
      <c r="E159" s="223"/>
      <c r="F159" s="224"/>
      <c r="G159" s="96">
        <v>0</v>
      </c>
      <c r="H159" s="97">
        <v>0</v>
      </c>
      <c r="I159" s="224"/>
      <c r="J159" s="261"/>
      <c r="AF159" s="258">
        <f t="shared" si="22"/>
        <v>0</v>
      </c>
      <c r="AG159" s="258">
        <f t="shared" si="23"/>
        <v>0</v>
      </c>
      <c r="AH159" s="258">
        <f t="shared" si="24"/>
        <v>0</v>
      </c>
      <c r="AI159" s="258">
        <f t="shared" si="25"/>
        <v>0</v>
      </c>
      <c r="AK159" s="311"/>
      <c r="AL159" s="84">
        <f t="shared" si="26"/>
        <v>0</v>
      </c>
      <c r="AM159" s="84">
        <f t="shared" si="27"/>
        <v>0</v>
      </c>
      <c r="AN159" s="311"/>
    </row>
    <row r="160" spans="1:40" hidden="1" outlineLevel="1" x14ac:dyDescent="0.3">
      <c r="A160" s="283"/>
      <c r="B160" s="305">
        <f t="shared" ref="B160:B191" si="28">B159+1</f>
        <v>134</v>
      </c>
      <c r="C160" s="222"/>
      <c r="D160" s="223"/>
      <c r="E160" s="223"/>
      <c r="F160" s="224"/>
      <c r="G160" s="96">
        <v>0</v>
      </c>
      <c r="H160" s="97">
        <v>0</v>
      </c>
      <c r="I160" s="224"/>
      <c r="J160" s="261"/>
      <c r="AF160" s="258">
        <f t="shared" si="22"/>
        <v>0</v>
      </c>
      <c r="AG160" s="258">
        <f t="shared" si="23"/>
        <v>0</v>
      </c>
      <c r="AH160" s="258">
        <f t="shared" si="24"/>
        <v>0</v>
      </c>
      <c r="AI160" s="258">
        <f t="shared" si="25"/>
        <v>0</v>
      </c>
      <c r="AK160" s="311"/>
      <c r="AL160" s="84">
        <f t="shared" si="26"/>
        <v>0</v>
      </c>
      <c r="AM160" s="84">
        <f t="shared" si="27"/>
        <v>0</v>
      </c>
      <c r="AN160" s="311"/>
    </row>
    <row r="161" spans="1:40" hidden="1" outlineLevel="1" x14ac:dyDescent="0.3">
      <c r="A161" s="283"/>
      <c r="B161" s="305">
        <f t="shared" si="28"/>
        <v>135</v>
      </c>
      <c r="C161" s="222"/>
      <c r="D161" s="223"/>
      <c r="E161" s="223"/>
      <c r="F161" s="224"/>
      <c r="G161" s="96">
        <v>0</v>
      </c>
      <c r="H161" s="97">
        <v>0</v>
      </c>
      <c r="I161" s="224"/>
      <c r="J161" s="261"/>
      <c r="AF161" s="258">
        <f t="shared" si="22"/>
        <v>0</v>
      </c>
      <c r="AG161" s="258">
        <f t="shared" si="23"/>
        <v>0</v>
      </c>
      <c r="AH161" s="258">
        <f t="shared" si="24"/>
        <v>0</v>
      </c>
      <c r="AI161" s="258">
        <f t="shared" si="25"/>
        <v>0</v>
      </c>
      <c r="AK161" s="311"/>
      <c r="AL161" s="84">
        <f t="shared" si="26"/>
        <v>0</v>
      </c>
      <c r="AM161" s="84">
        <f t="shared" si="27"/>
        <v>0</v>
      </c>
      <c r="AN161" s="311"/>
    </row>
    <row r="162" spans="1:40" hidden="1" outlineLevel="1" x14ac:dyDescent="0.3">
      <c r="A162" s="283"/>
      <c r="B162" s="305">
        <f t="shared" si="28"/>
        <v>136</v>
      </c>
      <c r="C162" s="222"/>
      <c r="D162" s="223"/>
      <c r="E162" s="223"/>
      <c r="F162" s="224"/>
      <c r="G162" s="96">
        <v>0</v>
      </c>
      <c r="H162" s="97">
        <v>0</v>
      </c>
      <c r="I162" s="224"/>
      <c r="J162" s="261"/>
      <c r="AF162" s="258">
        <f t="shared" si="22"/>
        <v>0</v>
      </c>
      <c r="AG162" s="258">
        <f t="shared" si="23"/>
        <v>0</v>
      </c>
      <c r="AH162" s="258">
        <f t="shared" si="24"/>
        <v>0</v>
      </c>
      <c r="AI162" s="258">
        <f t="shared" si="25"/>
        <v>0</v>
      </c>
      <c r="AK162" s="311"/>
      <c r="AL162" s="84">
        <f t="shared" si="26"/>
        <v>0</v>
      </c>
      <c r="AM162" s="84">
        <f t="shared" si="27"/>
        <v>0</v>
      </c>
      <c r="AN162" s="311"/>
    </row>
    <row r="163" spans="1:40" hidden="1" outlineLevel="1" x14ac:dyDescent="0.3">
      <c r="A163" s="283"/>
      <c r="B163" s="305">
        <f t="shared" si="28"/>
        <v>137</v>
      </c>
      <c r="C163" s="222"/>
      <c r="D163" s="223"/>
      <c r="E163" s="223"/>
      <c r="F163" s="224"/>
      <c r="G163" s="96">
        <v>0</v>
      </c>
      <c r="H163" s="97">
        <v>0</v>
      </c>
      <c r="I163" s="224"/>
      <c r="J163" s="261"/>
      <c r="AF163" s="258">
        <f t="shared" si="22"/>
        <v>0</v>
      </c>
      <c r="AG163" s="258">
        <f t="shared" si="23"/>
        <v>0</v>
      </c>
      <c r="AH163" s="258">
        <f t="shared" si="24"/>
        <v>0</v>
      </c>
      <c r="AI163" s="258">
        <f t="shared" si="25"/>
        <v>0</v>
      </c>
      <c r="AK163" s="311"/>
      <c r="AL163" s="84">
        <f t="shared" si="26"/>
        <v>0</v>
      </c>
      <c r="AM163" s="84">
        <f t="shared" si="27"/>
        <v>0</v>
      </c>
      <c r="AN163" s="311"/>
    </row>
    <row r="164" spans="1:40" hidden="1" outlineLevel="1" x14ac:dyDescent="0.3">
      <c r="A164" s="283"/>
      <c r="B164" s="305">
        <f t="shared" si="28"/>
        <v>138</v>
      </c>
      <c r="C164" s="222"/>
      <c r="D164" s="223"/>
      <c r="E164" s="223"/>
      <c r="F164" s="224"/>
      <c r="G164" s="96">
        <v>0</v>
      </c>
      <c r="H164" s="97">
        <v>0</v>
      </c>
      <c r="I164" s="224"/>
      <c r="J164" s="261"/>
      <c r="AF164" s="258">
        <f t="shared" si="22"/>
        <v>0</v>
      </c>
      <c r="AG164" s="258">
        <f t="shared" si="23"/>
        <v>0</v>
      </c>
      <c r="AH164" s="258">
        <f t="shared" si="24"/>
        <v>0</v>
      </c>
      <c r="AI164" s="258">
        <f t="shared" si="25"/>
        <v>0</v>
      </c>
      <c r="AK164" s="311"/>
      <c r="AL164" s="84">
        <f t="shared" si="26"/>
        <v>0</v>
      </c>
      <c r="AM164" s="84">
        <f t="shared" si="27"/>
        <v>0</v>
      </c>
      <c r="AN164" s="311"/>
    </row>
    <row r="165" spans="1:40" hidden="1" outlineLevel="1" x14ac:dyDescent="0.3">
      <c r="A165" s="283"/>
      <c r="B165" s="305">
        <f t="shared" si="28"/>
        <v>139</v>
      </c>
      <c r="C165" s="222"/>
      <c r="D165" s="223"/>
      <c r="E165" s="223"/>
      <c r="F165" s="224"/>
      <c r="G165" s="96">
        <v>0</v>
      </c>
      <c r="H165" s="97">
        <v>0</v>
      </c>
      <c r="I165" s="224"/>
      <c r="J165" s="261"/>
      <c r="AF165" s="258">
        <f t="shared" si="22"/>
        <v>0</v>
      </c>
      <c r="AG165" s="258">
        <f t="shared" si="23"/>
        <v>0</v>
      </c>
      <c r="AH165" s="258">
        <f t="shared" si="24"/>
        <v>0</v>
      </c>
      <c r="AI165" s="258">
        <f t="shared" si="25"/>
        <v>0</v>
      </c>
      <c r="AK165" s="311"/>
      <c r="AL165" s="84">
        <f t="shared" si="26"/>
        <v>0</v>
      </c>
      <c r="AM165" s="84">
        <f t="shared" si="27"/>
        <v>0</v>
      </c>
      <c r="AN165" s="311"/>
    </row>
    <row r="166" spans="1:40" hidden="1" outlineLevel="1" x14ac:dyDescent="0.3">
      <c r="A166" s="283"/>
      <c r="B166" s="305">
        <f t="shared" si="28"/>
        <v>140</v>
      </c>
      <c r="C166" s="222"/>
      <c r="D166" s="223"/>
      <c r="E166" s="223"/>
      <c r="F166" s="224"/>
      <c r="G166" s="96">
        <v>0</v>
      </c>
      <c r="H166" s="97">
        <v>0</v>
      </c>
      <c r="I166" s="224"/>
      <c r="J166" s="261"/>
      <c r="AF166" s="258">
        <f t="shared" si="22"/>
        <v>0</v>
      </c>
      <c r="AG166" s="258">
        <f t="shared" si="23"/>
        <v>0</v>
      </c>
      <c r="AH166" s="258">
        <f t="shared" si="24"/>
        <v>0</v>
      </c>
      <c r="AI166" s="258">
        <f t="shared" si="25"/>
        <v>0</v>
      </c>
      <c r="AK166" s="311"/>
      <c r="AL166" s="84">
        <f t="shared" si="26"/>
        <v>0</v>
      </c>
      <c r="AM166" s="84">
        <f t="shared" si="27"/>
        <v>0</v>
      </c>
      <c r="AN166" s="311"/>
    </row>
    <row r="167" spans="1:40" hidden="1" outlineLevel="1" x14ac:dyDescent="0.3">
      <c r="A167" s="283"/>
      <c r="B167" s="305">
        <f t="shared" si="28"/>
        <v>141</v>
      </c>
      <c r="C167" s="222"/>
      <c r="D167" s="223"/>
      <c r="E167" s="223"/>
      <c r="F167" s="224"/>
      <c r="G167" s="96">
        <v>0</v>
      </c>
      <c r="H167" s="97">
        <v>0</v>
      </c>
      <c r="I167" s="224"/>
      <c r="J167" s="261"/>
      <c r="AF167" s="258">
        <f t="shared" si="22"/>
        <v>0</v>
      </c>
      <c r="AG167" s="258">
        <f t="shared" si="23"/>
        <v>0</v>
      </c>
      <c r="AH167" s="258">
        <f t="shared" si="24"/>
        <v>0</v>
      </c>
      <c r="AI167" s="258">
        <f t="shared" si="25"/>
        <v>0</v>
      </c>
      <c r="AK167" s="311"/>
      <c r="AL167" s="84">
        <f t="shared" si="26"/>
        <v>0</v>
      </c>
      <c r="AM167" s="84">
        <f t="shared" si="27"/>
        <v>0</v>
      </c>
      <c r="AN167" s="311"/>
    </row>
    <row r="168" spans="1:40" hidden="1" outlineLevel="1" x14ac:dyDescent="0.3">
      <c r="A168" s="283"/>
      <c r="B168" s="305">
        <f t="shared" si="28"/>
        <v>142</v>
      </c>
      <c r="C168" s="222"/>
      <c r="D168" s="223"/>
      <c r="E168" s="223"/>
      <c r="F168" s="224"/>
      <c r="G168" s="96">
        <v>0</v>
      </c>
      <c r="H168" s="97">
        <v>0</v>
      </c>
      <c r="I168" s="224"/>
      <c r="J168" s="261"/>
      <c r="AF168" s="258">
        <f t="shared" si="22"/>
        <v>0</v>
      </c>
      <c r="AG168" s="258">
        <f t="shared" si="23"/>
        <v>0</v>
      </c>
      <c r="AH168" s="258">
        <f t="shared" si="24"/>
        <v>0</v>
      </c>
      <c r="AI168" s="258">
        <f t="shared" si="25"/>
        <v>0</v>
      </c>
      <c r="AK168" s="311"/>
      <c r="AL168" s="84">
        <f t="shared" si="26"/>
        <v>0</v>
      </c>
      <c r="AM168" s="84">
        <f t="shared" si="27"/>
        <v>0</v>
      </c>
      <c r="AN168" s="311"/>
    </row>
    <row r="169" spans="1:40" hidden="1" outlineLevel="1" x14ac:dyDescent="0.3">
      <c r="A169" s="283"/>
      <c r="B169" s="305">
        <f t="shared" si="28"/>
        <v>143</v>
      </c>
      <c r="C169" s="222"/>
      <c r="D169" s="223"/>
      <c r="E169" s="223"/>
      <c r="F169" s="224"/>
      <c r="G169" s="96">
        <v>0</v>
      </c>
      <c r="H169" s="97">
        <v>0</v>
      </c>
      <c r="I169" s="224"/>
      <c r="J169" s="261"/>
      <c r="AF169" s="258">
        <f t="shared" si="22"/>
        <v>0</v>
      </c>
      <c r="AG169" s="258">
        <f t="shared" si="23"/>
        <v>0</v>
      </c>
      <c r="AH169" s="258">
        <f t="shared" si="24"/>
        <v>0</v>
      </c>
      <c r="AI169" s="258">
        <f t="shared" si="25"/>
        <v>0</v>
      </c>
      <c r="AK169" s="311"/>
      <c r="AL169" s="84">
        <f t="shared" si="26"/>
        <v>0</v>
      </c>
      <c r="AM169" s="84">
        <f t="shared" si="27"/>
        <v>0</v>
      </c>
      <c r="AN169" s="311"/>
    </row>
    <row r="170" spans="1:40" hidden="1" outlineLevel="1" x14ac:dyDescent="0.3">
      <c r="A170" s="283"/>
      <c r="B170" s="305">
        <f t="shared" si="28"/>
        <v>144</v>
      </c>
      <c r="C170" s="222"/>
      <c r="D170" s="223"/>
      <c r="E170" s="223"/>
      <c r="F170" s="224"/>
      <c r="G170" s="96">
        <v>0</v>
      </c>
      <c r="H170" s="97">
        <v>0</v>
      </c>
      <c r="I170" s="224"/>
      <c r="J170" s="261"/>
      <c r="AF170" s="258">
        <f t="shared" si="22"/>
        <v>0</v>
      </c>
      <c r="AG170" s="258">
        <f t="shared" si="23"/>
        <v>0</v>
      </c>
      <c r="AH170" s="258">
        <f t="shared" si="24"/>
        <v>0</v>
      </c>
      <c r="AI170" s="258">
        <f t="shared" si="25"/>
        <v>0</v>
      </c>
      <c r="AK170" s="311"/>
      <c r="AL170" s="84">
        <f t="shared" si="26"/>
        <v>0</v>
      </c>
      <c r="AM170" s="84">
        <f t="shared" si="27"/>
        <v>0</v>
      </c>
      <c r="AN170" s="311"/>
    </row>
    <row r="171" spans="1:40" hidden="1" outlineLevel="1" x14ac:dyDescent="0.3">
      <c r="A171" s="283"/>
      <c r="B171" s="305">
        <f t="shared" si="28"/>
        <v>145</v>
      </c>
      <c r="C171" s="222"/>
      <c r="D171" s="223"/>
      <c r="E171" s="223"/>
      <c r="F171" s="224"/>
      <c r="G171" s="96">
        <v>0</v>
      </c>
      <c r="H171" s="97">
        <v>0</v>
      </c>
      <c r="I171" s="224"/>
      <c r="J171" s="261"/>
      <c r="AF171" s="258">
        <f t="shared" si="22"/>
        <v>0</v>
      </c>
      <c r="AG171" s="258">
        <f t="shared" si="23"/>
        <v>0</v>
      </c>
      <c r="AH171" s="258">
        <f t="shared" si="24"/>
        <v>0</v>
      </c>
      <c r="AI171" s="258">
        <f t="shared" si="25"/>
        <v>0</v>
      </c>
      <c r="AK171" s="311"/>
      <c r="AL171" s="84">
        <f t="shared" si="26"/>
        <v>0</v>
      </c>
      <c r="AM171" s="84">
        <f t="shared" si="27"/>
        <v>0</v>
      </c>
      <c r="AN171" s="311"/>
    </row>
    <row r="172" spans="1:40" hidden="1" outlineLevel="1" x14ac:dyDescent="0.3">
      <c r="A172" s="283"/>
      <c r="B172" s="305">
        <f t="shared" si="28"/>
        <v>146</v>
      </c>
      <c r="C172" s="222"/>
      <c r="D172" s="223"/>
      <c r="E172" s="223"/>
      <c r="F172" s="224"/>
      <c r="G172" s="96">
        <v>0</v>
      </c>
      <c r="H172" s="97">
        <v>0</v>
      </c>
      <c r="I172" s="224"/>
      <c r="J172" s="261"/>
      <c r="AF172" s="258">
        <f t="shared" si="22"/>
        <v>0</v>
      </c>
      <c r="AG172" s="258">
        <f t="shared" si="23"/>
        <v>0</v>
      </c>
      <c r="AH172" s="258">
        <f t="shared" si="24"/>
        <v>0</v>
      </c>
      <c r="AI172" s="258">
        <f t="shared" si="25"/>
        <v>0</v>
      </c>
      <c r="AK172" s="311"/>
      <c r="AL172" s="84">
        <f t="shared" si="26"/>
        <v>0</v>
      </c>
      <c r="AM172" s="84">
        <f t="shared" si="27"/>
        <v>0</v>
      </c>
      <c r="AN172" s="311"/>
    </row>
    <row r="173" spans="1:40" hidden="1" outlineLevel="1" x14ac:dyDescent="0.3">
      <c r="A173" s="283"/>
      <c r="B173" s="305">
        <f t="shared" si="28"/>
        <v>147</v>
      </c>
      <c r="C173" s="222"/>
      <c r="D173" s="223"/>
      <c r="E173" s="223"/>
      <c r="F173" s="224"/>
      <c r="G173" s="96">
        <v>0</v>
      </c>
      <c r="H173" s="97">
        <v>0</v>
      </c>
      <c r="I173" s="224"/>
      <c r="J173" s="261"/>
      <c r="AF173" s="258">
        <f t="shared" si="22"/>
        <v>0</v>
      </c>
      <c r="AG173" s="258">
        <f t="shared" si="23"/>
        <v>0</v>
      </c>
      <c r="AH173" s="258">
        <f t="shared" si="24"/>
        <v>0</v>
      </c>
      <c r="AI173" s="258">
        <f t="shared" si="25"/>
        <v>0</v>
      </c>
      <c r="AK173" s="311"/>
      <c r="AL173" s="84">
        <f t="shared" si="26"/>
        <v>0</v>
      </c>
      <c r="AM173" s="84">
        <f t="shared" si="27"/>
        <v>0</v>
      </c>
      <c r="AN173" s="311"/>
    </row>
    <row r="174" spans="1:40" hidden="1" outlineLevel="1" x14ac:dyDescent="0.3">
      <c r="A174" s="283"/>
      <c r="B174" s="305">
        <f t="shared" si="28"/>
        <v>148</v>
      </c>
      <c r="C174" s="222"/>
      <c r="D174" s="223"/>
      <c r="E174" s="223"/>
      <c r="F174" s="224"/>
      <c r="G174" s="96">
        <v>0</v>
      </c>
      <c r="H174" s="97">
        <v>0</v>
      </c>
      <c r="I174" s="224"/>
      <c r="J174" s="261"/>
      <c r="AF174" s="258">
        <f t="shared" si="22"/>
        <v>0</v>
      </c>
      <c r="AG174" s="258">
        <f t="shared" si="23"/>
        <v>0</v>
      </c>
      <c r="AH174" s="258">
        <f t="shared" si="24"/>
        <v>0</v>
      </c>
      <c r="AI174" s="258">
        <f t="shared" si="25"/>
        <v>0</v>
      </c>
      <c r="AK174" s="311"/>
      <c r="AL174" s="84">
        <f t="shared" si="26"/>
        <v>0</v>
      </c>
      <c r="AM174" s="84">
        <f t="shared" si="27"/>
        <v>0</v>
      </c>
      <c r="AN174" s="311"/>
    </row>
    <row r="175" spans="1:40" hidden="1" outlineLevel="1" x14ac:dyDescent="0.3">
      <c r="A175" s="283"/>
      <c r="B175" s="305">
        <f t="shared" si="28"/>
        <v>149</v>
      </c>
      <c r="C175" s="222"/>
      <c r="D175" s="223"/>
      <c r="E175" s="223"/>
      <c r="F175" s="224"/>
      <c r="G175" s="96">
        <v>0</v>
      </c>
      <c r="H175" s="97">
        <v>0</v>
      </c>
      <c r="I175" s="224"/>
      <c r="J175" s="261"/>
      <c r="AF175" s="258">
        <f t="shared" si="22"/>
        <v>0</v>
      </c>
      <c r="AG175" s="258">
        <f t="shared" si="23"/>
        <v>0</v>
      </c>
      <c r="AH175" s="258">
        <f t="shared" si="24"/>
        <v>0</v>
      </c>
      <c r="AI175" s="258">
        <f t="shared" si="25"/>
        <v>0</v>
      </c>
      <c r="AK175" s="311"/>
      <c r="AL175" s="84">
        <f t="shared" si="26"/>
        <v>0</v>
      </c>
      <c r="AM175" s="84">
        <f t="shared" si="27"/>
        <v>0</v>
      </c>
      <c r="AN175" s="311"/>
    </row>
    <row r="176" spans="1:40" hidden="1" outlineLevel="1" x14ac:dyDescent="0.3">
      <c r="A176" s="283"/>
      <c r="B176" s="305">
        <f t="shared" si="28"/>
        <v>150</v>
      </c>
      <c r="C176" s="222"/>
      <c r="D176" s="223"/>
      <c r="E176" s="223"/>
      <c r="F176" s="224"/>
      <c r="G176" s="96">
        <v>0</v>
      </c>
      <c r="H176" s="97">
        <v>0</v>
      </c>
      <c r="I176" s="224"/>
      <c r="J176" s="261"/>
      <c r="AF176" s="258">
        <f t="shared" si="22"/>
        <v>0</v>
      </c>
      <c r="AG176" s="258">
        <f t="shared" si="23"/>
        <v>0</v>
      </c>
      <c r="AH176" s="258">
        <f t="shared" si="24"/>
        <v>0</v>
      </c>
      <c r="AI176" s="258">
        <f t="shared" si="25"/>
        <v>0</v>
      </c>
      <c r="AK176" s="311"/>
      <c r="AL176" s="84">
        <f t="shared" si="26"/>
        <v>0</v>
      </c>
      <c r="AM176" s="84">
        <f t="shared" si="27"/>
        <v>0</v>
      </c>
      <c r="AN176" s="311"/>
    </row>
    <row r="177" spans="1:40" hidden="1" outlineLevel="1" x14ac:dyDescent="0.3">
      <c r="A177" s="283"/>
      <c r="B177" s="305">
        <f t="shared" si="28"/>
        <v>151</v>
      </c>
      <c r="C177" s="222"/>
      <c r="D177" s="223"/>
      <c r="E177" s="223"/>
      <c r="F177" s="224"/>
      <c r="G177" s="96">
        <v>0</v>
      </c>
      <c r="H177" s="97">
        <v>0</v>
      </c>
      <c r="I177" s="224"/>
      <c r="J177" s="261"/>
      <c r="AF177" s="258">
        <f t="shared" si="22"/>
        <v>0</v>
      </c>
      <c r="AG177" s="258">
        <f t="shared" si="23"/>
        <v>0</v>
      </c>
      <c r="AH177" s="258">
        <f t="shared" si="24"/>
        <v>0</v>
      </c>
      <c r="AI177" s="258">
        <f t="shared" si="25"/>
        <v>0</v>
      </c>
      <c r="AK177" s="311"/>
      <c r="AL177" s="84">
        <f t="shared" si="26"/>
        <v>0</v>
      </c>
      <c r="AM177" s="84">
        <f t="shared" si="27"/>
        <v>0</v>
      </c>
      <c r="AN177" s="311"/>
    </row>
    <row r="178" spans="1:40" hidden="1" outlineLevel="1" x14ac:dyDescent="0.3">
      <c r="A178" s="283"/>
      <c r="B178" s="305">
        <f t="shared" si="28"/>
        <v>152</v>
      </c>
      <c r="C178" s="222"/>
      <c r="D178" s="223"/>
      <c r="E178" s="223"/>
      <c r="F178" s="224"/>
      <c r="G178" s="96">
        <v>0</v>
      </c>
      <c r="H178" s="97">
        <v>0</v>
      </c>
      <c r="I178" s="224"/>
      <c r="J178" s="261"/>
      <c r="AF178" s="258">
        <f t="shared" si="22"/>
        <v>0</v>
      </c>
      <c r="AG178" s="258">
        <f t="shared" si="23"/>
        <v>0</v>
      </c>
      <c r="AH178" s="258">
        <f t="shared" si="24"/>
        <v>0</v>
      </c>
      <c r="AI178" s="258">
        <f t="shared" si="25"/>
        <v>0</v>
      </c>
      <c r="AK178" s="311"/>
      <c r="AL178" s="84">
        <f t="shared" si="26"/>
        <v>0</v>
      </c>
      <c r="AM178" s="84">
        <f t="shared" si="27"/>
        <v>0</v>
      </c>
      <c r="AN178" s="311"/>
    </row>
    <row r="179" spans="1:40" hidden="1" outlineLevel="1" x14ac:dyDescent="0.3">
      <c r="A179" s="283"/>
      <c r="B179" s="305">
        <f t="shared" si="28"/>
        <v>153</v>
      </c>
      <c r="C179" s="222"/>
      <c r="D179" s="223"/>
      <c r="E179" s="223"/>
      <c r="F179" s="224"/>
      <c r="G179" s="96">
        <v>0</v>
      </c>
      <c r="H179" s="97">
        <v>0</v>
      </c>
      <c r="I179" s="224"/>
      <c r="J179" s="261"/>
      <c r="AF179" s="258">
        <f t="shared" si="22"/>
        <v>0</v>
      </c>
      <c r="AG179" s="258">
        <f t="shared" si="23"/>
        <v>0</v>
      </c>
      <c r="AH179" s="258">
        <f t="shared" si="24"/>
        <v>0</v>
      </c>
      <c r="AI179" s="258">
        <f t="shared" si="25"/>
        <v>0</v>
      </c>
      <c r="AK179" s="311"/>
      <c r="AL179" s="84">
        <f t="shared" si="26"/>
        <v>0</v>
      </c>
      <c r="AM179" s="84">
        <f t="shared" si="27"/>
        <v>0</v>
      </c>
      <c r="AN179" s="311"/>
    </row>
    <row r="180" spans="1:40" hidden="1" outlineLevel="1" x14ac:dyDescent="0.3">
      <c r="A180" s="283"/>
      <c r="B180" s="305">
        <f t="shared" si="28"/>
        <v>154</v>
      </c>
      <c r="C180" s="222"/>
      <c r="D180" s="223"/>
      <c r="E180" s="223"/>
      <c r="F180" s="224"/>
      <c r="G180" s="96">
        <v>0</v>
      </c>
      <c r="H180" s="97">
        <v>0</v>
      </c>
      <c r="I180" s="224"/>
      <c r="J180" s="261"/>
      <c r="AF180" s="258">
        <f t="shared" si="22"/>
        <v>0</v>
      </c>
      <c r="AG180" s="258">
        <f t="shared" si="23"/>
        <v>0</v>
      </c>
      <c r="AH180" s="258">
        <f t="shared" si="24"/>
        <v>0</v>
      </c>
      <c r="AI180" s="258">
        <f t="shared" si="25"/>
        <v>0</v>
      </c>
      <c r="AK180" s="311"/>
      <c r="AL180" s="84">
        <f t="shared" si="26"/>
        <v>0</v>
      </c>
      <c r="AM180" s="84">
        <f t="shared" si="27"/>
        <v>0</v>
      </c>
      <c r="AN180" s="311"/>
    </row>
    <row r="181" spans="1:40" hidden="1" outlineLevel="1" x14ac:dyDescent="0.3">
      <c r="A181" s="283"/>
      <c r="B181" s="305">
        <f t="shared" si="28"/>
        <v>155</v>
      </c>
      <c r="C181" s="222"/>
      <c r="D181" s="223"/>
      <c r="E181" s="223"/>
      <c r="F181" s="224"/>
      <c r="G181" s="96">
        <v>0</v>
      </c>
      <c r="H181" s="97">
        <v>0</v>
      </c>
      <c r="I181" s="224"/>
      <c r="J181" s="261"/>
      <c r="AF181" s="258">
        <f t="shared" si="22"/>
        <v>0</v>
      </c>
      <c r="AG181" s="258">
        <f t="shared" si="23"/>
        <v>0</v>
      </c>
      <c r="AH181" s="258">
        <f t="shared" si="24"/>
        <v>0</v>
      </c>
      <c r="AI181" s="258">
        <f t="shared" si="25"/>
        <v>0</v>
      </c>
      <c r="AK181" s="311"/>
      <c r="AL181" s="84">
        <f t="shared" si="26"/>
        <v>0</v>
      </c>
      <c r="AM181" s="84">
        <f t="shared" si="27"/>
        <v>0</v>
      </c>
      <c r="AN181" s="311"/>
    </row>
    <row r="182" spans="1:40" hidden="1" outlineLevel="1" x14ac:dyDescent="0.3">
      <c r="A182" s="283"/>
      <c r="B182" s="305">
        <f t="shared" si="28"/>
        <v>156</v>
      </c>
      <c r="C182" s="222"/>
      <c r="D182" s="223"/>
      <c r="E182" s="223"/>
      <c r="F182" s="224"/>
      <c r="G182" s="96">
        <v>0</v>
      </c>
      <c r="H182" s="97">
        <v>0</v>
      </c>
      <c r="I182" s="224"/>
      <c r="J182" s="261"/>
      <c r="AF182" s="258">
        <f t="shared" si="22"/>
        <v>0</v>
      </c>
      <c r="AG182" s="258">
        <f t="shared" si="23"/>
        <v>0</v>
      </c>
      <c r="AH182" s="258">
        <f t="shared" si="24"/>
        <v>0</v>
      </c>
      <c r="AI182" s="258">
        <f t="shared" si="25"/>
        <v>0</v>
      </c>
      <c r="AK182" s="311"/>
      <c r="AL182" s="84">
        <f t="shared" si="26"/>
        <v>0</v>
      </c>
      <c r="AM182" s="84">
        <f t="shared" si="27"/>
        <v>0</v>
      </c>
      <c r="AN182" s="311"/>
    </row>
    <row r="183" spans="1:40" hidden="1" outlineLevel="1" x14ac:dyDescent="0.3">
      <c r="A183" s="283"/>
      <c r="B183" s="305">
        <f t="shared" si="28"/>
        <v>157</v>
      </c>
      <c r="C183" s="222"/>
      <c r="D183" s="223"/>
      <c r="E183" s="223"/>
      <c r="F183" s="224"/>
      <c r="G183" s="96">
        <v>0</v>
      </c>
      <c r="H183" s="97">
        <v>0</v>
      </c>
      <c r="I183" s="224"/>
      <c r="J183" s="261"/>
      <c r="AF183" s="258">
        <f t="shared" si="22"/>
        <v>0</v>
      </c>
      <c r="AG183" s="258">
        <f t="shared" si="23"/>
        <v>0</v>
      </c>
      <c r="AH183" s="258">
        <f t="shared" si="24"/>
        <v>0</v>
      </c>
      <c r="AI183" s="258">
        <f t="shared" si="25"/>
        <v>0</v>
      </c>
      <c r="AK183" s="311"/>
      <c r="AL183" s="84">
        <f t="shared" si="26"/>
        <v>0</v>
      </c>
      <c r="AM183" s="84">
        <f t="shared" si="27"/>
        <v>0</v>
      </c>
      <c r="AN183" s="311"/>
    </row>
    <row r="184" spans="1:40" hidden="1" outlineLevel="1" x14ac:dyDescent="0.3">
      <c r="A184" s="283"/>
      <c r="B184" s="305">
        <f t="shared" si="28"/>
        <v>158</v>
      </c>
      <c r="C184" s="222"/>
      <c r="D184" s="223"/>
      <c r="E184" s="223"/>
      <c r="F184" s="224"/>
      <c r="G184" s="96">
        <v>0</v>
      </c>
      <c r="H184" s="97">
        <v>0</v>
      </c>
      <c r="I184" s="224"/>
      <c r="J184" s="261"/>
      <c r="AF184" s="258">
        <f t="shared" si="22"/>
        <v>0</v>
      </c>
      <c r="AG184" s="258">
        <f t="shared" si="23"/>
        <v>0</v>
      </c>
      <c r="AH184" s="258">
        <f t="shared" si="24"/>
        <v>0</v>
      </c>
      <c r="AI184" s="258">
        <f t="shared" si="25"/>
        <v>0</v>
      </c>
      <c r="AK184" s="311"/>
      <c r="AL184" s="84">
        <f t="shared" si="26"/>
        <v>0</v>
      </c>
      <c r="AM184" s="84">
        <f t="shared" si="27"/>
        <v>0</v>
      </c>
      <c r="AN184" s="311"/>
    </row>
    <row r="185" spans="1:40" hidden="1" outlineLevel="1" x14ac:dyDescent="0.3">
      <c r="A185" s="283"/>
      <c r="B185" s="305">
        <f t="shared" si="28"/>
        <v>159</v>
      </c>
      <c r="C185" s="222"/>
      <c r="D185" s="223"/>
      <c r="E185" s="223"/>
      <c r="F185" s="224"/>
      <c r="G185" s="96">
        <v>0</v>
      </c>
      <c r="H185" s="97">
        <v>0</v>
      </c>
      <c r="I185" s="224"/>
      <c r="J185" s="261"/>
      <c r="AF185" s="258">
        <f t="shared" si="22"/>
        <v>0</v>
      </c>
      <c r="AG185" s="258">
        <f t="shared" si="23"/>
        <v>0</v>
      </c>
      <c r="AH185" s="258">
        <f t="shared" si="24"/>
        <v>0</v>
      </c>
      <c r="AI185" s="258">
        <f t="shared" si="25"/>
        <v>0</v>
      </c>
      <c r="AK185" s="311"/>
      <c r="AL185" s="84">
        <f t="shared" si="26"/>
        <v>0</v>
      </c>
      <c r="AM185" s="84">
        <f t="shared" si="27"/>
        <v>0</v>
      </c>
      <c r="AN185" s="311"/>
    </row>
    <row r="186" spans="1:40" hidden="1" outlineLevel="1" x14ac:dyDescent="0.3">
      <c r="A186" s="283"/>
      <c r="B186" s="305">
        <f t="shared" si="28"/>
        <v>160</v>
      </c>
      <c r="C186" s="222"/>
      <c r="D186" s="223"/>
      <c r="E186" s="223"/>
      <c r="F186" s="224"/>
      <c r="G186" s="96">
        <v>0</v>
      </c>
      <c r="H186" s="97">
        <v>0</v>
      </c>
      <c r="I186" s="224"/>
      <c r="J186" s="261"/>
      <c r="AF186" s="258">
        <f t="shared" si="22"/>
        <v>0</v>
      </c>
      <c r="AG186" s="258">
        <f t="shared" si="23"/>
        <v>0</v>
      </c>
      <c r="AH186" s="258">
        <f t="shared" si="24"/>
        <v>0</v>
      </c>
      <c r="AI186" s="258">
        <f t="shared" si="25"/>
        <v>0</v>
      </c>
      <c r="AK186" s="311"/>
      <c r="AL186" s="84">
        <f t="shared" si="26"/>
        <v>0</v>
      </c>
      <c r="AM186" s="84">
        <f t="shared" si="27"/>
        <v>0</v>
      </c>
      <c r="AN186" s="311"/>
    </row>
    <row r="187" spans="1:40" hidden="1" outlineLevel="1" x14ac:dyDescent="0.3">
      <c r="A187" s="283"/>
      <c r="B187" s="305">
        <f t="shared" si="28"/>
        <v>161</v>
      </c>
      <c r="C187" s="222"/>
      <c r="D187" s="223"/>
      <c r="E187" s="223"/>
      <c r="F187" s="224"/>
      <c r="G187" s="96">
        <v>0</v>
      </c>
      <c r="H187" s="97">
        <v>0</v>
      </c>
      <c r="I187" s="224"/>
      <c r="J187" s="261"/>
      <c r="AF187" s="258">
        <f t="shared" si="22"/>
        <v>0</v>
      </c>
      <c r="AG187" s="258">
        <f t="shared" si="23"/>
        <v>0</v>
      </c>
      <c r="AH187" s="258">
        <f t="shared" si="24"/>
        <v>0</v>
      </c>
      <c r="AI187" s="258">
        <f t="shared" si="25"/>
        <v>0</v>
      </c>
      <c r="AK187" s="311"/>
      <c r="AL187" s="84">
        <f t="shared" si="26"/>
        <v>0</v>
      </c>
      <c r="AM187" s="84">
        <f t="shared" si="27"/>
        <v>0</v>
      </c>
      <c r="AN187" s="311"/>
    </row>
    <row r="188" spans="1:40" hidden="1" outlineLevel="1" x14ac:dyDescent="0.3">
      <c r="A188" s="283"/>
      <c r="B188" s="305">
        <f t="shared" si="28"/>
        <v>162</v>
      </c>
      <c r="C188" s="222"/>
      <c r="D188" s="223"/>
      <c r="E188" s="223"/>
      <c r="F188" s="224"/>
      <c r="G188" s="96">
        <v>0</v>
      </c>
      <c r="H188" s="97">
        <v>0</v>
      </c>
      <c r="I188" s="224"/>
      <c r="J188" s="261"/>
      <c r="AF188" s="258">
        <f t="shared" si="22"/>
        <v>0</v>
      </c>
      <c r="AG188" s="258">
        <f t="shared" si="23"/>
        <v>0</v>
      </c>
      <c r="AH188" s="258">
        <f t="shared" si="24"/>
        <v>0</v>
      </c>
      <c r="AI188" s="258">
        <f t="shared" si="25"/>
        <v>0</v>
      </c>
      <c r="AK188" s="311"/>
      <c r="AL188" s="84">
        <f t="shared" si="26"/>
        <v>0</v>
      </c>
      <c r="AM188" s="84">
        <f t="shared" si="27"/>
        <v>0</v>
      </c>
      <c r="AN188" s="311"/>
    </row>
    <row r="189" spans="1:40" hidden="1" outlineLevel="1" x14ac:dyDescent="0.3">
      <c r="A189" s="283"/>
      <c r="B189" s="305">
        <f t="shared" si="28"/>
        <v>163</v>
      </c>
      <c r="C189" s="222"/>
      <c r="D189" s="223"/>
      <c r="E189" s="223"/>
      <c r="F189" s="224"/>
      <c r="G189" s="96">
        <v>0</v>
      </c>
      <c r="H189" s="97">
        <v>0</v>
      </c>
      <c r="I189" s="224"/>
      <c r="J189" s="261"/>
      <c r="AF189" s="258">
        <f t="shared" si="22"/>
        <v>0</v>
      </c>
      <c r="AG189" s="258">
        <f t="shared" si="23"/>
        <v>0</v>
      </c>
      <c r="AH189" s="258">
        <f t="shared" si="24"/>
        <v>0</v>
      </c>
      <c r="AI189" s="258">
        <f t="shared" si="25"/>
        <v>0</v>
      </c>
      <c r="AK189" s="311"/>
      <c r="AL189" s="84">
        <f t="shared" si="26"/>
        <v>0</v>
      </c>
      <c r="AM189" s="84">
        <f t="shared" si="27"/>
        <v>0</v>
      </c>
      <c r="AN189" s="311"/>
    </row>
    <row r="190" spans="1:40" hidden="1" outlineLevel="1" x14ac:dyDescent="0.3">
      <c r="A190" s="283"/>
      <c r="B190" s="305">
        <f t="shared" si="28"/>
        <v>164</v>
      </c>
      <c r="C190" s="222"/>
      <c r="D190" s="223"/>
      <c r="E190" s="223"/>
      <c r="F190" s="224"/>
      <c r="G190" s="96">
        <v>0</v>
      </c>
      <c r="H190" s="97">
        <v>0</v>
      </c>
      <c r="I190" s="224"/>
      <c r="J190" s="261"/>
      <c r="AF190" s="258">
        <f t="shared" si="22"/>
        <v>0</v>
      </c>
      <c r="AG190" s="258">
        <f t="shared" si="23"/>
        <v>0</v>
      </c>
      <c r="AH190" s="258">
        <f t="shared" si="24"/>
        <v>0</v>
      </c>
      <c r="AI190" s="258">
        <f t="shared" si="25"/>
        <v>0</v>
      </c>
      <c r="AK190" s="311"/>
      <c r="AL190" s="84">
        <f t="shared" si="26"/>
        <v>0</v>
      </c>
      <c r="AM190" s="84">
        <f t="shared" si="27"/>
        <v>0</v>
      </c>
      <c r="AN190" s="311"/>
    </row>
    <row r="191" spans="1:40" hidden="1" outlineLevel="1" x14ac:dyDescent="0.3">
      <c r="A191" s="283"/>
      <c r="B191" s="305">
        <f t="shared" si="28"/>
        <v>165</v>
      </c>
      <c r="C191" s="222"/>
      <c r="D191" s="223"/>
      <c r="E191" s="223"/>
      <c r="F191" s="224"/>
      <c r="G191" s="96">
        <v>0</v>
      </c>
      <c r="H191" s="97">
        <v>0</v>
      </c>
      <c r="I191" s="224"/>
      <c r="J191" s="261"/>
      <c r="AF191" s="258">
        <f t="shared" si="22"/>
        <v>0</v>
      </c>
      <c r="AG191" s="258">
        <f t="shared" si="23"/>
        <v>0</v>
      </c>
      <c r="AH191" s="258">
        <f t="shared" si="24"/>
        <v>0</v>
      </c>
      <c r="AI191" s="258">
        <f t="shared" si="25"/>
        <v>0</v>
      </c>
      <c r="AK191" s="311"/>
      <c r="AL191" s="84">
        <f t="shared" si="26"/>
        <v>0</v>
      </c>
      <c r="AM191" s="84">
        <f t="shared" si="27"/>
        <v>0</v>
      </c>
      <c r="AN191" s="311"/>
    </row>
    <row r="192" spans="1:40" hidden="1" outlineLevel="1" x14ac:dyDescent="0.3">
      <c r="A192" s="283"/>
      <c r="B192" s="305">
        <f t="shared" ref="B192:B226" si="29">B191+1</f>
        <v>166</v>
      </c>
      <c r="C192" s="222"/>
      <c r="D192" s="223"/>
      <c r="E192" s="223"/>
      <c r="F192" s="224"/>
      <c r="G192" s="96">
        <v>0</v>
      </c>
      <c r="H192" s="97">
        <v>0</v>
      </c>
      <c r="I192" s="224"/>
      <c r="J192" s="261"/>
      <c r="AF192" s="258">
        <f t="shared" si="22"/>
        <v>0</v>
      </c>
      <c r="AG192" s="258">
        <f t="shared" si="23"/>
        <v>0</v>
      </c>
      <c r="AH192" s="258">
        <f t="shared" si="24"/>
        <v>0</v>
      </c>
      <c r="AI192" s="258">
        <f t="shared" si="25"/>
        <v>0</v>
      </c>
      <c r="AK192" s="311"/>
      <c r="AL192" s="84">
        <f t="shared" si="26"/>
        <v>0</v>
      </c>
      <c r="AM192" s="84">
        <f t="shared" si="27"/>
        <v>0</v>
      </c>
      <c r="AN192" s="311"/>
    </row>
    <row r="193" spans="1:40" hidden="1" outlineLevel="1" x14ac:dyDescent="0.3">
      <c r="A193" s="283"/>
      <c r="B193" s="305">
        <f t="shared" si="29"/>
        <v>167</v>
      </c>
      <c r="C193" s="222"/>
      <c r="D193" s="223"/>
      <c r="E193" s="223"/>
      <c r="F193" s="224"/>
      <c r="G193" s="96">
        <v>0</v>
      </c>
      <c r="H193" s="97">
        <v>0</v>
      </c>
      <c r="I193" s="224"/>
      <c r="J193" s="261"/>
      <c r="AF193" s="258">
        <f t="shared" si="22"/>
        <v>0</v>
      </c>
      <c r="AG193" s="258">
        <f t="shared" si="23"/>
        <v>0</v>
      </c>
      <c r="AH193" s="258">
        <f t="shared" si="24"/>
        <v>0</v>
      </c>
      <c r="AI193" s="258">
        <f t="shared" si="25"/>
        <v>0</v>
      </c>
      <c r="AK193" s="311"/>
      <c r="AL193" s="84">
        <f t="shared" si="26"/>
        <v>0</v>
      </c>
      <c r="AM193" s="84">
        <f t="shared" si="27"/>
        <v>0</v>
      </c>
      <c r="AN193" s="311"/>
    </row>
    <row r="194" spans="1:40" hidden="1" outlineLevel="1" x14ac:dyDescent="0.3">
      <c r="A194" s="283"/>
      <c r="B194" s="305">
        <f t="shared" si="29"/>
        <v>168</v>
      </c>
      <c r="C194" s="222"/>
      <c r="D194" s="223"/>
      <c r="E194" s="223"/>
      <c r="F194" s="224"/>
      <c r="G194" s="96">
        <v>0</v>
      </c>
      <c r="H194" s="97">
        <v>0</v>
      </c>
      <c r="I194" s="224"/>
      <c r="J194" s="261"/>
      <c r="AF194" s="258">
        <f t="shared" si="22"/>
        <v>0</v>
      </c>
      <c r="AG194" s="258">
        <f t="shared" si="23"/>
        <v>0</v>
      </c>
      <c r="AH194" s="258">
        <f t="shared" si="24"/>
        <v>0</v>
      </c>
      <c r="AI194" s="258">
        <f t="shared" si="25"/>
        <v>0</v>
      </c>
      <c r="AK194" s="311"/>
      <c r="AL194" s="84">
        <f t="shared" si="26"/>
        <v>0</v>
      </c>
      <c r="AM194" s="84">
        <f t="shared" si="27"/>
        <v>0</v>
      </c>
      <c r="AN194" s="311"/>
    </row>
    <row r="195" spans="1:40" hidden="1" outlineLevel="1" x14ac:dyDescent="0.3">
      <c r="A195" s="283"/>
      <c r="B195" s="305">
        <f t="shared" si="29"/>
        <v>169</v>
      </c>
      <c r="C195" s="222"/>
      <c r="D195" s="223"/>
      <c r="E195" s="223"/>
      <c r="F195" s="224"/>
      <c r="G195" s="96">
        <v>0</v>
      </c>
      <c r="H195" s="97">
        <v>0</v>
      </c>
      <c r="I195" s="224"/>
      <c r="J195" s="261"/>
      <c r="AF195" s="258">
        <f t="shared" si="22"/>
        <v>0</v>
      </c>
      <c r="AG195" s="258">
        <f t="shared" si="23"/>
        <v>0</v>
      </c>
      <c r="AH195" s="258">
        <f t="shared" si="24"/>
        <v>0</v>
      </c>
      <c r="AI195" s="258">
        <f t="shared" si="25"/>
        <v>0</v>
      </c>
      <c r="AK195" s="311"/>
      <c r="AL195" s="84">
        <f t="shared" si="26"/>
        <v>0</v>
      </c>
      <c r="AM195" s="84">
        <f t="shared" si="27"/>
        <v>0</v>
      </c>
      <c r="AN195" s="311"/>
    </row>
    <row r="196" spans="1:40" hidden="1" outlineLevel="1" x14ac:dyDescent="0.3">
      <c r="A196" s="283"/>
      <c r="B196" s="305">
        <f t="shared" si="29"/>
        <v>170</v>
      </c>
      <c r="C196" s="222"/>
      <c r="D196" s="223"/>
      <c r="E196" s="223"/>
      <c r="F196" s="224"/>
      <c r="G196" s="96">
        <v>0</v>
      </c>
      <c r="H196" s="97">
        <v>0</v>
      </c>
      <c r="I196" s="224"/>
      <c r="J196" s="261"/>
      <c r="AF196" s="258">
        <f t="shared" si="22"/>
        <v>0</v>
      </c>
      <c r="AG196" s="258">
        <f t="shared" si="23"/>
        <v>0</v>
      </c>
      <c r="AH196" s="258">
        <f t="shared" si="24"/>
        <v>0</v>
      </c>
      <c r="AI196" s="258">
        <f t="shared" si="25"/>
        <v>0</v>
      </c>
      <c r="AK196" s="311"/>
      <c r="AL196" s="84">
        <f t="shared" si="26"/>
        <v>0</v>
      </c>
      <c r="AM196" s="84">
        <f t="shared" si="27"/>
        <v>0</v>
      </c>
      <c r="AN196" s="311"/>
    </row>
    <row r="197" spans="1:40" hidden="1" outlineLevel="1" x14ac:dyDescent="0.3">
      <c r="A197" s="283"/>
      <c r="B197" s="305">
        <f t="shared" si="29"/>
        <v>171</v>
      </c>
      <c r="C197" s="222"/>
      <c r="D197" s="223"/>
      <c r="E197" s="223"/>
      <c r="F197" s="224"/>
      <c r="G197" s="96">
        <v>0</v>
      </c>
      <c r="H197" s="97">
        <v>0</v>
      </c>
      <c r="I197" s="224"/>
      <c r="J197" s="261"/>
      <c r="AF197" s="258">
        <f t="shared" si="22"/>
        <v>0</v>
      </c>
      <c r="AG197" s="258">
        <f t="shared" si="23"/>
        <v>0</v>
      </c>
      <c r="AH197" s="258">
        <f t="shared" si="24"/>
        <v>0</v>
      </c>
      <c r="AI197" s="258">
        <f t="shared" si="25"/>
        <v>0</v>
      </c>
      <c r="AK197" s="311"/>
      <c r="AL197" s="84">
        <f t="shared" si="26"/>
        <v>0</v>
      </c>
      <c r="AM197" s="84">
        <f t="shared" si="27"/>
        <v>0</v>
      </c>
      <c r="AN197" s="311"/>
    </row>
    <row r="198" spans="1:40" hidden="1" outlineLevel="1" x14ac:dyDescent="0.3">
      <c r="A198" s="283"/>
      <c r="B198" s="305">
        <f t="shared" si="29"/>
        <v>172</v>
      </c>
      <c r="C198" s="222"/>
      <c r="D198" s="223"/>
      <c r="E198" s="223"/>
      <c r="F198" s="224"/>
      <c r="G198" s="96">
        <v>0</v>
      </c>
      <c r="H198" s="97">
        <v>0</v>
      </c>
      <c r="I198" s="224"/>
      <c r="J198" s="261"/>
      <c r="AF198" s="258">
        <f t="shared" si="22"/>
        <v>0</v>
      </c>
      <c r="AG198" s="258">
        <f t="shared" si="23"/>
        <v>0</v>
      </c>
      <c r="AH198" s="258">
        <f t="shared" si="24"/>
        <v>0</v>
      </c>
      <c r="AI198" s="258">
        <f t="shared" si="25"/>
        <v>0</v>
      </c>
      <c r="AK198" s="311"/>
      <c r="AL198" s="84">
        <f t="shared" si="26"/>
        <v>0</v>
      </c>
      <c r="AM198" s="84">
        <f t="shared" si="27"/>
        <v>0</v>
      </c>
      <c r="AN198" s="311"/>
    </row>
    <row r="199" spans="1:40" hidden="1" outlineLevel="1" x14ac:dyDescent="0.3">
      <c r="A199" s="283"/>
      <c r="B199" s="305">
        <f t="shared" si="29"/>
        <v>173</v>
      </c>
      <c r="C199" s="222"/>
      <c r="D199" s="223"/>
      <c r="E199" s="223"/>
      <c r="F199" s="224"/>
      <c r="G199" s="96">
        <v>0</v>
      </c>
      <c r="H199" s="97">
        <v>0</v>
      </c>
      <c r="I199" s="224"/>
      <c r="J199" s="261"/>
      <c r="AF199" s="258">
        <f t="shared" si="22"/>
        <v>0</v>
      </c>
      <c r="AG199" s="258">
        <f t="shared" si="23"/>
        <v>0</v>
      </c>
      <c r="AH199" s="258">
        <f t="shared" si="24"/>
        <v>0</v>
      </c>
      <c r="AI199" s="258">
        <f t="shared" si="25"/>
        <v>0</v>
      </c>
      <c r="AK199" s="311"/>
      <c r="AL199" s="84">
        <f t="shared" si="26"/>
        <v>0</v>
      </c>
      <c r="AM199" s="84">
        <f t="shared" si="27"/>
        <v>0</v>
      </c>
      <c r="AN199" s="311"/>
    </row>
    <row r="200" spans="1:40" hidden="1" outlineLevel="1" x14ac:dyDescent="0.3">
      <c r="A200" s="283"/>
      <c r="B200" s="305">
        <f t="shared" si="29"/>
        <v>174</v>
      </c>
      <c r="C200" s="222"/>
      <c r="D200" s="223"/>
      <c r="E200" s="223"/>
      <c r="F200" s="224"/>
      <c r="G200" s="96">
        <v>0</v>
      </c>
      <c r="H200" s="97">
        <v>0</v>
      </c>
      <c r="I200" s="224"/>
      <c r="J200" s="261"/>
      <c r="AF200" s="258">
        <f t="shared" si="22"/>
        <v>0</v>
      </c>
      <c r="AG200" s="258">
        <f t="shared" si="23"/>
        <v>0</v>
      </c>
      <c r="AH200" s="258">
        <f t="shared" si="24"/>
        <v>0</v>
      </c>
      <c r="AI200" s="258">
        <f t="shared" si="25"/>
        <v>0</v>
      </c>
      <c r="AK200" s="311"/>
      <c r="AL200" s="84">
        <f t="shared" si="26"/>
        <v>0</v>
      </c>
      <c r="AM200" s="84">
        <f t="shared" si="27"/>
        <v>0</v>
      </c>
      <c r="AN200" s="311"/>
    </row>
    <row r="201" spans="1:40" hidden="1" outlineLevel="1" x14ac:dyDescent="0.3">
      <c r="A201" s="283"/>
      <c r="B201" s="305">
        <f t="shared" si="29"/>
        <v>175</v>
      </c>
      <c r="C201" s="222"/>
      <c r="D201" s="223"/>
      <c r="E201" s="223"/>
      <c r="F201" s="224"/>
      <c r="G201" s="96">
        <v>0</v>
      </c>
      <c r="H201" s="97">
        <v>0</v>
      </c>
      <c r="I201" s="224"/>
      <c r="J201" s="261"/>
      <c r="AF201" s="258">
        <f t="shared" si="22"/>
        <v>0</v>
      </c>
      <c r="AG201" s="258">
        <f t="shared" si="23"/>
        <v>0</v>
      </c>
      <c r="AH201" s="258">
        <f t="shared" si="24"/>
        <v>0</v>
      </c>
      <c r="AI201" s="258">
        <f t="shared" si="25"/>
        <v>0</v>
      </c>
      <c r="AK201" s="311"/>
      <c r="AL201" s="84">
        <f t="shared" si="26"/>
        <v>0</v>
      </c>
      <c r="AM201" s="84">
        <f t="shared" si="27"/>
        <v>0</v>
      </c>
      <c r="AN201" s="311"/>
    </row>
    <row r="202" spans="1:40" hidden="1" outlineLevel="1" x14ac:dyDescent="0.3">
      <c r="A202" s="283"/>
      <c r="B202" s="305">
        <f t="shared" si="29"/>
        <v>176</v>
      </c>
      <c r="C202" s="222"/>
      <c r="D202" s="223"/>
      <c r="E202" s="223"/>
      <c r="F202" s="224"/>
      <c r="G202" s="96">
        <v>0</v>
      </c>
      <c r="H202" s="97">
        <v>0</v>
      </c>
      <c r="I202" s="224"/>
      <c r="J202" s="261"/>
      <c r="AF202" s="258">
        <f t="shared" si="22"/>
        <v>0</v>
      </c>
      <c r="AG202" s="258">
        <f t="shared" si="23"/>
        <v>0</v>
      </c>
      <c r="AH202" s="258">
        <f t="shared" si="24"/>
        <v>0</v>
      </c>
      <c r="AI202" s="258">
        <f t="shared" si="25"/>
        <v>0</v>
      </c>
      <c r="AK202" s="311"/>
      <c r="AL202" s="84">
        <f t="shared" si="26"/>
        <v>0</v>
      </c>
      <c r="AM202" s="84">
        <f t="shared" si="27"/>
        <v>0</v>
      </c>
      <c r="AN202" s="311"/>
    </row>
    <row r="203" spans="1:40" hidden="1" outlineLevel="1" x14ac:dyDescent="0.3">
      <c r="A203" s="283"/>
      <c r="B203" s="305">
        <f t="shared" si="29"/>
        <v>177</v>
      </c>
      <c r="C203" s="222"/>
      <c r="D203" s="223"/>
      <c r="E203" s="223"/>
      <c r="F203" s="224"/>
      <c r="G203" s="96">
        <v>0</v>
      </c>
      <c r="H203" s="97">
        <v>0</v>
      </c>
      <c r="I203" s="224"/>
      <c r="J203" s="261"/>
      <c r="AF203" s="258">
        <f t="shared" si="22"/>
        <v>0</v>
      </c>
      <c r="AG203" s="258">
        <f t="shared" si="23"/>
        <v>0</v>
      </c>
      <c r="AH203" s="258">
        <f t="shared" si="24"/>
        <v>0</v>
      </c>
      <c r="AI203" s="258">
        <f t="shared" si="25"/>
        <v>0</v>
      </c>
      <c r="AK203" s="311"/>
      <c r="AL203" s="84">
        <f t="shared" si="26"/>
        <v>0</v>
      </c>
      <c r="AM203" s="84">
        <f t="shared" si="27"/>
        <v>0</v>
      </c>
      <c r="AN203" s="311"/>
    </row>
    <row r="204" spans="1:40" hidden="1" outlineLevel="1" x14ac:dyDescent="0.3">
      <c r="A204" s="283"/>
      <c r="B204" s="305">
        <f t="shared" si="29"/>
        <v>178</v>
      </c>
      <c r="C204" s="222"/>
      <c r="D204" s="223"/>
      <c r="E204" s="223"/>
      <c r="F204" s="224"/>
      <c r="G204" s="96">
        <v>0</v>
      </c>
      <c r="H204" s="97">
        <v>0</v>
      </c>
      <c r="I204" s="224"/>
      <c r="J204" s="261"/>
      <c r="AF204" s="258">
        <f t="shared" si="22"/>
        <v>0</v>
      </c>
      <c r="AG204" s="258">
        <f t="shared" si="23"/>
        <v>0</v>
      </c>
      <c r="AH204" s="258">
        <f t="shared" si="24"/>
        <v>0</v>
      </c>
      <c r="AI204" s="258">
        <f t="shared" si="25"/>
        <v>0</v>
      </c>
      <c r="AK204" s="311"/>
      <c r="AL204" s="84">
        <f t="shared" si="26"/>
        <v>0</v>
      </c>
      <c r="AM204" s="84">
        <f t="shared" si="27"/>
        <v>0</v>
      </c>
      <c r="AN204" s="311"/>
    </row>
    <row r="205" spans="1:40" hidden="1" outlineLevel="1" x14ac:dyDescent="0.3">
      <c r="A205" s="283"/>
      <c r="B205" s="305">
        <f t="shared" si="29"/>
        <v>179</v>
      </c>
      <c r="C205" s="222"/>
      <c r="D205" s="223"/>
      <c r="E205" s="223"/>
      <c r="F205" s="224"/>
      <c r="G205" s="96">
        <v>0</v>
      </c>
      <c r="H205" s="97">
        <v>0</v>
      </c>
      <c r="I205" s="224"/>
      <c r="J205" s="261"/>
      <c r="AF205" s="258">
        <f t="shared" si="22"/>
        <v>0</v>
      </c>
      <c r="AG205" s="258">
        <f t="shared" si="23"/>
        <v>0</v>
      </c>
      <c r="AH205" s="258">
        <f t="shared" si="24"/>
        <v>0</v>
      </c>
      <c r="AI205" s="258">
        <f t="shared" si="25"/>
        <v>0</v>
      </c>
      <c r="AK205" s="311"/>
      <c r="AL205" s="84">
        <f t="shared" si="26"/>
        <v>0</v>
      </c>
      <c r="AM205" s="84">
        <f t="shared" si="27"/>
        <v>0</v>
      </c>
      <c r="AN205" s="311"/>
    </row>
    <row r="206" spans="1:40" hidden="1" outlineLevel="1" x14ac:dyDescent="0.3">
      <c r="A206" s="283"/>
      <c r="B206" s="305">
        <f t="shared" si="29"/>
        <v>180</v>
      </c>
      <c r="C206" s="222"/>
      <c r="D206" s="223"/>
      <c r="E206" s="223"/>
      <c r="F206" s="224"/>
      <c r="G206" s="96">
        <v>0</v>
      </c>
      <c r="H206" s="97">
        <v>0</v>
      </c>
      <c r="I206" s="224"/>
      <c r="J206" s="261"/>
      <c r="AF206" s="258">
        <f t="shared" si="22"/>
        <v>0</v>
      </c>
      <c r="AG206" s="258">
        <f t="shared" si="23"/>
        <v>0</v>
      </c>
      <c r="AH206" s="258">
        <f t="shared" si="24"/>
        <v>0</v>
      </c>
      <c r="AI206" s="258">
        <f t="shared" si="25"/>
        <v>0</v>
      </c>
      <c r="AK206" s="311"/>
      <c r="AL206" s="84">
        <f t="shared" si="26"/>
        <v>0</v>
      </c>
      <c r="AM206" s="84">
        <f t="shared" si="27"/>
        <v>0</v>
      </c>
      <c r="AN206" s="311"/>
    </row>
    <row r="207" spans="1:40" hidden="1" outlineLevel="1" x14ac:dyDescent="0.3">
      <c r="A207" s="283"/>
      <c r="B207" s="305">
        <f t="shared" si="29"/>
        <v>181</v>
      </c>
      <c r="C207" s="222"/>
      <c r="D207" s="223"/>
      <c r="E207" s="223"/>
      <c r="F207" s="224"/>
      <c r="G207" s="96">
        <v>0</v>
      </c>
      <c r="H207" s="97">
        <v>0</v>
      </c>
      <c r="I207" s="224"/>
      <c r="J207" s="261"/>
      <c r="AF207" s="258">
        <f t="shared" si="22"/>
        <v>0</v>
      </c>
      <c r="AG207" s="258">
        <f t="shared" si="23"/>
        <v>0</v>
      </c>
      <c r="AH207" s="258">
        <f t="shared" si="24"/>
        <v>0</v>
      </c>
      <c r="AI207" s="258">
        <f t="shared" si="25"/>
        <v>0</v>
      </c>
      <c r="AK207" s="311"/>
      <c r="AL207" s="84">
        <f t="shared" si="26"/>
        <v>0</v>
      </c>
      <c r="AM207" s="84">
        <f t="shared" si="27"/>
        <v>0</v>
      </c>
      <c r="AN207" s="311"/>
    </row>
    <row r="208" spans="1:40" hidden="1" outlineLevel="1" x14ac:dyDescent="0.3">
      <c r="A208" s="283"/>
      <c r="B208" s="305">
        <f t="shared" si="29"/>
        <v>182</v>
      </c>
      <c r="C208" s="222"/>
      <c r="D208" s="223"/>
      <c r="E208" s="223"/>
      <c r="F208" s="224"/>
      <c r="G208" s="96">
        <v>0</v>
      </c>
      <c r="H208" s="97">
        <v>0</v>
      </c>
      <c r="I208" s="224"/>
      <c r="J208" s="261"/>
      <c r="AF208" s="258">
        <f t="shared" si="22"/>
        <v>0</v>
      </c>
      <c r="AG208" s="258">
        <f t="shared" si="23"/>
        <v>0</v>
      </c>
      <c r="AH208" s="258">
        <f t="shared" si="24"/>
        <v>0</v>
      </c>
      <c r="AI208" s="258">
        <f t="shared" si="25"/>
        <v>0</v>
      </c>
      <c r="AK208" s="311"/>
      <c r="AL208" s="84">
        <f t="shared" si="26"/>
        <v>0</v>
      </c>
      <c r="AM208" s="84">
        <f t="shared" si="27"/>
        <v>0</v>
      </c>
      <c r="AN208" s="311"/>
    </row>
    <row r="209" spans="1:40" hidden="1" outlineLevel="1" x14ac:dyDescent="0.3">
      <c r="A209" s="283"/>
      <c r="B209" s="305">
        <f t="shared" si="29"/>
        <v>183</v>
      </c>
      <c r="C209" s="222"/>
      <c r="D209" s="223"/>
      <c r="E209" s="223"/>
      <c r="F209" s="224"/>
      <c r="G209" s="96">
        <v>0</v>
      </c>
      <c r="H209" s="97">
        <v>0</v>
      </c>
      <c r="I209" s="224"/>
      <c r="J209" s="261"/>
      <c r="AF209" s="258">
        <f t="shared" si="22"/>
        <v>0</v>
      </c>
      <c r="AG209" s="258">
        <f t="shared" si="23"/>
        <v>0</v>
      </c>
      <c r="AH209" s="258">
        <f t="shared" si="24"/>
        <v>0</v>
      </c>
      <c r="AI209" s="258">
        <f t="shared" si="25"/>
        <v>0</v>
      </c>
      <c r="AK209" s="311"/>
      <c r="AL209" s="84">
        <f t="shared" si="26"/>
        <v>0</v>
      </c>
      <c r="AM209" s="84">
        <f t="shared" si="27"/>
        <v>0</v>
      </c>
      <c r="AN209" s="311"/>
    </row>
    <row r="210" spans="1:40" hidden="1" outlineLevel="1" x14ac:dyDescent="0.3">
      <c r="A210" s="283"/>
      <c r="B210" s="305">
        <f t="shared" si="29"/>
        <v>184</v>
      </c>
      <c r="C210" s="222"/>
      <c r="D210" s="223"/>
      <c r="E210" s="223"/>
      <c r="F210" s="224"/>
      <c r="G210" s="96">
        <v>0</v>
      </c>
      <c r="H210" s="97">
        <v>0</v>
      </c>
      <c r="I210" s="224"/>
      <c r="J210" s="261"/>
      <c r="AF210" s="258">
        <f t="shared" si="22"/>
        <v>0</v>
      </c>
      <c r="AG210" s="258">
        <f t="shared" si="23"/>
        <v>0</v>
      </c>
      <c r="AH210" s="258">
        <f t="shared" si="24"/>
        <v>0</v>
      </c>
      <c r="AI210" s="258">
        <f t="shared" si="25"/>
        <v>0</v>
      </c>
      <c r="AK210" s="311"/>
      <c r="AL210" s="84">
        <f t="shared" si="26"/>
        <v>0</v>
      </c>
      <c r="AM210" s="84">
        <f t="shared" si="27"/>
        <v>0</v>
      </c>
      <c r="AN210" s="311"/>
    </row>
    <row r="211" spans="1:40" hidden="1" outlineLevel="1" x14ac:dyDescent="0.3">
      <c r="A211" s="283"/>
      <c r="B211" s="305">
        <f t="shared" si="29"/>
        <v>185</v>
      </c>
      <c r="C211" s="222"/>
      <c r="D211" s="223"/>
      <c r="E211" s="223"/>
      <c r="F211" s="224"/>
      <c r="G211" s="96">
        <v>0</v>
      </c>
      <c r="H211" s="97">
        <v>0</v>
      </c>
      <c r="I211" s="224"/>
      <c r="J211" s="261"/>
      <c r="AF211" s="258">
        <f t="shared" si="22"/>
        <v>0</v>
      </c>
      <c r="AG211" s="258">
        <f t="shared" si="23"/>
        <v>0</v>
      </c>
      <c r="AH211" s="258">
        <f t="shared" si="24"/>
        <v>0</v>
      </c>
      <c r="AI211" s="258">
        <f t="shared" si="25"/>
        <v>0</v>
      </c>
      <c r="AK211" s="311"/>
      <c r="AL211" s="84">
        <f t="shared" si="26"/>
        <v>0</v>
      </c>
      <c r="AM211" s="84">
        <f t="shared" si="27"/>
        <v>0</v>
      </c>
      <c r="AN211" s="311"/>
    </row>
    <row r="212" spans="1:40" hidden="1" outlineLevel="1" x14ac:dyDescent="0.3">
      <c r="A212" s="283"/>
      <c r="B212" s="305">
        <f t="shared" si="29"/>
        <v>186</v>
      </c>
      <c r="C212" s="222"/>
      <c r="D212" s="223"/>
      <c r="E212" s="223"/>
      <c r="F212" s="224"/>
      <c r="G212" s="96">
        <v>0</v>
      </c>
      <c r="H212" s="97">
        <v>0</v>
      </c>
      <c r="I212" s="224"/>
      <c r="J212" s="261"/>
      <c r="AF212" s="258">
        <f t="shared" si="22"/>
        <v>0</v>
      </c>
      <c r="AG212" s="258">
        <f t="shared" si="23"/>
        <v>0</v>
      </c>
      <c r="AH212" s="258">
        <f t="shared" si="24"/>
        <v>0</v>
      </c>
      <c r="AI212" s="258">
        <f t="shared" si="25"/>
        <v>0</v>
      </c>
      <c r="AK212" s="311"/>
      <c r="AL212" s="84">
        <f t="shared" si="26"/>
        <v>0</v>
      </c>
      <c r="AM212" s="84">
        <f t="shared" si="27"/>
        <v>0</v>
      </c>
      <c r="AN212" s="311"/>
    </row>
    <row r="213" spans="1:40" hidden="1" outlineLevel="1" x14ac:dyDescent="0.3">
      <c r="A213" s="283"/>
      <c r="B213" s="305">
        <f t="shared" si="29"/>
        <v>187</v>
      </c>
      <c r="C213" s="222"/>
      <c r="D213" s="223"/>
      <c r="E213" s="223"/>
      <c r="F213" s="224"/>
      <c r="G213" s="96">
        <v>0</v>
      </c>
      <c r="H213" s="97">
        <v>0</v>
      </c>
      <c r="I213" s="224"/>
      <c r="J213" s="261"/>
      <c r="AF213" s="258">
        <f t="shared" si="22"/>
        <v>0</v>
      </c>
      <c r="AG213" s="258">
        <f t="shared" si="23"/>
        <v>0</v>
      </c>
      <c r="AH213" s="258">
        <f t="shared" si="24"/>
        <v>0</v>
      </c>
      <c r="AI213" s="258">
        <f t="shared" si="25"/>
        <v>0</v>
      </c>
      <c r="AK213" s="311"/>
      <c r="AL213" s="84">
        <f t="shared" si="26"/>
        <v>0</v>
      </c>
      <c r="AM213" s="84">
        <f t="shared" si="27"/>
        <v>0</v>
      </c>
      <c r="AN213" s="311"/>
    </row>
    <row r="214" spans="1:40" hidden="1" outlineLevel="1" x14ac:dyDescent="0.3">
      <c r="A214" s="283"/>
      <c r="B214" s="305">
        <f t="shared" si="29"/>
        <v>188</v>
      </c>
      <c r="C214" s="222"/>
      <c r="D214" s="223"/>
      <c r="E214" s="223"/>
      <c r="F214" s="224"/>
      <c r="G214" s="96">
        <v>0</v>
      </c>
      <c r="H214" s="97">
        <v>0</v>
      </c>
      <c r="I214" s="224"/>
      <c r="J214" s="261"/>
      <c r="AF214" s="258">
        <f t="shared" si="22"/>
        <v>0</v>
      </c>
      <c r="AG214" s="258">
        <f t="shared" si="23"/>
        <v>0</v>
      </c>
      <c r="AH214" s="258">
        <f t="shared" si="24"/>
        <v>0</v>
      </c>
      <c r="AI214" s="258">
        <f t="shared" si="25"/>
        <v>0</v>
      </c>
      <c r="AK214" s="311"/>
      <c r="AL214" s="84">
        <f t="shared" si="26"/>
        <v>0</v>
      </c>
      <c r="AM214" s="84">
        <f t="shared" si="27"/>
        <v>0</v>
      </c>
      <c r="AN214" s="311"/>
    </row>
    <row r="215" spans="1:40" hidden="1" outlineLevel="1" x14ac:dyDescent="0.3">
      <c r="A215" s="283"/>
      <c r="B215" s="305">
        <f t="shared" si="29"/>
        <v>189</v>
      </c>
      <c r="C215" s="222"/>
      <c r="D215" s="223"/>
      <c r="E215" s="223"/>
      <c r="F215" s="224"/>
      <c r="G215" s="96">
        <v>0</v>
      </c>
      <c r="H215" s="97">
        <v>0</v>
      </c>
      <c r="I215" s="224"/>
      <c r="J215" s="261"/>
      <c r="AF215" s="258">
        <f t="shared" si="22"/>
        <v>0</v>
      </c>
      <c r="AG215" s="258">
        <f t="shared" si="23"/>
        <v>0</v>
      </c>
      <c r="AH215" s="258">
        <f t="shared" si="24"/>
        <v>0</v>
      </c>
      <c r="AI215" s="258">
        <f t="shared" si="25"/>
        <v>0</v>
      </c>
      <c r="AK215" s="311"/>
      <c r="AL215" s="84">
        <f t="shared" si="26"/>
        <v>0</v>
      </c>
      <c r="AM215" s="84">
        <f t="shared" si="27"/>
        <v>0</v>
      </c>
      <c r="AN215" s="311"/>
    </row>
    <row r="216" spans="1:40" hidden="1" outlineLevel="1" x14ac:dyDescent="0.3">
      <c r="A216" s="283"/>
      <c r="B216" s="305">
        <f t="shared" si="29"/>
        <v>190</v>
      </c>
      <c r="C216" s="222"/>
      <c r="D216" s="223"/>
      <c r="E216" s="223"/>
      <c r="F216" s="224"/>
      <c r="G216" s="96">
        <v>0</v>
      </c>
      <c r="H216" s="97">
        <v>0</v>
      </c>
      <c r="I216" s="224"/>
      <c r="J216" s="261"/>
      <c r="AF216" s="258">
        <f t="shared" si="22"/>
        <v>0</v>
      </c>
      <c r="AG216" s="258">
        <f t="shared" si="23"/>
        <v>0</v>
      </c>
      <c r="AH216" s="258">
        <f t="shared" si="24"/>
        <v>0</v>
      </c>
      <c r="AI216" s="258">
        <f t="shared" si="25"/>
        <v>0</v>
      </c>
      <c r="AK216" s="311"/>
      <c r="AL216" s="84">
        <f t="shared" si="26"/>
        <v>0</v>
      </c>
      <c r="AM216" s="84">
        <f t="shared" si="27"/>
        <v>0</v>
      </c>
      <c r="AN216" s="311"/>
    </row>
    <row r="217" spans="1:40" hidden="1" outlineLevel="1" x14ac:dyDescent="0.3">
      <c r="A217" s="283"/>
      <c r="B217" s="305">
        <f t="shared" si="29"/>
        <v>191</v>
      </c>
      <c r="C217" s="222"/>
      <c r="D217" s="223"/>
      <c r="E217" s="223"/>
      <c r="F217" s="224"/>
      <c r="G217" s="96">
        <v>0</v>
      </c>
      <c r="H217" s="97">
        <v>0</v>
      </c>
      <c r="I217" s="224"/>
      <c r="J217" s="261"/>
      <c r="AF217" s="258">
        <f t="shared" si="22"/>
        <v>0</v>
      </c>
      <c r="AG217" s="258">
        <f t="shared" si="23"/>
        <v>0</v>
      </c>
      <c r="AH217" s="258">
        <f t="shared" si="24"/>
        <v>0</v>
      </c>
      <c r="AI217" s="258">
        <f t="shared" si="25"/>
        <v>0</v>
      </c>
      <c r="AK217" s="311"/>
      <c r="AL217" s="84">
        <f t="shared" si="26"/>
        <v>0</v>
      </c>
      <c r="AM217" s="84">
        <f t="shared" si="27"/>
        <v>0</v>
      </c>
      <c r="AN217" s="311"/>
    </row>
    <row r="218" spans="1:40" hidden="1" outlineLevel="1" x14ac:dyDescent="0.3">
      <c r="A218" s="283"/>
      <c r="B218" s="305">
        <f t="shared" si="29"/>
        <v>192</v>
      </c>
      <c r="C218" s="222"/>
      <c r="D218" s="223"/>
      <c r="E218" s="223"/>
      <c r="F218" s="224"/>
      <c r="G218" s="96">
        <v>0</v>
      </c>
      <c r="H218" s="97">
        <v>0</v>
      </c>
      <c r="I218" s="224"/>
      <c r="J218" s="261"/>
      <c r="AF218" s="258">
        <f t="shared" ref="AF218:AF281" si="30">IF($C218="",IF(OR($D218&lt;&gt;"",$G218&lt;&gt;0,$H218&lt;&gt;0)=TRUE,1,0),0)</f>
        <v>0</v>
      </c>
      <c r="AG218" s="258">
        <f t="shared" ref="AG218:AG281" si="31">IF($D218="",IF(OR($C218&lt;&gt;"",$G218&lt;&gt;0,$H218&lt;&gt;0)=TRUE,1,0),0)</f>
        <v>0</v>
      </c>
      <c r="AH218" s="258">
        <f t="shared" ref="AH218:AH281" si="32">IF($G218=0,IF(OR($C218&lt;&gt;"",$D218&lt;&gt;0,$H218&lt;&gt;0)=TRUE,1,0),0)</f>
        <v>0</v>
      </c>
      <c r="AI218" s="258">
        <f t="shared" ref="AI218:AI281" si="33">IF($H218=0,IF(OR($C218&lt;&gt;"",$D218&lt;&gt;"",$G218&lt;&gt;0)=TRUE,1,0),0)</f>
        <v>0</v>
      </c>
      <c r="AK218" s="311"/>
      <c r="AL218" s="84">
        <f t="shared" ref="AL218:AL281" si="34">IFERROR(IF(C218=$V$7,$Y$7,VLOOKUP(C218,$V$14:$Y$33,4)),0)</f>
        <v>0</v>
      </c>
      <c r="AM218" s="84">
        <f t="shared" ref="AM218:AM281" si="35">IFERROR(H218/G218/AL218,0)</f>
        <v>0</v>
      </c>
      <c r="AN218" s="311"/>
    </row>
    <row r="219" spans="1:40" hidden="1" outlineLevel="1" x14ac:dyDescent="0.3">
      <c r="A219" s="283"/>
      <c r="B219" s="305">
        <f t="shared" si="29"/>
        <v>193</v>
      </c>
      <c r="C219" s="222"/>
      <c r="D219" s="223"/>
      <c r="E219" s="223"/>
      <c r="F219" s="224"/>
      <c r="G219" s="96">
        <v>0</v>
      </c>
      <c r="H219" s="97">
        <v>0</v>
      </c>
      <c r="I219" s="224"/>
      <c r="J219" s="261"/>
      <c r="AF219" s="258">
        <f t="shared" si="30"/>
        <v>0</v>
      </c>
      <c r="AG219" s="258">
        <f t="shared" si="31"/>
        <v>0</v>
      </c>
      <c r="AH219" s="258">
        <f t="shared" si="32"/>
        <v>0</v>
      </c>
      <c r="AI219" s="258">
        <f t="shared" si="33"/>
        <v>0</v>
      </c>
      <c r="AK219" s="311"/>
      <c r="AL219" s="84">
        <f t="shared" si="34"/>
        <v>0</v>
      </c>
      <c r="AM219" s="84">
        <f t="shared" si="35"/>
        <v>0</v>
      </c>
      <c r="AN219" s="311"/>
    </row>
    <row r="220" spans="1:40" hidden="1" outlineLevel="1" x14ac:dyDescent="0.3">
      <c r="A220" s="283"/>
      <c r="B220" s="305">
        <f t="shared" si="29"/>
        <v>194</v>
      </c>
      <c r="C220" s="222"/>
      <c r="D220" s="223"/>
      <c r="E220" s="223"/>
      <c r="F220" s="224"/>
      <c r="G220" s="96">
        <v>0</v>
      </c>
      <c r="H220" s="97">
        <v>0</v>
      </c>
      <c r="I220" s="224"/>
      <c r="J220" s="261"/>
      <c r="AF220" s="258">
        <f t="shared" si="30"/>
        <v>0</v>
      </c>
      <c r="AG220" s="258">
        <f t="shared" si="31"/>
        <v>0</v>
      </c>
      <c r="AH220" s="258">
        <f t="shared" si="32"/>
        <v>0</v>
      </c>
      <c r="AI220" s="258">
        <f t="shared" si="33"/>
        <v>0</v>
      </c>
      <c r="AK220" s="311"/>
      <c r="AL220" s="84">
        <f t="shared" si="34"/>
        <v>0</v>
      </c>
      <c r="AM220" s="84">
        <f t="shared" si="35"/>
        <v>0</v>
      </c>
      <c r="AN220" s="311"/>
    </row>
    <row r="221" spans="1:40" hidden="1" outlineLevel="1" x14ac:dyDescent="0.3">
      <c r="A221" s="283"/>
      <c r="B221" s="305">
        <f t="shared" si="29"/>
        <v>195</v>
      </c>
      <c r="C221" s="222"/>
      <c r="D221" s="223"/>
      <c r="E221" s="223"/>
      <c r="F221" s="224"/>
      <c r="G221" s="96">
        <v>0</v>
      </c>
      <c r="H221" s="97">
        <v>0</v>
      </c>
      <c r="I221" s="224"/>
      <c r="J221" s="261"/>
      <c r="AF221" s="258">
        <f t="shared" si="30"/>
        <v>0</v>
      </c>
      <c r="AG221" s="258">
        <f t="shared" si="31"/>
        <v>0</v>
      </c>
      <c r="AH221" s="258">
        <f t="shared" si="32"/>
        <v>0</v>
      </c>
      <c r="AI221" s="258">
        <f t="shared" si="33"/>
        <v>0</v>
      </c>
      <c r="AK221" s="311"/>
      <c r="AL221" s="84">
        <f t="shared" si="34"/>
        <v>0</v>
      </c>
      <c r="AM221" s="84">
        <f t="shared" si="35"/>
        <v>0</v>
      </c>
      <c r="AN221" s="311"/>
    </row>
    <row r="222" spans="1:40" hidden="1" outlineLevel="1" x14ac:dyDescent="0.3">
      <c r="A222" s="283"/>
      <c r="B222" s="305">
        <f t="shared" si="29"/>
        <v>196</v>
      </c>
      <c r="C222" s="222"/>
      <c r="D222" s="223"/>
      <c r="E222" s="223"/>
      <c r="F222" s="224"/>
      <c r="G222" s="96">
        <v>0</v>
      </c>
      <c r="H222" s="97">
        <v>0</v>
      </c>
      <c r="I222" s="224"/>
      <c r="J222" s="261"/>
      <c r="AF222" s="258">
        <f t="shared" si="30"/>
        <v>0</v>
      </c>
      <c r="AG222" s="258">
        <f t="shared" si="31"/>
        <v>0</v>
      </c>
      <c r="AH222" s="258">
        <f t="shared" si="32"/>
        <v>0</v>
      </c>
      <c r="AI222" s="258">
        <f t="shared" si="33"/>
        <v>0</v>
      </c>
      <c r="AK222" s="311"/>
      <c r="AL222" s="84">
        <f t="shared" si="34"/>
        <v>0</v>
      </c>
      <c r="AM222" s="84">
        <f t="shared" si="35"/>
        <v>0</v>
      </c>
      <c r="AN222" s="311"/>
    </row>
    <row r="223" spans="1:40" hidden="1" outlineLevel="1" x14ac:dyDescent="0.3">
      <c r="A223" s="283"/>
      <c r="B223" s="305">
        <f t="shared" si="29"/>
        <v>197</v>
      </c>
      <c r="C223" s="222"/>
      <c r="D223" s="223"/>
      <c r="E223" s="223"/>
      <c r="F223" s="224"/>
      <c r="G223" s="96">
        <v>0</v>
      </c>
      <c r="H223" s="97">
        <v>0</v>
      </c>
      <c r="I223" s="224"/>
      <c r="J223" s="261"/>
      <c r="AF223" s="258">
        <f t="shared" si="30"/>
        <v>0</v>
      </c>
      <c r="AG223" s="258">
        <f t="shared" si="31"/>
        <v>0</v>
      </c>
      <c r="AH223" s="258">
        <f t="shared" si="32"/>
        <v>0</v>
      </c>
      <c r="AI223" s="258">
        <f t="shared" si="33"/>
        <v>0</v>
      </c>
      <c r="AK223" s="311"/>
      <c r="AL223" s="84">
        <f t="shared" si="34"/>
        <v>0</v>
      </c>
      <c r="AM223" s="84">
        <f t="shared" si="35"/>
        <v>0</v>
      </c>
      <c r="AN223" s="311"/>
    </row>
    <row r="224" spans="1:40" hidden="1" outlineLevel="1" x14ac:dyDescent="0.3">
      <c r="A224" s="283"/>
      <c r="B224" s="305">
        <f t="shared" si="29"/>
        <v>198</v>
      </c>
      <c r="C224" s="222"/>
      <c r="D224" s="223"/>
      <c r="E224" s="223"/>
      <c r="F224" s="224"/>
      <c r="G224" s="96">
        <v>0</v>
      </c>
      <c r="H224" s="97">
        <v>0</v>
      </c>
      <c r="I224" s="224"/>
      <c r="J224" s="261"/>
      <c r="AF224" s="258">
        <f t="shared" si="30"/>
        <v>0</v>
      </c>
      <c r="AG224" s="258">
        <f t="shared" si="31"/>
        <v>0</v>
      </c>
      <c r="AH224" s="258">
        <f t="shared" si="32"/>
        <v>0</v>
      </c>
      <c r="AI224" s="258">
        <f t="shared" si="33"/>
        <v>0</v>
      </c>
      <c r="AK224" s="311"/>
      <c r="AL224" s="84">
        <f t="shared" si="34"/>
        <v>0</v>
      </c>
      <c r="AM224" s="84">
        <f t="shared" si="35"/>
        <v>0</v>
      </c>
      <c r="AN224" s="311"/>
    </row>
    <row r="225" spans="1:40" hidden="1" outlineLevel="1" x14ac:dyDescent="0.3">
      <c r="A225" s="283"/>
      <c r="B225" s="305">
        <f t="shared" si="29"/>
        <v>199</v>
      </c>
      <c r="C225" s="222"/>
      <c r="D225" s="223"/>
      <c r="E225" s="223"/>
      <c r="F225" s="224"/>
      <c r="G225" s="96">
        <v>0</v>
      </c>
      <c r="H225" s="97">
        <v>0</v>
      </c>
      <c r="I225" s="224"/>
      <c r="J225" s="261"/>
      <c r="AF225" s="258">
        <f t="shared" si="30"/>
        <v>0</v>
      </c>
      <c r="AG225" s="258">
        <f t="shared" si="31"/>
        <v>0</v>
      </c>
      <c r="AH225" s="258">
        <f t="shared" si="32"/>
        <v>0</v>
      </c>
      <c r="AI225" s="258">
        <f t="shared" si="33"/>
        <v>0</v>
      </c>
      <c r="AK225" s="311"/>
      <c r="AL225" s="84">
        <f t="shared" si="34"/>
        <v>0</v>
      </c>
      <c r="AM225" s="84">
        <f t="shared" si="35"/>
        <v>0</v>
      </c>
      <c r="AN225" s="311"/>
    </row>
    <row r="226" spans="1:40" hidden="1" outlineLevel="1" x14ac:dyDescent="0.3">
      <c r="A226" s="283"/>
      <c r="B226" s="305">
        <f t="shared" si="29"/>
        <v>200</v>
      </c>
      <c r="C226" s="222"/>
      <c r="D226" s="223"/>
      <c r="E226" s="223"/>
      <c r="F226" s="224"/>
      <c r="G226" s="96">
        <v>0</v>
      </c>
      <c r="H226" s="97">
        <v>0</v>
      </c>
      <c r="I226" s="224"/>
      <c r="J226" s="261"/>
      <c r="AF226" s="258">
        <f t="shared" si="30"/>
        <v>0</v>
      </c>
      <c r="AG226" s="258">
        <f t="shared" si="31"/>
        <v>0</v>
      </c>
      <c r="AH226" s="258">
        <f t="shared" si="32"/>
        <v>0</v>
      </c>
      <c r="AI226" s="258">
        <f t="shared" si="33"/>
        <v>0</v>
      </c>
      <c r="AK226" s="311"/>
      <c r="AL226" s="84">
        <f t="shared" si="34"/>
        <v>0</v>
      </c>
      <c r="AM226" s="84">
        <f t="shared" si="35"/>
        <v>0</v>
      </c>
      <c r="AN226" s="311"/>
    </row>
    <row r="227" spans="1:40" ht="15" customHeight="1" collapsed="1" x14ac:dyDescent="0.3">
      <c r="A227" s="320"/>
      <c r="B227" s="321" t="s">
        <v>57</v>
      </c>
      <c r="C227" s="322"/>
      <c r="D227" s="323"/>
      <c r="E227" s="323"/>
      <c r="F227" s="287"/>
      <c r="G227" s="86"/>
      <c r="H227" s="85"/>
      <c r="I227" s="287"/>
      <c r="J227" s="324"/>
      <c r="AF227" s="258">
        <f t="shared" si="30"/>
        <v>0</v>
      </c>
      <c r="AG227" s="258">
        <f t="shared" si="31"/>
        <v>0</v>
      </c>
      <c r="AH227" s="258">
        <f t="shared" si="32"/>
        <v>0</v>
      </c>
      <c r="AI227" s="258">
        <f t="shared" si="33"/>
        <v>0</v>
      </c>
      <c r="AK227" s="311"/>
      <c r="AL227" s="84">
        <f t="shared" si="34"/>
        <v>0</v>
      </c>
      <c r="AM227" s="84">
        <f t="shared" si="35"/>
        <v>0</v>
      </c>
      <c r="AN227" s="311"/>
    </row>
    <row r="228" spans="1:40" hidden="1" outlineLevel="1" x14ac:dyDescent="0.3">
      <c r="A228" s="283"/>
      <c r="B228" s="305">
        <f>B226+1</f>
        <v>201</v>
      </c>
      <c r="C228" s="222"/>
      <c r="D228" s="223"/>
      <c r="E228" s="223"/>
      <c r="F228" s="224"/>
      <c r="G228" s="96">
        <v>0</v>
      </c>
      <c r="H228" s="97">
        <v>0</v>
      </c>
      <c r="I228" s="224"/>
      <c r="J228" s="261"/>
      <c r="AF228" s="258">
        <f t="shared" si="30"/>
        <v>0</v>
      </c>
      <c r="AG228" s="258">
        <f t="shared" si="31"/>
        <v>0</v>
      </c>
      <c r="AH228" s="258">
        <f t="shared" si="32"/>
        <v>0</v>
      </c>
      <c r="AI228" s="258">
        <f t="shared" si="33"/>
        <v>0</v>
      </c>
      <c r="AK228" s="311"/>
      <c r="AL228" s="84">
        <f t="shared" si="34"/>
        <v>0</v>
      </c>
      <c r="AM228" s="84">
        <f t="shared" si="35"/>
        <v>0</v>
      </c>
      <c r="AN228" s="311"/>
    </row>
    <row r="229" spans="1:40" hidden="1" outlineLevel="1" x14ac:dyDescent="0.3">
      <c r="A229" s="283"/>
      <c r="B229" s="305">
        <f t="shared" ref="B229:B292" si="36">B228+1</f>
        <v>202</v>
      </c>
      <c r="C229" s="222"/>
      <c r="D229" s="223"/>
      <c r="E229" s="223"/>
      <c r="F229" s="224"/>
      <c r="G229" s="96">
        <v>0</v>
      </c>
      <c r="H229" s="97">
        <v>0</v>
      </c>
      <c r="I229" s="224"/>
      <c r="J229" s="261"/>
      <c r="AF229" s="258">
        <f t="shared" si="30"/>
        <v>0</v>
      </c>
      <c r="AG229" s="258">
        <f t="shared" si="31"/>
        <v>0</v>
      </c>
      <c r="AH229" s="258">
        <f t="shared" si="32"/>
        <v>0</v>
      </c>
      <c r="AI229" s="258">
        <f t="shared" si="33"/>
        <v>0</v>
      </c>
      <c r="AK229" s="311"/>
      <c r="AL229" s="84">
        <f t="shared" si="34"/>
        <v>0</v>
      </c>
      <c r="AM229" s="84">
        <f t="shared" si="35"/>
        <v>0</v>
      </c>
      <c r="AN229" s="311"/>
    </row>
    <row r="230" spans="1:40" hidden="1" outlineLevel="1" x14ac:dyDescent="0.3">
      <c r="A230" s="283"/>
      <c r="B230" s="305">
        <f t="shared" si="36"/>
        <v>203</v>
      </c>
      <c r="C230" s="222"/>
      <c r="D230" s="223"/>
      <c r="E230" s="223"/>
      <c r="F230" s="224"/>
      <c r="G230" s="96">
        <v>0</v>
      </c>
      <c r="H230" s="97">
        <v>0</v>
      </c>
      <c r="I230" s="224"/>
      <c r="J230" s="261"/>
      <c r="AF230" s="258">
        <f t="shared" si="30"/>
        <v>0</v>
      </c>
      <c r="AG230" s="258">
        <f t="shared" si="31"/>
        <v>0</v>
      </c>
      <c r="AH230" s="258">
        <f t="shared" si="32"/>
        <v>0</v>
      </c>
      <c r="AI230" s="258">
        <f t="shared" si="33"/>
        <v>0</v>
      </c>
      <c r="AK230" s="311"/>
      <c r="AL230" s="84">
        <f t="shared" si="34"/>
        <v>0</v>
      </c>
      <c r="AM230" s="84">
        <f t="shared" si="35"/>
        <v>0</v>
      </c>
      <c r="AN230" s="311"/>
    </row>
    <row r="231" spans="1:40" hidden="1" outlineLevel="1" x14ac:dyDescent="0.3">
      <c r="A231" s="283"/>
      <c r="B231" s="305">
        <f t="shared" si="36"/>
        <v>204</v>
      </c>
      <c r="C231" s="222"/>
      <c r="D231" s="223"/>
      <c r="E231" s="223"/>
      <c r="F231" s="224"/>
      <c r="G231" s="96">
        <v>0</v>
      </c>
      <c r="H231" s="97">
        <v>0</v>
      </c>
      <c r="I231" s="224"/>
      <c r="J231" s="261"/>
      <c r="AF231" s="258">
        <f t="shared" si="30"/>
        <v>0</v>
      </c>
      <c r="AG231" s="258">
        <f t="shared" si="31"/>
        <v>0</v>
      </c>
      <c r="AH231" s="258">
        <f t="shared" si="32"/>
        <v>0</v>
      </c>
      <c r="AI231" s="258">
        <f t="shared" si="33"/>
        <v>0</v>
      </c>
      <c r="AK231" s="311"/>
      <c r="AL231" s="84">
        <f t="shared" si="34"/>
        <v>0</v>
      </c>
      <c r="AM231" s="84">
        <f t="shared" si="35"/>
        <v>0</v>
      </c>
      <c r="AN231" s="311"/>
    </row>
    <row r="232" spans="1:40" hidden="1" outlineLevel="1" x14ac:dyDescent="0.3">
      <c r="A232" s="283"/>
      <c r="B232" s="305">
        <f t="shared" si="36"/>
        <v>205</v>
      </c>
      <c r="C232" s="222"/>
      <c r="D232" s="223"/>
      <c r="E232" s="223"/>
      <c r="F232" s="224"/>
      <c r="G232" s="96">
        <v>0</v>
      </c>
      <c r="H232" s="97">
        <v>0</v>
      </c>
      <c r="I232" s="224"/>
      <c r="J232" s="261"/>
      <c r="AF232" s="258">
        <f t="shared" si="30"/>
        <v>0</v>
      </c>
      <c r="AG232" s="258">
        <f t="shared" si="31"/>
        <v>0</v>
      </c>
      <c r="AH232" s="258">
        <f t="shared" si="32"/>
        <v>0</v>
      </c>
      <c r="AI232" s="258">
        <f t="shared" si="33"/>
        <v>0</v>
      </c>
      <c r="AK232" s="311"/>
      <c r="AL232" s="84">
        <f t="shared" si="34"/>
        <v>0</v>
      </c>
      <c r="AM232" s="84">
        <f t="shared" si="35"/>
        <v>0</v>
      </c>
      <c r="AN232" s="311"/>
    </row>
    <row r="233" spans="1:40" hidden="1" outlineLevel="1" x14ac:dyDescent="0.3">
      <c r="A233" s="283"/>
      <c r="B233" s="305">
        <f t="shared" si="36"/>
        <v>206</v>
      </c>
      <c r="C233" s="222"/>
      <c r="D233" s="223"/>
      <c r="E233" s="223"/>
      <c r="F233" s="224"/>
      <c r="G233" s="96">
        <v>0</v>
      </c>
      <c r="H233" s="97">
        <v>0</v>
      </c>
      <c r="I233" s="224"/>
      <c r="J233" s="261"/>
      <c r="AF233" s="258">
        <f t="shared" si="30"/>
        <v>0</v>
      </c>
      <c r="AG233" s="258">
        <f t="shared" si="31"/>
        <v>0</v>
      </c>
      <c r="AH233" s="258">
        <f t="shared" si="32"/>
        <v>0</v>
      </c>
      <c r="AI233" s="258">
        <f t="shared" si="33"/>
        <v>0</v>
      </c>
      <c r="AK233" s="311"/>
      <c r="AL233" s="84">
        <f t="shared" si="34"/>
        <v>0</v>
      </c>
      <c r="AM233" s="84">
        <f t="shared" si="35"/>
        <v>0</v>
      </c>
      <c r="AN233" s="311"/>
    </row>
    <row r="234" spans="1:40" hidden="1" outlineLevel="1" x14ac:dyDescent="0.3">
      <c r="A234" s="283"/>
      <c r="B234" s="305">
        <f t="shared" si="36"/>
        <v>207</v>
      </c>
      <c r="C234" s="222"/>
      <c r="D234" s="223"/>
      <c r="E234" s="223"/>
      <c r="F234" s="224"/>
      <c r="G234" s="96">
        <v>0</v>
      </c>
      <c r="H234" s="97">
        <v>0</v>
      </c>
      <c r="I234" s="224"/>
      <c r="J234" s="261"/>
      <c r="AF234" s="258">
        <f t="shared" si="30"/>
        <v>0</v>
      </c>
      <c r="AG234" s="258">
        <f t="shared" si="31"/>
        <v>0</v>
      </c>
      <c r="AH234" s="258">
        <f t="shared" si="32"/>
        <v>0</v>
      </c>
      <c r="AI234" s="258">
        <f t="shared" si="33"/>
        <v>0</v>
      </c>
      <c r="AK234" s="311"/>
      <c r="AL234" s="84">
        <f t="shared" si="34"/>
        <v>0</v>
      </c>
      <c r="AM234" s="84">
        <f t="shared" si="35"/>
        <v>0</v>
      </c>
      <c r="AN234" s="311"/>
    </row>
    <row r="235" spans="1:40" hidden="1" outlineLevel="1" x14ac:dyDescent="0.3">
      <c r="A235" s="283"/>
      <c r="B235" s="305">
        <f t="shared" si="36"/>
        <v>208</v>
      </c>
      <c r="C235" s="222"/>
      <c r="D235" s="223"/>
      <c r="E235" s="223"/>
      <c r="F235" s="224"/>
      <c r="G235" s="96">
        <v>0</v>
      </c>
      <c r="H235" s="97">
        <v>0</v>
      </c>
      <c r="I235" s="224"/>
      <c r="J235" s="261"/>
      <c r="AF235" s="258">
        <f t="shared" si="30"/>
        <v>0</v>
      </c>
      <c r="AG235" s="258">
        <f t="shared" si="31"/>
        <v>0</v>
      </c>
      <c r="AH235" s="258">
        <f t="shared" si="32"/>
        <v>0</v>
      </c>
      <c r="AI235" s="258">
        <f t="shared" si="33"/>
        <v>0</v>
      </c>
      <c r="AK235" s="311"/>
      <c r="AL235" s="84">
        <f t="shared" si="34"/>
        <v>0</v>
      </c>
      <c r="AM235" s="84">
        <f t="shared" si="35"/>
        <v>0</v>
      </c>
      <c r="AN235" s="311"/>
    </row>
    <row r="236" spans="1:40" hidden="1" outlineLevel="1" x14ac:dyDescent="0.3">
      <c r="A236" s="283"/>
      <c r="B236" s="305">
        <f t="shared" si="36"/>
        <v>209</v>
      </c>
      <c r="C236" s="222"/>
      <c r="D236" s="223"/>
      <c r="E236" s="223"/>
      <c r="F236" s="224"/>
      <c r="G236" s="96">
        <v>0</v>
      </c>
      <c r="H236" s="97">
        <v>0</v>
      </c>
      <c r="I236" s="224"/>
      <c r="J236" s="261"/>
      <c r="AF236" s="258">
        <f t="shared" si="30"/>
        <v>0</v>
      </c>
      <c r="AG236" s="258">
        <f t="shared" si="31"/>
        <v>0</v>
      </c>
      <c r="AH236" s="258">
        <f t="shared" si="32"/>
        <v>0</v>
      </c>
      <c r="AI236" s="258">
        <f t="shared" si="33"/>
        <v>0</v>
      </c>
      <c r="AK236" s="311"/>
      <c r="AL236" s="84">
        <f t="shared" si="34"/>
        <v>0</v>
      </c>
      <c r="AM236" s="84">
        <f t="shared" si="35"/>
        <v>0</v>
      </c>
      <c r="AN236" s="311"/>
    </row>
    <row r="237" spans="1:40" hidden="1" outlineLevel="1" x14ac:dyDescent="0.3">
      <c r="A237" s="283"/>
      <c r="B237" s="305">
        <f t="shared" si="36"/>
        <v>210</v>
      </c>
      <c r="C237" s="222"/>
      <c r="D237" s="223"/>
      <c r="E237" s="223"/>
      <c r="F237" s="224"/>
      <c r="G237" s="96">
        <v>0</v>
      </c>
      <c r="H237" s="97">
        <v>0</v>
      </c>
      <c r="I237" s="224"/>
      <c r="J237" s="261"/>
      <c r="AF237" s="258">
        <f t="shared" si="30"/>
        <v>0</v>
      </c>
      <c r="AG237" s="258">
        <f t="shared" si="31"/>
        <v>0</v>
      </c>
      <c r="AH237" s="258">
        <f t="shared" si="32"/>
        <v>0</v>
      </c>
      <c r="AI237" s="258">
        <f t="shared" si="33"/>
        <v>0</v>
      </c>
      <c r="AK237" s="311"/>
      <c r="AL237" s="84">
        <f t="shared" si="34"/>
        <v>0</v>
      </c>
      <c r="AM237" s="84">
        <f t="shared" si="35"/>
        <v>0</v>
      </c>
      <c r="AN237" s="311"/>
    </row>
    <row r="238" spans="1:40" hidden="1" outlineLevel="1" x14ac:dyDescent="0.3">
      <c r="A238" s="283"/>
      <c r="B238" s="305">
        <f t="shared" si="36"/>
        <v>211</v>
      </c>
      <c r="C238" s="222"/>
      <c r="D238" s="223"/>
      <c r="E238" s="223"/>
      <c r="F238" s="224"/>
      <c r="G238" s="96">
        <v>0</v>
      </c>
      <c r="H238" s="97">
        <v>0</v>
      </c>
      <c r="I238" s="224"/>
      <c r="J238" s="261"/>
      <c r="AF238" s="258">
        <f t="shared" si="30"/>
        <v>0</v>
      </c>
      <c r="AG238" s="258">
        <f t="shared" si="31"/>
        <v>0</v>
      </c>
      <c r="AH238" s="258">
        <f t="shared" si="32"/>
        <v>0</v>
      </c>
      <c r="AI238" s="258">
        <f t="shared" si="33"/>
        <v>0</v>
      </c>
      <c r="AK238" s="311"/>
      <c r="AL238" s="84">
        <f t="shared" si="34"/>
        <v>0</v>
      </c>
      <c r="AM238" s="84">
        <f t="shared" si="35"/>
        <v>0</v>
      </c>
      <c r="AN238" s="311"/>
    </row>
    <row r="239" spans="1:40" hidden="1" outlineLevel="1" x14ac:dyDescent="0.3">
      <c r="A239" s="283"/>
      <c r="B239" s="305">
        <f t="shared" si="36"/>
        <v>212</v>
      </c>
      <c r="C239" s="222"/>
      <c r="D239" s="223"/>
      <c r="E239" s="223"/>
      <c r="F239" s="224"/>
      <c r="G239" s="96">
        <v>0</v>
      </c>
      <c r="H239" s="97">
        <v>0</v>
      </c>
      <c r="I239" s="224"/>
      <c r="J239" s="261"/>
      <c r="AF239" s="258">
        <f t="shared" si="30"/>
        <v>0</v>
      </c>
      <c r="AG239" s="258">
        <f t="shared" si="31"/>
        <v>0</v>
      </c>
      <c r="AH239" s="258">
        <f t="shared" si="32"/>
        <v>0</v>
      </c>
      <c r="AI239" s="258">
        <f t="shared" si="33"/>
        <v>0</v>
      </c>
      <c r="AK239" s="311"/>
      <c r="AL239" s="84">
        <f t="shared" si="34"/>
        <v>0</v>
      </c>
      <c r="AM239" s="84">
        <f t="shared" si="35"/>
        <v>0</v>
      </c>
      <c r="AN239" s="311"/>
    </row>
    <row r="240" spans="1:40" hidden="1" outlineLevel="1" x14ac:dyDescent="0.3">
      <c r="A240" s="283"/>
      <c r="B240" s="305">
        <f t="shared" si="36"/>
        <v>213</v>
      </c>
      <c r="C240" s="222"/>
      <c r="D240" s="223"/>
      <c r="E240" s="223"/>
      <c r="F240" s="224"/>
      <c r="G240" s="96">
        <v>0</v>
      </c>
      <c r="H240" s="97">
        <v>0</v>
      </c>
      <c r="I240" s="224"/>
      <c r="J240" s="261"/>
      <c r="AF240" s="258">
        <f t="shared" si="30"/>
        <v>0</v>
      </c>
      <c r="AG240" s="258">
        <f t="shared" si="31"/>
        <v>0</v>
      </c>
      <c r="AH240" s="258">
        <f t="shared" si="32"/>
        <v>0</v>
      </c>
      <c r="AI240" s="258">
        <f t="shared" si="33"/>
        <v>0</v>
      </c>
      <c r="AK240" s="311"/>
      <c r="AL240" s="84">
        <f t="shared" si="34"/>
        <v>0</v>
      </c>
      <c r="AM240" s="84">
        <f t="shared" si="35"/>
        <v>0</v>
      </c>
      <c r="AN240" s="311"/>
    </row>
    <row r="241" spans="1:40" hidden="1" outlineLevel="1" x14ac:dyDescent="0.3">
      <c r="A241" s="283"/>
      <c r="B241" s="305">
        <f t="shared" si="36"/>
        <v>214</v>
      </c>
      <c r="C241" s="222"/>
      <c r="D241" s="223"/>
      <c r="E241" s="223"/>
      <c r="F241" s="224"/>
      <c r="G241" s="96">
        <v>0</v>
      </c>
      <c r="H241" s="97">
        <v>0</v>
      </c>
      <c r="I241" s="224"/>
      <c r="J241" s="261"/>
      <c r="AF241" s="258">
        <f t="shared" si="30"/>
        <v>0</v>
      </c>
      <c r="AG241" s="258">
        <f t="shared" si="31"/>
        <v>0</v>
      </c>
      <c r="AH241" s="258">
        <f t="shared" si="32"/>
        <v>0</v>
      </c>
      <c r="AI241" s="258">
        <f t="shared" si="33"/>
        <v>0</v>
      </c>
      <c r="AK241" s="311"/>
      <c r="AL241" s="84">
        <f t="shared" si="34"/>
        <v>0</v>
      </c>
      <c r="AM241" s="84">
        <f t="shared" si="35"/>
        <v>0</v>
      </c>
      <c r="AN241" s="311"/>
    </row>
    <row r="242" spans="1:40" hidden="1" outlineLevel="1" x14ac:dyDescent="0.3">
      <c r="A242" s="283"/>
      <c r="B242" s="305">
        <f t="shared" si="36"/>
        <v>215</v>
      </c>
      <c r="C242" s="222"/>
      <c r="D242" s="223"/>
      <c r="E242" s="223"/>
      <c r="F242" s="224"/>
      <c r="G242" s="96">
        <v>0</v>
      </c>
      <c r="H242" s="97">
        <v>0</v>
      </c>
      <c r="I242" s="224"/>
      <c r="J242" s="261"/>
      <c r="AF242" s="258">
        <f t="shared" si="30"/>
        <v>0</v>
      </c>
      <c r="AG242" s="258">
        <f t="shared" si="31"/>
        <v>0</v>
      </c>
      <c r="AH242" s="258">
        <f t="shared" si="32"/>
        <v>0</v>
      </c>
      <c r="AI242" s="258">
        <f t="shared" si="33"/>
        <v>0</v>
      </c>
      <c r="AK242" s="311"/>
      <c r="AL242" s="84">
        <f t="shared" si="34"/>
        <v>0</v>
      </c>
      <c r="AM242" s="84">
        <f t="shared" si="35"/>
        <v>0</v>
      </c>
      <c r="AN242" s="311"/>
    </row>
    <row r="243" spans="1:40" hidden="1" outlineLevel="1" x14ac:dyDescent="0.3">
      <c r="A243" s="283"/>
      <c r="B243" s="305">
        <f t="shared" si="36"/>
        <v>216</v>
      </c>
      <c r="C243" s="222"/>
      <c r="D243" s="223"/>
      <c r="E243" s="223"/>
      <c r="F243" s="224"/>
      <c r="G243" s="96">
        <v>0</v>
      </c>
      <c r="H243" s="97">
        <v>0</v>
      </c>
      <c r="I243" s="224"/>
      <c r="J243" s="261"/>
      <c r="AF243" s="258">
        <f t="shared" si="30"/>
        <v>0</v>
      </c>
      <c r="AG243" s="258">
        <f t="shared" si="31"/>
        <v>0</v>
      </c>
      <c r="AH243" s="258">
        <f t="shared" si="32"/>
        <v>0</v>
      </c>
      <c r="AI243" s="258">
        <f t="shared" si="33"/>
        <v>0</v>
      </c>
      <c r="AK243" s="311"/>
      <c r="AL243" s="84">
        <f t="shared" si="34"/>
        <v>0</v>
      </c>
      <c r="AM243" s="84">
        <f t="shared" si="35"/>
        <v>0</v>
      </c>
      <c r="AN243" s="311"/>
    </row>
    <row r="244" spans="1:40" hidden="1" outlineLevel="1" x14ac:dyDescent="0.3">
      <c r="A244" s="283"/>
      <c r="B244" s="305">
        <f t="shared" si="36"/>
        <v>217</v>
      </c>
      <c r="C244" s="222"/>
      <c r="D244" s="223"/>
      <c r="E244" s="223"/>
      <c r="F244" s="224"/>
      <c r="G244" s="96">
        <v>0</v>
      </c>
      <c r="H244" s="97">
        <v>0</v>
      </c>
      <c r="I244" s="224"/>
      <c r="J244" s="261"/>
      <c r="AF244" s="258">
        <f t="shared" si="30"/>
        <v>0</v>
      </c>
      <c r="AG244" s="258">
        <f t="shared" si="31"/>
        <v>0</v>
      </c>
      <c r="AH244" s="258">
        <f t="shared" si="32"/>
        <v>0</v>
      </c>
      <c r="AI244" s="258">
        <f t="shared" si="33"/>
        <v>0</v>
      </c>
      <c r="AK244" s="311"/>
      <c r="AL244" s="84">
        <f t="shared" si="34"/>
        <v>0</v>
      </c>
      <c r="AM244" s="84">
        <f t="shared" si="35"/>
        <v>0</v>
      </c>
      <c r="AN244" s="311"/>
    </row>
    <row r="245" spans="1:40" hidden="1" outlineLevel="1" x14ac:dyDescent="0.3">
      <c r="A245" s="283"/>
      <c r="B245" s="305">
        <f t="shared" si="36"/>
        <v>218</v>
      </c>
      <c r="C245" s="222"/>
      <c r="D245" s="223"/>
      <c r="E245" s="223"/>
      <c r="F245" s="224"/>
      <c r="G245" s="96">
        <v>0</v>
      </c>
      <c r="H245" s="97">
        <v>0</v>
      </c>
      <c r="I245" s="224"/>
      <c r="J245" s="261"/>
      <c r="AF245" s="258">
        <f t="shared" si="30"/>
        <v>0</v>
      </c>
      <c r="AG245" s="258">
        <f t="shared" si="31"/>
        <v>0</v>
      </c>
      <c r="AH245" s="258">
        <f t="shared" si="32"/>
        <v>0</v>
      </c>
      <c r="AI245" s="258">
        <f t="shared" si="33"/>
        <v>0</v>
      </c>
      <c r="AK245" s="311"/>
      <c r="AL245" s="84">
        <f t="shared" si="34"/>
        <v>0</v>
      </c>
      <c r="AM245" s="84">
        <f t="shared" si="35"/>
        <v>0</v>
      </c>
      <c r="AN245" s="311"/>
    </row>
    <row r="246" spans="1:40" hidden="1" outlineLevel="1" x14ac:dyDescent="0.3">
      <c r="A246" s="283"/>
      <c r="B246" s="305">
        <f t="shared" si="36"/>
        <v>219</v>
      </c>
      <c r="C246" s="222"/>
      <c r="D246" s="223"/>
      <c r="E246" s="223"/>
      <c r="F246" s="224"/>
      <c r="G246" s="96">
        <v>0</v>
      </c>
      <c r="H246" s="97">
        <v>0</v>
      </c>
      <c r="I246" s="224"/>
      <c r="J246" s="261"/>
      <c r="AF246" s="258">
        <f t="shared" si="30"/>
        <v>0</v>
      </c>
      <c r="AG246" s="258">
        <f t="shared" si="31"/>
        <v>0</v>
      </c>
      <c r="AH246" s="258">
        <f t="shared" si="32"/>
        <v>0</v>
      </c>
      <c r="AI246" s="258">
        <f t="shared" si="33"/>
        <v>0</v>
      </c>
      <c r="AK246" s="311"/>
      <c r="AL246" s="84">
        <f t="shared" si="34"/>
        <v>0</v>
      </c>
      <c r="AM246" s="84">
        <f t="shared" si="35"/>
        <v>0</v>
      </c>
      <c r="AN246" s="311"/>
    </row>
    <row r="247" spans="1:40" hidden="1" outlineLevel="1" x14ac:dyDescent="0.3">
      <c r="A247" s="283"/>
      <c r="B247" s="305">
        <f t="shared" si="36"/>
        <v>220</v>
      </c>
      <c r="C247" s="222"/>
      <c r="D247" s="223"/>
      <c r="E247" s="223"/>
      <c r="F247" s="224"/>
      <c r="G247" s="96">
        <v>0</v>
      </c>
      <c r="H247" s="97">
        <v>0</v>
      </c>
      <c r="I247" s="224"/>
      <c r="J247" s="261"/>
      <c r="AF247" s="258">
        <f t="shared" si="30"/>
        <v>0</v>
      </c>
      <c r="AG247" s="258">
        <f t="shared" si="31"/>
        <v>0</v>
      </c>
      <c r="AH247" s="258">
        <f t="shared" si="32"/>
        <v>0</v>
      </c>
      <c r="AI247" s="258">
        <f t="shared" si="33"/>
        <v>0</v>
      </c>
      <c r="AK247" s="311"/>
      <c r="AL247" s="84">
        <f t="shared" si="34"/>
        <v>0</v>
      </c>
      <c r="AM247" s="84">
        <f t="shared" si="35"/>
        <v>0</v>
      </c>
      <c r="AN247" s="311"/>
    </row>
    <row r="248" spans="1:40" hidden="1" outlineLevel="1" x14ac:dyDescent="0.3">
      <c r="A248" s="283"/>
      <c r="B248" s="305">
        <f t="shared" si="36"/>
        <v>221</v>
      </c>
      <c r="C248" s="222"/>
      <c r="D248" s="223"/>
      <c r="E248" s="223"/>
      <c r="F248" s="224"/>
      <c r="G248" s="96">
        <v>0</v>
      </c>
      <c r="H248" s="97">
        <v>0</v>
      </c>
      <c r="I248" s="224"/>
      <c r="J248" s="261"/>
      <c r="AF248" s="258">
        <f t="shared" si="30"/>
        <v>0</v>
      </c>
      <c r="AG248" s="258">
        <f t="shared" si="31"/>
        <v>0</v>
      </c>
      <c r="AH248" s="258">
        <f t="shared" si="32"/>
        <v>0</v>
      </c>
      <c r="AI248" s="258">
        <f t="shared" si="33"/>
        <v>0</v>
      </c>
      <c r="AK248" s="311"/>
      <c r="AL248" s="84">
        <f t="shared" si="34"/>
        <v>0</v>
      </c>
      <c r="AM248" s="84">
        <f t="shared" si="35"/>
        <v>0</v>
      </c>
      <c r="AN248" s="311"/>
    </row>
    <row r="249" spans="1:40" hidden="1" outlineLevel="1" x14ac:dyDescent="0.3">
      <c r="A249" s="283"/>
      <c r="B249" s="305">
        <f t="shared" si="36"/>
        <v>222</v>
      </c>
      <c r="C249" s="222"/>
      <c r="D249" s="223"/>
      <c r="E249" s="223"/>
      <c r="F249" s="224"/>
      <c r="G249" s="96">
        <v>0</v>
      </c>
      <c r="H249" s="97">
        <v>0</v>
      </c>
      <c r="I249" s="224"/>
      <c r="J249" s="261"/>
      <c r="AF249" s="258">
        <f t="shared" si="30"/>
        <v>0</v>
      </c>
      <c r="AG249" s="258">
        <f t="shared" si="31"/>
        <v>0</v>
      </c>
      <c r="AH249" s="258">
        <f t="shared" si="32"/>
        <v>0</v>
      </c>
      <c r="AI249" s="258">
        <f t="shared" si="33"/>
        <v>0</v>
      </c>
      <c r="AK249" s="311"/>
      <c r="AL249" s="84">
        <f t="shared" si="34"/>
        <v>0</v>
      </c>
      <c r="AM249" s="84">
        <f t="shared" si="35"/>
        <v>0</v>
      </c>
      <c r="AN249" s="311"/>
    </row>
    <row r="250" spans="1:40" hidden="1" outlineLevel="1" x14ac:dyDescent="0.3">
      <c r="A250" s="283"/>
      <c r="B250" s="305">
        <f t="shared" si="36"/>
        <v>223</v>
      </c>
      <c r="C250" s="222"/>
      <c r="D250" s="223"/>
      <c r="E250" s="223"/>
      <c r="F250" s="224"/>
      <c r="G250" s="96">
        <v>0</v>
      </c>
      <c r="H250" s="97">
        <v>0</v>
      </c>
      <c r="I250" s="224"/>
      <c r="J250" s="261"/>
      <c r="AF250" s="258">
        <f t="shared" si="30"/>
        <v>0</v>
      </c>
      <c r="AG250" s="258">
        <f t="shared" si="31"/>
        <v>0</v>
      </c>
      <c r="AH250" s="258">
        <f t="shared" si="32"/>
        <v>0</v>
      </c>
      <c r="AI250" s="258">
        <f t="shared" si="33"/>
        <v>0</v>
      </c>
      <c r="AK250" s="311"/>
      <c r="AL250" s="84">
        <f t="shared" si="34"/>
        <v>0</v>
      </c>
      <c r="AM250" s="84">
        <f t="shared" si="35"/>
        <v>0</v>
      </c>
      <c r="AN250" s="311"/>
    </row>
    <row r="251" spans="1:40" hidden="1" outlineLevel="1" x14ac:dyDescent="0.3">
      <c r="A251" s="283"/>
      <c r="B251" s="305">
        <f t="shared" si="36"/>
        <v>224</v>
      </c>
      <c r="C251" s="222"/>
      <c r="D251" s="223"/>
      <c r="E251" s="223"/>
      <c r="F251" s="224"/>
      <c r="G251" s="96">
        <v>0</v>
      </c>
      <c r="H251" s="97">
        <v>0</v>
      </c>
      <c r="I251" s="224"/>
      <c r="J251" s="261"/>
      <c r="AF251" s="258">
        <f t="shared" si="30"/>
        <v>0</v>
      </c>
      <c r="AG251" s="258">
        <f t="shared" si="31"/>
        <v>0</v>
      </c>
      <c r="AH251" s="258">
        <f t="shared" si="32"/>
        <v>0</v>
      </c>
      <c r="AI251" s="258">
        <f t="shared" si="33"/>
        <v>0</v>
      </c>
      <c r="AK251" s="311"/>
      <c r="AL251" s="84">
        <f t="shared" si="34"/>
        <v>0</v>
      </c>
      <c r="AM251" s="84">
        <f t="shared" si="35"/>
        <v>0</v>
      </c>
      <c r="AN251" s="311"/>
    </row>
    <row r="252" spans="1:40" hidden="1" outlineLevel="1" x14ac:dyDescent="0.3">
      <c r="A252" s="283"/>
      <c r="B252" s="305">
        <f t="shared" si="36"/>
        <v>225</v>
      </c>
      <c r="C252" s="222"/>
      <c r="D252" s="223"/>
      <c r="E252" s="223"/>
      <c r="F252" s="224"/>
      <c r="G252" s="96">
        <v>0</v>
      </c>
      <c r="H252" s="97">
        <v>0</v>
      </c>
      <c r="I252" s="224"/>
      <c r="J252" s="261"/>
      <c r="AF252" s="258">
        <f t="shared" si="30"/>
        <v>0</v>
      </c>
      <c r="AG252" s="258">
        <f t="shared" si="31"/>
        <v>0</v>
      </c>
      <c r="AH252" s="258">
        <f t="shared" si="32"/>
        <v>0</v>
      </c>
      <c r="AI252" s="258">
        <f t="shared" si="33"/>
        <v>0</v>
      </c>
      <c r="AK252" s="311"/>
      <c r="AL252" s="84">
        <f t="shared" si="34"/>
        <v>0</v>
      </c>
      <c r="AM252" s="84">
        <f t="shared" si="35"/>
        <v>0</v>
      </c>
      <c r="AN252" s="311"/>
    </row>
    <row r="253" spans="1:40" hidden="1" outlineLevel="1" x14ac:dyDescent="0.3">
      <c r="A253" s="283"/>
      <c r="B253" s="305">
        <f t="shared" si="36"/>
        <v>226</v>
      </c>
      <c r="C253" s="222"/>
      <c r="D253" s="223"/>
      <c r="E253" s="223"/>
      <c r="F253" s="224"/>
      <c r="G253" s="96">
        <v>0</v>
      </c>
      <c r="H253" s="97">
        <v>0</v>
      </c>
      <c r="I253" s="224"/>
      <c r="J253" s="261"/>
      <c r="AF253" s="258">
        <f t="shared" si="30"/>
        <v>0</v>
      </c>
      <c r="AG253" s="258">
        <f t="shared" si="31"/>
        <v>0</v>
      </c>
      <c r="AH253" s="258">
        <f t="shared" si="32"/>
        <v>0</v>
      </c>
      <c r="AI253" s="258">
        <f t="shared" si="33"/>
        <v>0</v>
      </c>
      <c r="AK253" s="311"/>
      <c r="AL253" s="84">
        <f t="shared" si="34"/>
        <v>0</v>
      </c>
      <c r="AM253" s="84">
        <f t="shared" si="35"/>
        <v>0</v>
      </c>
      <c r="AN253" s="311"/>
    </row>
    <row r="254" spans="1:40" hidden="1" outlineLevel="1" x14ac:dyDescent="0.3">
      <c r="A254" s="283"/>
      <c r="B254" s="305">
        <f t="shared" si="36"/>
        <v>227</v>
      </c>
      <c r="C254" s="222"/>
      <c r="D254" s="223"/>
      <c r="E254" s="223"/>
      <c r="F254" s="224"/>
      <c r="G254" s="96">
        <v>0</v>
      </c>
      <c r="H254" s="97">
        <v>0</v>
      </c>
      <c r="I254" s="224"/>
      <c r="J254" s="261"/>
      <c r="AF254" s="258">
        <f t="shared" si="30"/>
        <v>0</v>
      </c>
      <c r="AG254" s="258">
        <f t="shared" si="31"/>
        <v>0</v>
      </c>
      <c r="AH254" s="258">
        <f t="shared" si="32"/>
        <v>0</v>
      </c>
      <c r="AI254" s="258">
        <f t="shared" si="33"/>
        <v>0</v>
      </c>
      <c r="AK254" s="311"/>
      <c r="AL254" s="84">
        <f t="shared" si="34"/>
        <v>0</v>
      </c>
      <c r="AM254" s="84">
        <f t="shared" si="35"/>
        <v>0</v>
      </c>
      <c r="AN254" s="311"/>
    </row>
    <row r="255" spans="1:40" hidden="1" outlineLevel="1" x14ac:dyDescent="0.3">
      <c r="A255" s="283"/>
      <c r="B255" s="305">
        <f t="shared" si="36"/>
        <v>228</v>
      </c>
      <c r="C255" s="222"/>
      <c r="D255" s="223"/>
      <c r="E255" s="223"/>
      <c r="F255" s="224"/>
      <c r="G255" s="96">
        <v>0</v>
      </c>
      <c r="H255" s="97">
        <v>0</v>
      </c>
      <c r="I255" s="224"/>
      <c r="J255" s="261"/>
      <c r="AF255" s="258">
        <f t="shared" si="30"/>
        <v>0</v>
      </c>
      <c r="AG255" s="258">
        <f t="shared" si="31"/>
        <v>0</v>
      </c>
      <c r="AH255" s="258">
        <f t="shared" si="32"/>
        <v>0</v>
      </c>
      <c r="AI255" s="258">
        <f t="shared" si="33"/>
        <v>0</v>
      </c>
      <c r="AK255" s="311"/>
      <c r="AL255" s="84">
        <f t="shared" si="34"/>
        <v>0</v>
      </c>
      <c r="AM255" s="84">
        <f t="shared" si="35"/>
        <v>0</v>
      </c>
      <c r="AN255" s="311"/>
    </row>
    <row r="256" spans="1:40" hidden="1" outlineLevel="1" x14ac:dyDescent="0.3">
      <c r="A256" s="283"/>
      <c r="B256" s="305">
        <f t="shared" si="36"/>
        <v>229</v>
      </c>
      <c r="C256" s="222"/>
      <c r="D256" s="223"/>
      <c r="E256" s="223"/>
      <c r="F256" s="224"/>
      <c r="G256" s="96">
        <v>0</v>
      </c>
      <c r="H256" s="97">
        <v>0</v>
      </c>
      <c r="I256" s="224"/>
      <c r="J256" s="261"/>
      <c r="AF256" s="258">
        <f t="shared" si="30"/>
        <v>0</v>
      </c>
      <c r="AG256" s="258">
        <f t="shared" si="31"/>
        <v>0</v>
      </c>
      <c r="AH256" s="258">
        <f t="shared" si="32"/>
        <v>0</v>
      </c>
      <c r="AI256" s="258">
        <f t="shared" si="33"/>
        <v>0</v>
      </c>
      <c r="AK256" s="311"/>
      <c r="AL256" s="84">
        <f t="shared" si="34"/>
        <v>0</v>
      </c>
      <c r="AM256" s="84">
        <f t="shared" si="35"/>
        <v>0</v>
      </c>
      <c r="AN256" s="311"/>
    </row>
    <row r="257" spans="1:40" hidden="1" outlineLevel="1" x14ac:dyDescent="0.3">
      <c r="A257" s="283"/>
      <c r="B257" s="305">
        <f t="shared" si="36"/>
        <v>230</v>
      </c>
      <c r="C257" s="222"/>
      <c r="D257" s="223"/>
      <c r="E257" s="223"/>
      <c r="F257" s="224"/>
      <c r="G257" s="96">
        <v>0</v>
      </c>
      <c r="H257" s="97">
        <v>0</v>
      </c>
      <c r="I257" s="224"/>
      <c r="J257" s="261"/>
      <c r="AF257" s="258">
        <f t="shared" si="30"/>
        <v>0</v>
      </c>
      <c r="AG257" s="258">
        <f t="shared" si="31"/>
        <v>0</v>
      </c>
      <c r="AH257" s="258">
        <f t="shared" si="32"/>
        <v>0</v>
      </c>
      <c r="AI257" s="258">
        <f t="shared" si="33"/>
        <v>0</v>
      </c>
      <c r="AK257" s="311"/>
      <c r="AL257" s="84">
        <f t="shared" si="34"/>
        <v>0</v>
      </c>
      <c r="AM257" s="84">
        <f t="shared" si="35"/>
        <v>0</v>
      </c>
      <c r="AN257" s="311"/>
    </row>
    <row r="258" spans="1:40" hidden="1" outlineLevel="1" x14ac:dyDescent="0.3">
      <c r="A258" s="283"/>
      <c r="B258" s="305">
        <f t="shared" si="36"/>
        <v>231</v>
      </c>
      <c r="C258" s="222"/>
      <c r="D258" s="223"/>
      <c r="E258" s="223"/>
      <c r="F258" s="224"/>
      <c r="G258" s="96">
        <v>0</v>
      </c>
      <c r="H258" s="97">
        <v>0</v>
      </c>
      <c r="I258" s="224"/>
      <c r="J258" s="261"/>
      <c r="AF258" s="258">
        <f t="shared" si="30"/>
        <v>0</v>
      </c>
      <c r="AG258" s="258">
        <f t="shared" si="31"/>
        <v>0</v>
      </c>
      <c r="AH258" s="258">
        <f t="shared" si="32"/>
        <v>0</v>
      </c>
      <c r="AI258" s="258">
        <f t="shared" si="33"/>
        <v>0</v>
      </c>
      <c r="AK258" s="311"/>
      <c r="AL258" s="84">
        <f t="shared" si="34"/>
        <v>0</v>
      </c>
      <c r="AM258" s="84">
        <f t="shared" si="35"/>
        <v>0</v>
      </c>
      <c r="AN258" s="311"/>
    </row>
    <row r="259" spans="1:40" hidden="1" outlineLevel="1" x14ac:dyDescent="0.3">
      <c r="A259" s="283"/>
      <c r="B259" s="305">
        <f t="shared" si="36"/>
        <v>232</v>
      </c>
      <c r="C259" s="222"/>
      <c r="D259" s="223"/>
      <c r="E259" s="223"/>
      <c r="F259" s="224"/>
      <c r="G259" s="96">
        <v>0</v>
      </c>
      <c r="H259" s="97">
        <v>0</v>
      </c>
      <c r="I259" s="224"/>
      <c r="J259" s="261"/>
      <c r="AF259" s="258">
        <f t="shared" si="30"/>
        <v>0</v>
      </c>
      <c r="AG259" s="258">
        <f t="shared" si="31"/>
        <v>0</v>
      </c>
      <c r="AH259" s="258">
        <f t="shared" si="32"/>
        <v>0</v>
      </c>
      <c r="AI259" s="258">
        <f t="shared" si="33"/>
        <v>0</v>
      </c>
      <c r="AK259" s="311"/>
      <c r="AL259" s="84">
        <f t="shared" si="34"/>
        <v>0</v>
      </c>
      <c r="AM259" s="84">
        <f t="shared" si="35"/>
        <v>0</v>
      </c>
      <c r="AN259" s="311"/>
    </row>
    <row r="260" spans="1:40" hidden="1" outlineLevel="1" x14ac:dyDescent="0.3">
      <c r="A260" s="283"/>
      <c r="B260" s="305">
        <f t="shared" si="36"/>
        <v>233</v>
      </c>
      <c r="C260" s="222"/>
      <c r="D260" s="223"/>
      <c r="E260" s="223"/>
      <c r="F260" s="224"/>
      <c r="G260" s="96">
        <v>0</v>
      </c>
      <c r="H260" s="97">
        <v>0</v>
      </c>
      <c r="I260" s="224"/>
      <c r="J260" s="261"/>
      <c r="AF260" s="258">
        <f t="shared" si="30"/>
        <v>0</v>
      </c>
      <c r="AG260" s="258">
        <f t="shared" si="31"/>
        <v>0</v>
      </c>
      <c r="AH260" s="258">
        <f t="shared" si="32"/>
        <v>0</v>
      </c>
      <c r="AI260" s="258">
        <f t="shared" si="33"/>
        <v>0</v>
      </c>
      <c r="AK260" s="311"/>
      <c r="AL260" s="84">
        <f t="shared" si="34"/>
        <v>0</v>
      </c>
      <c r="AM260" s="84">
        <f t="shared" si="35"/>
        <v>0</v>
      </c>
      <c r="AN260" s="311"/>
    </row>
    <row r="261" spans="1:40" hidden="1" outlineLevel="1" x14ac:dyDescent="0.3">
      <c r="A261" s="283"/>
      <c r="B261" s="305">
        <f t="shared" si="36"/>
        <v>234</v>
      </c>
      <c r="C261" s="222"/>
      <c r="D261" s="223"/>
      <c r="E261" s="223"/>
      <c r="F261" s="224"/>
      <c r="G261" s="96">
        <v>0</v>
      </c>
      <c r="H261" s="97">
        <v>0</v>
      </c>
      <c r="I261" s="224"/>
      <c r="J261" s="261"/>
      <c r="AF261" s="258">
        <f t="shared" si="30"/>
        <v>0</v>
      </c>
      <c r="AG261" s="258">
        <f t="shared" si="31"/>
        <v>0</v>
      </c>
      <c r="AH261" s="258">
        <f t="shared" si="32"/>
        <v>0</v>
      </c>
      <c r="AI261" s="258">
        <f t="shared" si="33"/>
        <v>0</v>
      </c>
      <c r="AK261" s="311"/>
      <c r="AL261" s="84">
        <f t="shared" si="34"/>
        <v>0</v>
      </c>
      <c r="AM261" s="84">
        <f t="shared" si="35"/>
        <v>0</v>
      </c>
      <c r="AN261" s="311"/>
    </row>
    <row r="262" spans="1:40" hidden="1" outlineLevel="1" x14ac:dyDescent="0.3">
      <c r="A262" s="283"/>
      <c r="B262" s="305">
        <f t="shared" si="36"/>
        <v>235</v>
      </c>
      <c r="C262" s="222"/>
      <c r="D262" s="223"/>
      <c r="E262" s="223"/>
      <c r="F262" s="224"/>
      <c r="G262" s="96">
        <v>0</v>
      </c>
      <c r="H262" s="97">
        <v>0</v>
      </c>
      <c r="I262" s="224"/>
      <c r="J262" s="261"/>
      <c r="AF262" s="258">
        <f t="shared" si="30"/>
        <v>0</v>
      </c>
      <c r="AG262" s="258">
        <f t="shared" si="31"/>
        <v>0</v>
      </c>
      <c r="AH262" s="258">
        <f t="shared" si="32"/>
        <v>0</v>
      </c>
      <c r="AI262" s="258">
        <f t="shared" si="33"/>
        <v>0</v>
      </c>
      <c r="AK262" s="311"/>
      <c r="AL262" s="84">
        <f t="shared" si="34"/>
        <v>0</v>
      </c>
      <c r="AM262" s="84">
        <f t="shared" si="35"/>
        <v>0</v>
      </c>
      <c r="AN262" s="311"/>
    </row>
    <row r="263" spans="1:40" hidden="1" outlineLevel="1" x14ac:dyDescent="0.3">
      <c r="A263" s="283"/>
      <c r="B263" s="305">
        <f t="shared" si="36"/>
        <v>236</v>
      </c>
      <c r="C263" s="222"/>
      <c r="D263" s="223"/>
      <c r="E263" s="223"/>
      <c r="F263" s="224"/>
      <c r="G263" s="96">
        <v>0</v>
      </c>
      <c r="H263" s="97">
        <v>0</v>
      </c>
      <c r="I263" s="224"/>
      <c r="J263" s="261"/>
      <c r="AF263" s="258">
        <f t="shared" si="30"/>
        <v>0</v>
      </c>
      <c r="AG263" s="258">
        <f t="shared" si="31"/>
        <v>0</v>
      </c>
      <c r="AH263" s="258">
        <f t="shared" si="32"/>
        <v>0</v>
      </c>
      <c r="AI263" s="258">
        <f t="shared" si="33"/>
        <v>0</v>
      </c>
      <c r="AK263" s="311"/>
      <c r="AL263" s="84">
        <f t="shared" si="34"/>
        <v>0</v>
      </c>
      <c r="AM263" s="84">
        <f t="shared" si="35"/>
        <v>0</v>
      </c>
      <c r="AN263" s="311"/>
    </row>
    <row r="264" spans="1:40" hidden="1" outlineLevel="1" x14ac:dyDescent="0.3">
      <c r="A264" s="283"/>
      <c r="B264" s="305">
        <f t="shared" si="36"/>
        <v>237</v>
      </c>
      <c r="C264" s="222"/>
      <c r="D264" s="223"/>
      <c r="E264" s="223"/>
      <c r="F264" s="224"/>
      <c r="G264" s="96">
        <v>0</v>
      </c>
      <c r="H264" s="97">
        <v>0</v>
      </c>
      <c r="I264" s="224"/>
      <c r="J264" s="261"/>
      <c r="AF264" s="258">
        <f t="shared" si="30"/>
        <v>0</v>
      </c>
      <c r="AG264" s="258">
        <f t="shared" si="31"/>
        <v>0</v>
      </c>
      <c r="AH264" s="258">
        <f t="shared" si="32"/>
        <v>0</v>
      </c>
      <c r="AI264" s="258">
        <f t="shared" si="33"/>
        <v>0</v>
      </c>
      <c r="AK264" s="311"/>
      <c r="AL264" s="84">
        <f t="shared" si="34"/>
        <v>0</v>
      </c>
      <c r="AM264" s="84">
        <f t="shared" si="35"/>
        <v>0</v>
      </c>
      <c r="AN264" s="311"/>
    </row>
    <row r="265" spans="1:40" hidden="1" outlineLevel="1" x14ac:dyDescent="0.3">
      <c r="A265" s="283"/>
      <c r="B265" s="305">
        <f t="shared" si="36"/>
        <v>238</v>
      </c>
      <c r="C265" s="222"/>
      <c r="D265" s="223"/>
      <c r="E265" s="223"/>
      <c r="F265" s="224"/>
      <c r="G265" s="96">
        <v>0</v>
      </c>
      <c r="H265" s="97">
        <v>0</v>
      </c>
      <c r="I265" s="224"/>
      <c r="J265" s="261"/>
      <c r="AF265" s="258">
        <f t="shared" si="30"/>
        <v>0</v>
      </c>
      <c r="AG265" s="258">
        <f t="shared" si="31"/>
        <v>0</v>
      </c>
      <c r="AH265" s="258">
        <f t="shared" si="32"/>
        <v>0</v>
      </c>
      <c r="AI265" s="258">
        <f t="shared" si="33"/>
        <v>0</v>
      </c>
      <c r="AK265" s="311"/>
      <c r="AL265" s="84">
        <f t="shared" si="34"/>
        <v>0</v>
      </c>
      <c r="AM265" s="84">
        <f t="shared" si="35"/>
        <v>0</v>
      </c>
      <c r="AN265" s="311"/>
    </row>
    <row r="266" spans="1:40" hidden="1" outlineLevel="1" x14ac:dyDescent="0.3">
      <c r="A266" s="283"/>
      <c r="B266" s="305">
        <f t="shared" si="36"/>
        <v>239</v>
      </c>
      <c r="C266" s="222"/>
      <c r="D266" s="223"/>
      <c r="E266" s="223"/>
      <c r="F266" s="224"/>
      <c r="G266" s="96">
        <v>0</v>
      </c>
      <c r="H266" s="97">
        <v>0</v>
      </c>
      <c r="I266" s="224"/>
      <c r="J266" s="261"/>
      <c r="AF266" s="258">
        <f t="shared" si="30"/>
        <v>0</v>
      </c>
      <c r="AG266" s="258">
        <f t="shared" si="31"/>
        <v>0</v>
      </c>
      <c r="AH266" s="258">
        <f t="shared" si="32"/>
        <v>0</v>
      </c>
      <c r="AI266" s="258">
        <f t="shared" si="33"/>
        <v>0</v>
      </c>
      <c r="AK266" s="311"/>
      <c r="AL266" s="84">
        <f t="shared" si="34"/>
        <v>0</v>
      </c>
      <c r="AM266" s="84">
        <f t="shared" si="35"/>
        <v>0</v>
      </c>
      <c r="AN266" s="311"/>
    </row>
    <row r="267" spans="1:40" hidden="1" outlineLevel="1" x14ac:dyDescent="0.3">
      <c r="A267" s="283"/>
      <c r="B267" s="305">
        <f t="shared" si="36"/>
        <v>240</v>
      </c>
      <c r="C267" s="222"/>
      <c r="D267" s="223"/>
      <c r="E267" s="223"/>
      <c r="F267" s="224"/>
      <c r="G267" s="96">
        <v>0</v>
      </c>
      <c r="H267" s="97">
        <v>0</v>
      </c>
      <c r="I267" s="224"/>
      <c r="J267" s="261"/>
      <c r="AF267" s="258">
        <f t="shared" si="30"/>
        <v>0</v>
      </c>
      <c r="AG267" s="258">
        <f t="shared" si="31"/>
        <v>0</v>
      </c>
      <c r="AH267" s="258">
        <f t="shared" si="32"/>
        <v>0</v>
      </c>
      <c r="AI267" s="258">
        <f t="shared" si="33"/>
        <v>0</v>
      </c>
      <c r="AK267" s="311"/>
      <c r="AL267" s="84">
        <f t="shared" si="34"/>
        <v>0</v>
      </c>
      <c r="AM267" s="84">
        <f t="shared" si="35"/>
        <v>0</v>
      </c>
      <c r="AN267" s="311"/>
    </row>
    <row r="268" spans="1:40" hidden="1" outlineLevel="1" x14ac:dyDescent="0.3">
      <c r="A268" s="283"/>
      <c r="B268" s="305">
        <f t="shared" si="36"/>
        <v>241</v>
      </c>
      <c r="C268" s="222"/>
      <c r="D268" s="223"/>
      <c r="E268" s="223"/>
      <c r="F268" s="224"/>
      <c r="G268" s="96">
        <v>0</v>
      </c>
      <c r="H268" s="97">
        <v>0</v>
      </c>
      <c r="I268" s="224"/>
      <c r="J268" s="261"/>
      <c r="AF268" s="258">
        <f t="shared" si="30"/>
        <v>0</v>
      </c>
      <c r="AG268" s="258">
        <f t="shared" si="31"/>
        <v>0</v>
      </c>
      <c r="AH268" s="258">
        <f t="shared" si="32"/>
        <v>0</v>
      </c>
      <c r="AI268" s="258">
        <f t="shared" si="33"/>
        <v>0</v>
      </c>
      <c r="AK268" s="311"/>
      <c r="AL268" s="84">
        <f t="shared" si="34"/>
        <v>0</v>
      </c>
      <c r="AM268" s="84">
        <f t="shared" si="35"/>
        <v>0</v>
      </c>
      <c r="AN268" s="311"/>
    </row>
    <row r="269" spans="1:40" hidden="1" outlineLevel="1" x14ac:dyDescent="0.3">
      <c r="A269" s="283"/>
      <c r="B269" s="305">
        <f t="shared" si="36"/>
        <v>242</v>
      </c>
      <c r="C269" s="222"/>
      <c r="D269" s="223"/>
      <c r="E269" s="223"/>
      <c r="F269" s="224"/>
      <c r="G269" s="96">
        <v>0</v>
      </c>
      <c r="H269" s="97">
        <v>0</v>
      </c>
      <c r="I269" s="224"/>
      <c r="J269" s="261"/>
      <c r="AF269" s="258">
        <f t="shared" si="30"/>
        <v>0</v>
      </c>
      <c r="AG269" s="258">
        <f t="shared" si="31"/>
        <v>0</v>
      </c>
      <c r="AH269" s="258">
        <f t="shared" si="32"/>
        <v>0</v>
      </c>
      <c r="AI269" s="258">
        <f t="shared" si="33"/>
        <v>0</v>
      </c>
      <c r="AK269" s="311"/>
      <c r="AL269" s="84">
        <f t="shared" si="34"/>
        <v>0</v>
      </c>
      <c r="AM269" s="84">
        <f t="shared" si="35"/>
        <v>0</v>
      </c>
      <c r="AN269" s="311"/>
    </row>
    <row r="270" spans="1:40" hidden="1" outlineLevel="1" x14ac:dyDescent="0.3">
      <c r="A270" s="283"/>
      <c r="B270" s="305">
        <f t="shared" si="36"/>
        <v>243</v>
      </c>
      <c r="C270" s="222"/>
      <c r="D270" s="223"/>
      <c r="E270" s="223"/>
      <c r="F270" s="224"/>
      <c r="G270" s="96">
        <v>0</v>
      </c>
      <c r="H270" s="97">
        <v>0</v>
      </c>
      <c r="I270" s="224"/>
      <c r="J270" s="261"/>
      <c r="AF270" s="258">
        <f t="shared" si="30"/>
        <v>0</v>
      </c>
      <c r="AG270" s="258">
        <f t="shared" si="31"/>
        <v>0</v>
      </c>
      <c r="AH270" s="258">
        <f t="shared" si="32"/>
        <v>0</v>
      </c>
      <c r="AI270" s="258">
        <f t="shared" si="33"/>
        <v>0</v>
      </c>
      <c r="AK270" s="311"/>
      <c r="AL270" s="84">
        <f t="shared" si="34"/>
        <v>0</v>
      </c>
      <c r="AM270" s="84">
        <f t="shared" si="35"/>
        <v>0</v>
      </c>
      <c r="AN270" s="311"/>
    </row>
    <row r="271" spans="1:40" hidden="1" outlineLevel="1" x14ac:dyDescent="0.3">
      <c r="A271" s="283"/>
      <c r="B271" s="305">
        <f t="shared" si="36"/>
        <v>244</v>
      </c>
      <c r="C271" s="222"/>
      <c r="D271" s="223"/>
      <c r="E271" s="223"/>
      <c r="F271" s="224"/>
      <c r="G271" s="96">
        <v>0</v>
      </c>
      <c r="H271" s="97">
        <v>0</v>
      </c>
      <c r="I271" s="224"/>
      <c r="J271" s="261"/>
      <c r="AF271" s="258">
        <f t="shared" si="30"/>
        <v>0</v>
      </c>
      <c r="AG271" s="258">
        <f t="shared" si="31"/>
        <v>0</v>
      </c>
      <c r="AH271" s="258">
        <f t="shared" si="32"/>
        <v>0</v>
      </c>
      <c r="AI271" s="258">
        <f t="shared" si="33"/>
        <v>0</v>
      </c>
      <c r="AK271" s="311"/>
      <c r="AL271" s="84">
        <f t="shared" si="34"/>
        <v>0</v>
      </c>
      <c r="AM271" s="84">
        <f t="shared" si="35"/>
        <v>0</v>
      </c>
      <c r="AN271" s="311"/>
    </row>
    <row r="272" spans="1:40" hidden="1" outlineLevel="1" x14ac:dyDescent="0.3">
      <c r="A272" s="283"/>
      <c r="B272" s="305">
        <f t="shared" si="36"/>
        <v>245</v>
      </c>
      <c r="C272" s="222"/>
      <c r="D272" s="223"/>
      <c r="E272" s="223"/>
      <c r="F272" s="224"/>
      <c r="G272" s="96">
        <v>0</v>
      </c>
      <c r="H272" s="97">
        <v>0</v>
      </c>
      <c r="I272" s="224"/>
      <c r="J272" s="261"/>
      <c r="AF272" s="258">
        <f t="shared" si="30"/>
        <v>0</v>
      </c>
      <c r="AG272" s="258">
        <f t="shared" si="31"/>
        <v>0</v>
      </c>
      <c r="AH272" s="258">
        <f t="shared" si="32"/>
        <v>0</v>
      </c>
      <c r="AI272" s="258">
        <f t="shared" si="33"/>
        <v>0</v>
      </c>
      <c r="AK272" s="311"/>
      <c r="AL272" s="84">
        <f t="shared" si="34"/>
        <v>0</v>
      </c>
      <c r="AM272" s="84">
        <f t="shared" si="35"/>
        <v>0</v>
      </c>
      <c r="AN272" s="311"/>
    </row>
    <row r="273" spans="1:40" hidden="1" outlineLevel="1" x14ac:dyDescent="0.3">
      <c r="A273" s="283"/>
      <c r="B273" s="305">
        <f t="shared" si="36"/>
        <v>246</v>
      </c>
      <c r="C273" s="222"/>
      <c r="D273" s="223"/>
      <c r="E273" s="223"/>
      <c r="F273" s="224"/>
      <c r="G273" s="96">
        <v>0</v>
      </c>
      <c r="H273" s="97">
        <v>0</v>
      </c>
      <c r="I273" s="224"/>
      <c r="J273" s="261"/>
      <c r="AF273" s="258">
        <f t="shared" si="30"/>
        <v>0</v>
      </c>
      <c r="AG273" s="258">
        <f t="shared" si="31"/>
        <v>0</v>
      </c>
      <c r="AH273" s="258">
        <f t="shared" si="32"/>
        <v>0</v>
      </c>
      <c r="AI273" s="258">
        <f t="shared" si="33"/>
        <v>0</v>
      </c>
      <c r="AK273" s="311"/>
      <c r="AL273" s="84">
        <f t="shared" si="34"/>
        <v>0</v>
      </c>
      <c r="AM273" s="84">
        <f t="shared" si="35"/>
        <v>0</v>
      </c>
      <c r="AN273" s="311"/>
    </row>
    <row r="274" spans="1:40" hidden="1" outlineLevel="1" x14ac:dyDescent="0.3">
      <c r="A274" s="283"/>
      <c r="B274" s="305">
        <f t="shared" si="36"/>
        <v>247</v>
      </c>
      <c r="C274" s="222"/>
      <c r="D274" s="223"/>
      <c r="E274" s="223"/>
      <c r="F274" s="224"/>
      <c r="G274" s="96">
        <v>0</v>
      </c>
      <c r="H274" s="97">
        <v>0</v>
      </c>
      <c r="I274" s="224"/>
      <c r="J274" s="261"/>
      <c r="AF274" s="258">
        <f t="shared" si="30"/>
        <v>0</v>
      </c>
      <c r="AG274" s="258">
        <f t="shared" si="31"/>
        <v>0</v>
      </c>
      <c r="AH274" s="258">
        <f t="shared" si="32"/>
        <v>0</v>
      </c>
      <c r="AI274" s="258">
        <f t="shared" si="33"/>
        <v>0</v>
      </c>
      <c r="AK274" s="311"/>
      <c r="AL274" s="84">
        <f t="shared" si="34"/>
        <v>0</v>
      </c>
      <c r="AM274" s="84">
        <f t="shared" si="35"/>
        <v>0</v>
      </c>
      <c r="AN274" s="311"/>
    </row>
    <row r="275" spans="1:40" hidden="1" outlineLevel="1" x14ac:dyDescent="0.3">
      <c r="A275" s="283"/>
      <c r="B275" s="305">
        <f t="shared" si="36"/>
        <v>248</v>
      </c>
      <c r="C275" s="222"/>
      <c r="D275" s="223"/>
      <c r="E275" s="223"/>
      <c r="F275" s="224"/>
      <c r="G275" s="96">
        <v>0</v>
      </c>
      <c r="H275" s="97">
        <v>0</v>
      </c>
      <c r="I275" s="224"/>
      <c r="J275" s="261"/>
      <c r="AF275" s="258">
        <f t="shared" si="30"/>
        <v>0</v>
      </c>
      <c r="AG275" s="258">
        <f t="shared" si="31"/>
        <v>0</v>
      </c>
      <c r="AH275" s="258">
        <f t="shared" si="32"/>
        <v>0</v>
      </c>
      <c r="AI275" s="258">
        <f t="shared" si="33"/>
        <v>0</v>
      </c>
      <c r="AK275" s="311"/>
      <c r="AL275" s="84">
        <f t="shared" si="34"/>
        <v>0</v>
      </c>
      <c r="AM275" s="84">
        <f t="shared" si="35"/>
        <v>0</v>
      </c>
      <c r="AN275" s="311"/>
    </row>
    <row r="276" spans="1:40" hidden="1" outlineLevel="1" x14ac:dyDescent="0.3">
      <c r="A276" s="283"/>
      <c r="B276" s="305">
        <f t="shared" si="36"/>
        <v>249</v>
      </c>
      <c r="C276" s="222"/>
      <c r="D276" s="223"/>
      <c r="E276" s="223"/>
      <c r="F276" s="224"/>
      <c r="G276" s="96">
        <v>0</v>
      </c>
      <c r="H276" s="97">
        <v>0</v>
      </c>
      <c r="I276" s="224"/>
      <c r="J276" s="261"/>
      <c r="AF276" s="258">
        <f t="shared" si="30"/>
        <v>0</v>
      </c>
      <c r="AG276" s="258">
        <f t="shared" si="31"/>
        <v>0</v>
      </c>
      <c r="AH276" s="258">
        <f t="shared" si="32"/>
        <v>0</v>
      </c>
      <c r="AI276" s="258">
        <f t="shared" si="33"/>
        <v>0</v>
      </c>
      <c r="AK276" s="311"/>
      <c r="AL276" s="84">
        <f t="shared" si="34"/>
        <v>0</v>
      </c>
      <c r="AM276" s="84">
        <f t="shared" si="35"/>
        <v>0</v>
      </c>
      <c r="AN276" s="311"/>
    </row>
    <row r="277" spans="1:40" hidden="1" outlineLevel="1" x14ac:dyDescent="0.3">
      <c r="A277" s="283"/>
      <c r="B277" s="305">
        <f t="shared" si="36"/>
        <v>250</v>
      </c>
      <c r="C277" s="222"/>
      <c r="D277" s="223"/>
      <c r="E277" s="223"/>
      <c r="F277" s="224"/>
      <c r="G277" s="96">
        <v>0</v>
      </c>
      <c r="H277" s="97">
        <v>0</v>
      </c>
      <c r="I277" s="224"/>
      <c r="J277" s="261"/>
      <c r="AF277" s="258">
        <f t="shared" si="30"/>
        <v>0</v>
      </c>
      <c r="AG277" s="258">
        <f t="shared" si="31"/>
        <v>0</v>
      </c>
      <c r="AH277" s="258">
        <f t="shared" si="32"/>
        <v>0</v>
      </c>
      <c r="AI277" s="258">
        <f t="shared" si="33"/>
        <v>0</v>
      </c>
      <c r="AK277" s="311"/>
      <c r="AL277" s="84">
        <f t="shared" si="34"/>
        <v>0</v>
      </c>
      <c r="AM277" s="84">
        <f t="shared" si="35"/>
        <v>0</v>
      </c>
      <c r="AN277" s="311"/>
    </row>
    <row r="278" spans="1:40" hidden="1" outlineLevel="1" x14ac:dyDescent="0.3">
      <c r="A278" s="283"/>
      <c r="B278" s="305">
        <f t="shared" si="36"/>
        <v>251</v>
      </c>
      <c r="C278" s="222"/>
      <c r="D278" s="223"/>
      <c r="E278" s="223"/>
      <c r="F278" s="224"/>
      <c r="G278" s="96">
        <v>0</v>
      </c>
      <c r="H278" s="97">
        <v>0</v>
      </c>
      <c r="I278" s="224"/>
      <c r="J278" s="261"/>
      <c r="AF278" s="258">
        <f t="shared" si="30"/>
        <v>0</v>
      </c>
      <c r="AG278" s="258">
        <f t="shared" si="31"/>
        <v>0</v>
      </c>
      <c r="AH278" s="258">
        <f t="shared" si="32"/>
        <v>0</v>
      </c>
      <c r="AI278" s="258">
        <f t="shared" si="33"/>
        <v>0</v>
      </c>
      <c r="AK278" s="311"/>
      <c r="AL278" s="84">
        <f t="shared" si="34"/>
        <v>0</v>
      </c>
      <c r="AM278" s="84">
        <f t="shared" si="35"/>
        <v>0</v>
      </c>
      <c r="AN278" s="311"/>
    </row>
    <row r="279" spans="1:40" hidden="1" outlineLevel="1" x14ac:dyDescent="0.3">
      <c r="A279" s="283"/>
      <c r="B279" s="305">
        <f t="shared" si="36"/>
        <v>252</v>
      </c>
      <c r="C279" s="222"/>
      <c r="D279" s="223"/>
      <c r="E279" s="223"/>
      <c r="F279" s="224"/>
      <c r="G279" s="96">
        <v>0</v>
      </c>
      <c r="H279" s="97">
        <v>0</v>
      </c>
      <c r="I279" s="224"/>
      <c r="J279" s="261"/>
      <c r="AF279" s="258">
        <f t="shared" si="30"/>
        <v>0</v>
      </c>
      <c r="AG279" s="258">
        <f t="shared" si="31"/>
        <v>0</v>
      </c>
      <c r="AH279" s="258">
        <f t="shared" si="32"/>
        <v>0</v>
      </c>
      <c r="AI279" s="258">
        <f t="shared" si="33"/>
        <v>0</v>
      </c>
      <c r="AK279" s="311"/>
      <c r="AL279" s="84">
        <f t="shared" si="34"/>
        <v>0</v>
      </c>
      <c r="AM279" s="84">
        <f t="shared" si="35"/>
        <v>0</v>
      </c>
      <c r="AN279" s="311"/>
    </row>
    <row r="280" spans="1:40" hidden="1" outlineLevel="1" x14ac:dyDescent="0.3">
      <c r="A280" s="283"/>
      <c r="B280" s="305">
        <f t="shared" si="36"/>
        <v>253</v>
      </c>
      <c r="C280" s="222"/>
      <c r="D280" s="223"/>
      <c r="E280" s="223"/>
      <c r="F280" s="224"/>
      <c r="G280" s="96">
        <v>0</v>
      </c>
      <c r="H280" s="97">
        <v>0</v>
      </c>
      <c r="I280" s="224"/>
      <c r="J280" s="261"/>
      <c r="AF280" s="258">
        <f t="shared" si="30"/>
        <v>0</v>
      </c>
      <c r="AG280" s="258">
        <f t="shared" si="31"/>
        <v>0</v>
      </c>
      <c r="AH280" s="258">
        <f t="shared" si="32"/>
        <v>0</v>
      </c>
      <c r="AI280" s="258">
        <f t="shared" si="33"/>
        <v>0</v>
      </c>
      <c r="AK280" s="311"/>
      <c r="AL280" s="84">
        <f t="shared" si="34"/>
        <v>0</v>
      </c>
      <c r="AM280" s="84">
        <f t="shared" si="35"/>
        <v>0</v>
      </c>
      <c r="AN280" s="311"/>
    </row>
    <row r="281" spans="1:40" hidden="1" outlineLevel="1" x14ac:dyDescent="0.3">
      <c r="A281" s="283"/>
      <c r="B281" s="305">
        <f t="shared" si="36"/>
        <v>254</v>
      </c>
      <c r="C281" s="222"/>
      <c r="D281" s="223"/>
      <c r="E281" s="223"/>
      <c r="F281" s="224"/>
      <c r="G281" s="96">
        <v>0</v>
      </c>
      <c r="H281" s="97">
        <v>0</v>
      </c>
      <c r="I281" s="224"/>
      <c r="J281" s="261"/>
      <c r="AF281" s="258">
        <f t="shared" si="30"/>
        <v>0</v>
      </c>
      <c r="AG281" s="258">
        <f t="shared" si="31"/>
        <v>0</v>
      </c>
      <c r="AH281" s="258">
        <f t="shared" si="32"/>
        <v>0</v>
      </c>
      <c r="AI281" s="258">
        <f t="shared" si="33"/>
        <v>0</v>
      </c>
      <c r="AK281" s="311"/>
      <c r="AL281" s="84">
        <f t="shared" si="34"/>
        <v>0</v>
      </c>
      <c r="AM281" s="84">
        <f t="shared" si="35"/>
        <v>0</v>
      </c>
      <c r="AN281" s="311"/>
    </row>
    <row r="282" spans="1:40" hidden="1" outlineLevel="1" x14ac:dyDescent="0.3">
      <c r="A282" s="283"/>
      <c r="B282" s="305">
        <f t="shared" si="36"/>
        <v>255</v>
      </c>
      <c r="C282" s="222"/>
      <c r="D282" s="223"/>
      <c r="E282" s="223"/>
      <c r="F282" s="224"/>
      <c r="G282" s="96">
        <v>0</v>
      </c>
      <c r="H282" s="97">
        <v>0</v>
      </c>
      <c r="I282" s="224"/>
      <c r="J282" s="261"/>
      <c r="AF282" s="258">
        <f t="shared" ref="AF282:AF345" si="37">IF($C282="",IF(OR($D282&lt;&gt;"",$G282&lt;&gt;0,$H282&lt;&gt;0)=TRUE,1,0),0)</f>
        <v>0</v>
      </c>
      <c r="AG282" s="258">
        <f t="shared" ref="AG282:AG345" si="38">IF($D282="",IF(OR($C282&lt;&gt;"",$G282&lt;&gt;0,$H282&lt;&gt;0)=TRUE,1,0),0)</f>
        <v>0</v>
      </c>
      <c r="AH282" s="258">
        <f t="shared" ref="AH282:AH345" si="39">IF($G282=0,IF(OR($C282&lt;&gt;"",$D282&lt;&gt;0,$H282&lt;&gt;0)=TRUE,1,0),0)</f>
        <v>0</v>
      </c>
      <c r="AI282" s="258">
        <f t="shared" ref="AI282:AI345" si="40">IF($H282=0,IF(OR($C282&lt;&gt;"",$D282&lt;&gt;"",$G282&lt;&gt;0)=TRUE,1,0),0)</f>
        <v>0</v>
      </c>
      <c r="AK282" s="311"/>
      <c r="AL282" s="84">
        <f t="shared" ref="AL282:AL345" si="41">IFERROR(IF(C282=$V$7,$Y$7,VLOOKUP(C282,$V$14:$Y$33,4)),0)</f>
        <v>0</v>
      </c>
      <c r="AM282" s="84">
        <f t="shared" ref="AM282:AM345" si="42">IFERROR(H282/G282/AL282,0)</f>
        <v>0</v>
      </c>
      <c r="AN282" s="311"/>
    </row>
    <row r="283" spans="1:40" hidden="1" outlineLevel="1" x14ac:dyDescent="0.3">
      <c r="A283" s="283"/>
      <c r="B283" s="305">
        <f t="shared" si="36"/>
        <v>256</v>
      </c>
      <c r="C283" s="222"/>
      <c r="D283" s="223"/>
      <c r="E283" s="223"/>
      <c r="F283" s="224"/>
      <c r="G283" s="96">
        <v>0</v>
      </c>
      <c r="H283" s="97">
        <v>0</v>
      </c>
      <c r="I283" s="224"/>
      <c r="J283" s="261"/>
      <c r="AF283" s="258">
        <f t="shared" si="37"/>
        <v>0</v>
      </c>
      <c r="AG283" s="258">
        <f t="shared" si="38"/>
        <v>0</v>
      </c>
      <c r="AH283" s="258">
        <f t="shared" si="39"/>
        <v>0</v>
      </c>
      <c r="AI283" s="258">
        <f t="shared" si="40"/>
        <v>0</v>
      </c>
      <c r="AK283" s="311"/>
      <c r="AL283" s="84">
        <f t="shared" si="41"/>
        <v>0</v>
      </c>
      <c r="AM283" s="84">
        <f t="shared" si="42"/>
        <v>0</v>
      </c>
      <c r="AN283" s="311"/>
    </row>
    <row r="284" spans="1:40" hidden="1" outlineLevel="1" x14ac:dyDescent="0.3">
      <c r="A284" s="283"/>
      <c r="B284" s="305">
        <f t="shared" si="36"/>
        <v>257</v>
      </c>
      <c r="C284" s="222"/>
      <c r="D284" s="223"/>
      <c r="E284" s="223"/>
      <c r="F284" s="224"/>
      <c r="G284" s="96">
        <v>0</v>
      </c>
      <c r="H284" s="97">
        <v>0</v>
      </c>
      <c r="I284" s="224"/>
      <c r="J284" s="261"/>
      <c r="AF284" s="258">
        <f t="shared" si="37"/>
        <v>0</v>
      </c>
      <c r="AG284" s="258">
        <f t="shared" si="38"/>
        <v>0</v>
      </c>
      <c r="AH284" s="258">
        <f t="shared" si="39"/>
        <v>0</v>
      </c>
      <c r="AI284" s="258">
        <f t="shared" si="40"/>
        <v>0</v>
      </c>
      <c r="AK284" s="311"/>
      <c r="AL284" s="84">
        <f t="shared" si="41"/>
        <v>0</v>
      </c>
      <c r="AM284" s="84">
        <f t="shared" si="42"/>
        <v>0</v>
      </c>
      <c r="AN284" s="311"/>
    </row>
    <row r="285" spans="1:40" hidden="1" outlineLevel="1" x14ac:dyDescent="0.3">
      <c r="A285" s="283"/>
      <c r="B285" s="305">
        <f t="shared" si="36"/>
        <v>258</v>
      </c>
      <c r="C285" s="222"/>
      <c r="D285" s="223"/>
      <c r="E285" s="223"/>
      <c r="F285" s="224"/>
      <c r="G285" s="96">
        <v>0</v>
      </c>
      <c r="H285" s="97">
        <v>0</v>
      </c>
      <c r="I285" s="224"/>
      <c r="J285" s="261"/>
      <c r="AF285" s="258">
        <f t="shared" si="37"/>
        <v>0</v>
      </c>
      <c r="AG285" s="258">
        <f t="shared" si="38"/>
        <v>0</v>
      </c>
      <c r="AH285" s="258">
        <f t="shared" si="39"/>
        <v>0</v>
      </c>
      <c r="AI285" s="258">
        <f t="shared" si="40"/>
        <v>0</v>
      </c>
      <c r="AK285" s="311"/>
      <c r="AL285" s="84">
        <f t="shared" si="41"/>
        <v>0</v>
      </c>
      <c r="AM285" s="84">
        <f t="shared" si="42"/>
        <v>0</v>
      </c>
      <c r="AN285" s="311"/>
    </row>
    <row r="286" spans="1:40" hidden="1" outlineLevel="1" x14ac:dyDescent="0.3">
      <c r="A286" s="283"/>
      <c r="B286" s="305">
        <f t="shared" si="36"/>
        <v>259</v>
      </c>
      <c r="C286" s="222"/>
      <c r="D286" s="223"/>
      <c r="E286" s="223"/>
      <c r="F286" s="224"/>
      <c r="G286" s="96">
        <v>0</v>
      </c>
      <c r="H286" s="97">
        <v>0</v>
      </c>
      <c r="I286" s="224"/>
      <c r="J286" s="261"/>
      <c r="AF286" s="258">
        <f t="shared" si="37"/>
        <v>0</v>
      </c>
      <c r="AG286" s="258">
        <f t="shared" si="38"/>
        <v>0</v>
      </c>
      <c r="AH286" s="258">
        <f t="shared" si="39"/>
        <v>0</v>
      </c>
      <c r="AI286" s="258">
        <f t="shared" si="40"/>
        <v>0</v>
      </c>
      <c r="AK286" s="311"/>
      <c r="AL286" s="84">
        <f t="shared" si="41"/>
        <v>0</v>
      </c>
      <c r="AM286" s="84">
        <f t="shared" si="42"/>
        <v>0</v>
      </c>
      <c r="AN286" s="311"/>
    </row>
    <row r="287" spans="1:40" hidden="1" outlineLevel="1" x14ac:dyDescent="0.3">
      <c r="A287" s="283"/>
      <c r="B287" s="305">
        <f t="shared" si="36"/>
        <v>260</v>
      </c>
      <c r="C287" s="222"/>
      <c r="D287" s="223"/>
      <c r="E287" s="223"/>
      <c r="F287" s="224"/>
      <c r="G287" s="96">
        <v>0</v>
      </c>
      <c r="H287" s="97">
        <v>0</v>
      </c>
      <c r="I287" s="224"/>
      <c r="J287" s="261"/>
      <c r="AF287" s="258">
        <f t="shared" si="37"/>
        <v>0</v>
      </c>
      <c r="AG287" s="258">
        <f t="shared" si="38"/>
        <v>0</v>
      </c>
      <c r="AH287" s="258">
        <f t="shared" si="39"/>
        <v>0</v>
      </c>
      <c r="AI287" s="258">
        <f t="shared" si="40"/>
        <v>0</v>
      </c>
      <c r="AK287" s="311"/>
      <c r="AL287" s="84">
        <f t="shared" si="41"/>
        <v>0</v>
      </c>
      <c r="AM287" s="84">
        <f t="shared" si="42"/>
        <v>0</v>
      </c>
      <c r="AN287" s="311"/>
    </row>
    <row r="288" spans="1:40" hidden="1" outlineLevel="1" x14ac:dyDescent="0.3">
      <c r="A288" s="283"/>
      <c r="B288" s="305">
        <f t="shared" si="36"/>
        <v>261</v>
      </c>
      <c r="C288" s="222"/>
      <c r="D288" s="223"/>
      <c r="E288" s="223"/>
      <c r="F288" s="224"/>
      <c r="G288" s="96">
        <v>0</v>
      </c>
      <c r="H288" s="97">
        <v>0</v>
      </c>
      <c r="I288" s="224"/>
      <c r="J288" s="261"/>
      <c r="AF288" s="258">
        <f t="shared" si="37"/>
        <v>0</v>
      </c>
      <c r="AG288" s="258">
        <f t="shared" si="38"/>
        <v>0</v>
      </c>
      <c r="AH288" s="258">
        <f t="shared" si="39"/>
        <v>0</v>
      </c>
      <c r="AI288" s="258">
        <f t="shared" si="40"/>
        <v>0</v>
      </c>
      <c r="AK288" s="311"/>
      <c r="AL288" s="84">
        <f t="shared" si="41"/>
        <v>0</v>
      </c>
      <c r="AM288" s="84">
        <f t="shared" si="42"/>
        <v>0</v>
      </c>
      <c r="AN288" s="311"/>
    </row>
    <row r="289" spans="1:40" hidden="1" outlineLevel="1" x14ac:dyDescent="0.3">
      <c r="A289" s="283"/>
      <c r="B289" s="305">
        <f t="shared" si="36"/>
        <v>262</v>
      </c>
      <c r="C289" s="222"/>
      <c r="D289" s="223"/>
      <c r="E289" s="223"/>
      <c r="F289" s="224"/>
      <c r="G289" s="96">
        <v>0</v>
      </c>
      <c r="H289" s="97">
        <v>0</v>
      </c>
      <c r="I289" s="224"/>
      <c r="J289" s="261"/>
      <c r="AF289" s="258">
        <f t="shared" si="37"/>
        <v>0</v>
      </c>
      <c r="AG289" s="258">
        <f t="shared" si="38"/>
        <v>0</v>
      </c>
      <c r="AH289" s="258">
        <f t="shared" si="39"/>
        <v>0</v>
      </c>
      <c r="AI289" s="258">
        <f t="shared" si="40"/>
        <v>0</v>
      </c>
      <c r="AK289" s="311"/>
      <c r="AL289" s="84">
        <f t="shared" si="41"/>
        <v>0</v>
      </c>
      <c r="AM289" s="84">
        <f t="shared" si="42"/>
        <v>0</v>
      </c>
      <c r="AN289" s="311"/>
    </row>
    <row r="290" spans="1:40" hidden="1" outlineLevel="1" x14ac:dyDescent="0.3">
      <c r="A290" s="283"/>
      <c r="B290" s="305">
        <f t="shared" si="36"/>
        <v>263</v>
      </c>
      <c r="C290" s="222"/>
      <c r="D290" s="223"/>
      <c r="E290" s="223"/>
      <c r="F290" s="224"/>
      <c r="G290" s="96">
        <v>0</v>
      </c>
      <c r="H290" s="97">
        <v>0</v>
      </c>
      <c r="I290" s="224"/>
      <c r="J290" s="261"/>
      <c r="AF290" s="258">
        <f t="shared" si="37"/>
        <v>0</v>
      </c>
      <c r="AG290" s="258">
        <f t="shared" si="38"/>
        <v>0</v>
      </c>
      <c r="AH290" s="258">
        <f t="shared" si="39"/>
        <v>0</v>
      </c>
      <c r="AI290" s="258">
        <f t="shared" si="40"/>
        <v>0</v>
      </c>
      <c r="AK290" s="311"/>
      <c r="AL290" s="84">
        <f t="shared" si="41"/>
        <v>0</v>
      </c>
      <c r="AM290" s="84">
        <f t="shared" si="42"/>
        <v>0</v>
      </c>
      <c r="AN290" s="311"/>
    </row>
    <row r="291" spans="1:40" hidden="1" outlineLevel="1" x14ac:dyDescent="0.3">
      <c r="A291" s="283"/>
      <c r="B291" s="305">
        <f t="shared" si="36"/>
        <v>264</v>
      </c>
      <c r="C291" s="222"/>
      <c r="D291" s="223"/>
      <c r="E291" s="223"/>
      <c r="F291" s="224"/>
      <c r="G291" s="96">
        <v>0</v>
      </c>
      <c r="H291" s="97">
        <v>0</v>
      </c>
      <c r="I291" s="224"/>
      <c r="J291" s="261"/>
      <c r="AF291" s="258">
        <f t="shared" si="37"/>
        <v>0</v>
      </c>
      <c r="AG291" s="258">
        <f t="shared" si="38"/>
        <v>0</v>
      </c>
      <c r="AH291" s="258">
        <f t="shared" si="39"/>
        <v>0</v>
      </c>
      <c r="AI291" s="258">
        <f t="shared" si="40"/>
        <v>0</v>
      </c>
      <c r="AK291" s="311"/>
      <c r="AL291" s="84">
        <f t="shared" si="41"/>
        <v>0</v>
      </c>
      <c r="AM291" s="84">
        <f t="shared" si="42"/>
        <v>0</v>
      </c>
      <c r="AN291" s="311"/>
    </row>
    <row r="292" spans="1:40" hidden="1" outlineLevel="1" x14ac:dyDescent="0.3">
      <c r="A292" s="283"/>
      <c r="B292" s="305">
        <f t="shared" si="36"/>
        <v>265</v>
      </c>
      <c r="C292" s="222"/>
      <c r="D292" s="223"/>
      <c r="E292" s="223"/>
      <c r="F292" s="224"/>
      <c r="G292" s="96">
        <v>0</v>
      </c>
      <c r="H292" s="97">
        <v>0</v>
      </c>
      <c r="I292" s="224"/>
      <c r="J292" s="261"/>
      <c r="AF292" s="258">
        <f t="shared" si="37"/>
        <v>0</v>
      </c>
      <c r="AG292" s="258">
        <f t="shared" si="38"/>
        <v>0</v>
      </c>
      <c r="AH292" s="258">
        <f t="shared" si="39"/>
        <v>0</v>
      </c>
      <c r="AI292" s="258">
        <f t="shared" si="40"/>
        <v>0</v>
      </c>
      <c r="AK292" s="311"/>
      <c r="AL292" s="84">
        <f t="shared" si="41"/>
        <v>0</v>
      </c>
      <c r="AM292" s="84">
        <f t="shared" si="42"/>
        <v>0</v>
      </c>
      <c r="AN292" s="311"/>
    </row>
    <row r="293" spans="1:40" hidden="1" outlineLevel="1" x14ac:dyDescent="0.3">
      <c r="A293" s="283"/>
      <c r="B293" s="305">
        <f t="shared" ref="B293:B356" si="43">B292+1</f>
        <v>266</v>
      </c>
      <c r="C293" s="222"/>
      <c r="D293" s="223"/>
      <c r="E293" s="223"/>
      <c r="F293" s="224"/>
      <c r="G293" s="96">
        <v>0</v>
      </c>
      <c r="H293" s="97">
        <v>0</v>
      </c>
      <c r="I293" s="224"/>
      <c r="J293" s="261"/>
      <c r="AF293" s="258">
        <f t="shared" si="37"/>
        <v>0</v>
      </c>
      <c r="AG293" s="258">
        <f t="shared" si="38"/>
        <v>0</v>
      </c>
      <c r="AH293" s="258">
        <f t="shared" si="39"/>
        <v>0</v>
      </c>
      <c r="AI293" s="258">
        <f t="shared" si="40"/>
        <v>0</v>
      </c>
      <c r="AK293" s="311"/>
      <c r="AL293" s="84">
        <f t="shared" si="41"/>
        <v>0</v>
      </c>
      <c r="AM293" s="84">
        <f t="shared" si="42"/>
        <v>0</v>
      </c>
      <c r="AN293" s="311"/>
    </row>
    <row r="294" spans="1:40" hidden="1" outlineLevel="1" x14ac:dyDescent="0.3">
      <c r="A294" s="283"/>
      <c r="B294" s="305">
        <f t="shared" si="43"/>
        <v>267</v>
      </c>
      <c r="C294" s="222"/>
      <c r="D294" s="223"/>
      <c r="E294" s="223"/>
      <c r="F294" s="224"/>
      <c r="G294" s="96">
        <v>0</v>
      </c>
      <c r="H294" s="97">
        <v>0</v>
      </c>
      <c r="I294" s="224"/>
      <c r="J294" s="261"/>
      <c r="AF294" s="258">
        <f t="shared" si="37"/>
        <v>0</v>
      </c>
      <c r="AG294" s="258">
        <f t="shared" si="38"/>
        <v>0</v>
      </c>
      <c r="AH294" s="258">
        <f t="shared" si="39"/>
        <v>0</v>
      </c>
      <c r="AI294" s="258">
        <f t="shared" si="40"/>
        <v>0</v>
      </c>
      <c r="AK294" s="311"/>
      <c r="AL294" s="84">
        <f t="shared" si="41"/>
        <v>0</v>
      </c>
      <c r="AM294" s="84">
        <f t="shared" si="42"/>
        <v>0</v>
      </c>
      <c r="AN294" s="311"/>
    </row>
    <row r="295" spans="1:40" hidden="1" outlineLevel="1" x14ac:dyDescent="0.3">
      <c r="A295" s="283"/>
      <c r="B295" s="305">
        <f t="shared" si="43"/>
        <v>268</v>
      </c>
      <c r="C295" s="222"/>
      <c r="D295" s="223"/>
      <c r="E295" s="223"/>
      <c r="F295" s="224"/>
      <c r="G295" s="96">
        <v>0</v>
      </c>
      <c r="H295" s="97">
        <v>0</v>
      </c>
      <c r="I295" s="224"/>
      <c r="J295" s="261"/>
      <c r="AF295" s="258">
        <f t="shared" si="37"/>
        <v>0</v>
      </c>
      <c r="AG295" s="258">
        <f t="shared" si="38"/>
        <v>0</v>
      </c>
      <c r="AH295" s="258">
        <f t="shared" si="39"/>
        <v>0</v>
      </c>
      <c r="AI295" s="258">
        <f t="shared" si="40"/>
        <v>0</v>
      </c>
      <c r="AK295" s="311"/>
      <c r="AL295" s="84">
        <f t="shared" si="41"/>
        <v>0</v>
      </c>
      <c r="AM295" s="84">
        <f t="shared" si="42"/>
        <v>0</v>
      </c>
      <c r="AN295" s="311"/>
    </row>
    <row r="296" spans="1:40" hidden="1" outlineLevel="1" x14ac:dyDescent="0.3">
      <c r="A296" s="283"/>
      <c r="B296" s="305">
        <f t="shared" si="43"/>
        <v>269</v>
      </c>
      <c r="C296" s="222"/>
      <c r="D296" s="223"/>
      <c r="E296" s="223"/>
      <c r="F296" s="224"/>
      <c r="G296" s="96">
        <v>0</v>
      </c>
      <c r="H296" s="97">
        <v>0</v>
      </c>
      <c r="I296" s="224"/>
      <c r="J296" s="261"/>
      <c r="AF296" s="258">
        <f t="shared" si="37"/>
        <v>0</v>
      </c>
      <c r="AG296" s="258">
        <f t="shared" si="38"/>
        <v>0</v>
      </c>
      <c r="AH296" s="258">
        <f t="shared" si="39"/>
        <v>0</v>
      </c>
      <c r="AI296" s="258">
        <f t="shared" si="40"/>
        <v>0</v>
      </c>
      <c r="AK296" s="311"/>
      <c r="AL296" s="84">
        <f t="shared" si="41"/>
        <v>0</v>
      </c>
      <c r="AM296" s="84">
        <f t="shared" si="42"/>
        <v>0</v>
      </c>
      <c r="AN296" s="311"/>
    </row>
    <row r="297" spans="1:40" hidden="1" outlineLevel="1" x14ac:dyDescent="0.3">
      <c r="A297" s="283"/>
      <c r="B297" s="305">
        <f t="shared" si="43"/>
        <v>270</v>
      </c>
      <c r="C297" s="222"/>
      <c r="D297" s="223"/>
      <c r="E297" s="223"/>
      <c r="F297" s="224"/>
      <c r="G297" s="96">
        <v>0</v>
      </c>
      <c r="H297" s="97">
        <v>0</v>
      </c>
      <c r="I297" s="224"/>
      <c r="J297" s="261"/>
      <c r="AF297" s="258">
        <f t="shared" si="37"/>
        <v>0</v>
      </c>
      <c r="AG297" s="258">
        <f t="shared" si="38"/>
        <v>0</v>
      </c>
      <c r="AH297" s="258">
        <f t="shared" si="39"/>
        <v>0</v>
      </c>
      <c r="AI297" s="258">
        <f t="shared" si="40"/>
        <v>0</v>
      </c>
      <c r="AK297" s="311"/>
      <c r="AL297" s="84">
        <f t="shared" si="41"/>
        <v>0</v>
      </c>
      <c r="AM297" s="84">
        <f t="shared" si="42"/>
        <v>0</v>
      </c>
      <c r="AN297" s="311"/>
    </row>
    <row r="298" spans="1:40" hidden="1" outlineLevel="1" x14ac:dyDescent="0.3">
      <c r="A298" s="283"/>
      <c r="B298" s="305">
        <f t="shared" si="43"/>
        <v>271</v>
      </c>
      <c r="C298" s="222"/>
      <c r="D298" s="223"/>
      <c r="E298" s="223"/>
      <c r="F298" s="224"/>
      <c r="G298" s="96">
        <v>0</v>
      </c>
      <c r="H298" s="97">
        <v>0</v>
      </c>
      <c r="I298" s="224"/>
      <c r="J298" s="261"/>
      <c r="AF298" s="258">
        <f t="shared" si="37"/>
        <v>0</v>
      </c>
      <c r="AG298" s="258">
        <f t="shared" si="38"/>
        <v>0</v>
      </c>
      <c r="AH298" s="258">
        <f t="shared" si="39"/>
        <v>0</v>
      </c>
      <c r="AI298" s="258">
        <f t="shared" si="40"/>
        <v>0</v>
      </c>
      <c r="AK298" s="311"/>
      <c r="AL298" s="84">
        <f t="shared" si="41"/>
        <v>0</v>
      </c>
      <c r="AM298" s="84">
        <f t="shared" si="42"/>
        <v>0</v>
      </c>
      <c r="AN298" s="311"/>
    </row>
    <row r="299" spans="1:40" hidden="1" outlineLevel="1" x14ac:dyDescent="0.3">
      <c r="A299" s="283"/>
      <c r="B299" s="305">
        <f t="shared" si="43"/>
        <v>272</v>
      </c>
      <c r="C299" s="222"/>
      <c r="D299" s="223"/>
      <c r="E299" s="223"/>
      <c r="F299" s="224"/>
      <c r="G299" s="96">
        <v>0</v>
      </c>
      <c r="H299" s="97">
        <v>0</v>
      </c>
      <c r="I299" s="224"/>
      <c r="J299" s="261"/>
      <c r="AF299" s="258">
        <f t="shared" si="37"/>
        <v>0</v>
      </c>
      <c r="AG299" s="258">
        <f t="shared" si="38"/>
        <v>0</v>
      </c>
      <c r="AH299" s="258">
        <f t="shared" si="39"/>
        <v>0</v>
      </c>
      <c r="AI299" s="258">
        <f t="shared" si="40"/>
        <v>0</v>
      </c>
      <c r="AK299" s="311"/>
      <c r="AL299" s="84">
        <f t="shared" si="41"/>
        <v>0</v>
      </c>
      <c r="AM299" s="84">
        <f t="shared" si="42"/>
        <v>0</v>
      </c>
      <c r="AN299" s="311"/>
    </row>
    <row r="300" spans="1:40" hidden="1" outlineLevel="1" x14ac:dyDescent="0.3">
      <c r="A300" s="283"/>
      <c r="B300" s="305">
        <f t="shared" si="43"/>
        <v>273</v>
      </c>
      <c r="C300" s="222"/>
      <c r="D300" s="223"/>
      <c r="E300" s="223"/>
      <c r="F300" s="224"/>
      <c r="G300" s="96">
        <v>0</v>
      </c>
      <c r="H300" s="97">
        <v>0</v>
      </c>
      <c r="I300" s="224"/>
      <c r="J300" s="261"/>
      <c r="AF300" s="258">
        <f t="shared" si="37"/>
        <v>0</v>
      </c>
      <c r="AG300" s="258">
        <f t="shared" si="38"/>
        <v>0</v>
      </c>
      <c r="AH300" s="258">
        <f t="shared" si="39"/>
        <v>0</v>
      </c>
      <c r="AI300" s="258">
        <f t="shared" si="40"/>
        <v>0</v>
      </c>
      <c r="AK300" s="311"/>
      <c r="AL300" s="84">
        <f t="shared" si="41"/>
        <v>0</v>
      </c>
      <c r="AM300" s="84">
        <f t="shared" si="42"/>
        <v>0</v>
      </c>
      <c r="AN300" s="311"/>
    </row>
    <row r="301" spans="1:40" hidden="1" outlineLevel="1" x14ac:dyDescent="0.3">
      <c r="A301" s="283"/>
      <c r="B301" s="305">
        <f t="shared" si="43"/>
        <v>274</v>
      </c>
      <c r="C301" s="222"/>
      <c r="D301" s="223"/>
      <c r="E301" s="223"/>
      <c r="F301" s="224"/>
      <c r="G301" s="96">
        <v>0</v>
      </c>
      <c r="H301" s="97">
        <v>0</v>
      </c>
      <c r="I301" s="224"/>
      <c r="J301" s="261"/>
      <c r="AF301" s="258">
        <f t="shared" si="37"/>
        <v>0</v>
      </c>
      <c r="AG301" s="258">
        <f t="shared" si="38"/>
        <v>0</v>
      </c>
      <c r="AH301" s="258">
        <f t="shared" si="39"/>
        <v>0</v>
      </c>
      <c r="AI301" s="258">
        <f t="shared" si="40"/>
        <v>0</v>
      </c>
      <c r="AK301" s="311"/>
      <c r="AL301" s="84">
        <f t="shared" si="41"/>
        <v>0</v>
      </c>
      <c r="AM301" s="84">
        <f t="shared" si="42"/>
        <v>0</v>
      </c>
      <c r="AN301" s="311"/>
    </row>
    <row r="302" spans="1:40" hidden="1" outlineLevel="1" x14ac:dyDescent="0.3">
      <c r="A302" s="283"/>
      <c r="B302" s="305">
        <f t="shared" si="43"/>
        <v>275</v>
      </c>
      <c r="C302" s="222"/>
      <c r="D302" s="223"/>
      <c r="E302" s="223"/>
      <c r="F302" s="224"/>
      <c r="G302" s="96">
        <v>0</v>
      </c>
      <c r="H302" s="97">
        <v>0</v>
      </c>
      <c r="I302" s="224"/>
      <c r="J302" s="261"/>
      <c r="AF302" s="258">
        <f t="shared" si="37"/>
        <v>0</v>
      </c>
      <c r="AG302" s="258">
        <f t="shared" si="38"/>
        <v>0</v>
      </c>
      <c r="AH302" s="258">
        <f t="shared" si="39"/>
        <v>0</v>
      </c>
      <c r="AI302" s="258">
        <f t="shared" si="40"/>
        <v>0</v>
      </c>
      <c r="AK302" s="311"/>
      <c r="AL302" s="84">
        <f t="shared" si="41"/>
        <v>0</v>
      </c>
      <c r="AM302" s="84">
        <f t="shared" si="42"/>
        <v>0</v>
      </c>
      <c r="AN302" s="311"/>
    </row>
    <row r="303" spans="1:40" hidden="1" outlineLevel="1" x14ac:dyDescent="0.3">
      <c r="A303" s="283"/>
      <c r="B303" s="305">
        <f t="shared" si="43"/>
        <v>276</v>
      </c>
      <c r="C303" s="222"/>
      <c r="D303" s="223"/>
      <c r="E303" s="223"/>
      <c r="F303" s="224"/>
      <c r="G303" s="96">
        <v>0</v>
      </c>
      <c r="H303" s="97">
        <v>0</v>
      </c>
      <c r="I303" s="224"/>
      <c r="J303" s="261"/>
      <c r="AF303" s="258">
        <f t="shared" si="37"/>
        <v>0</v>
      </c>
      <c r="AG303" s="258">
        <f t="shared" si="38"/>
        <v>0</v>
      </c>
      <c r="AH303" s="258">
        <f t="shared" si="39"/>
        <v>0</v>
      </c>
      <c r="AI303" s="258">
        <f t="shared" si="40"/>
        <v>0</v>
      </c>
      <c r="AK303" s="311"/>
      <c r="AL303" s="84">
        <f t="shared" si="41"/>
        <v>0</v>
      </c>
      <c r="AM303" s="84">
        <f t="shared" si="42"/>
        <v>0</v>
      </c>
      <c r="AN303" s="311"/>
    </row>
    <row r="304" spans="1:40" hidden="1" outlineLevel="1" x14ac:dyDescent="0.3">
      <c r="A304" s="283"/>
      <c r="B304" s="305">
        <f t="shared" si="43"/>
        <v>277</v>
      </c>
      <c r="C304" s="222"/>
      <c r="D304" s="223"/>
      <c r="E304" s="223"/>
      <c r="F304" s="224"/>
      <c r="G304" s="96">
        <v>0</v>
      </c>
      <c r="H304" s="97">
        <v>0</v>
      </c>
      <c r="I304" s="224"/>
      <c r="J304" s="261"/>
      <c r="AF304" s="258">
        <f t="shared" si="37"/>
        <v>0</v>
      </c>
      <c r="AG304" s="258">
        <f t="shared" si="38"/>
        <v>0</v>
      </c>
      <c r="AH304" s="258">
        <f t="shared" si="39"/>
        <v>0</v>
      </c>
      <c r="AI304" s="258">
        <f t="shared" si="40"/>
        <v>0</v>
      </c>
      <c r="AK304" s="311"/>
      <c r="AL304" s="84">
        <f t="shared" si="41"/>
        <v>0</v>
      </c>
      <c r="AM304" s="84">
        <f t="shared" si="42"/>
        <v>0</v>
      </c>
      <c r="AN304" s="311"/>
    </row>
    <row r="305" spans="1:40" hidden="1" outlineLevel="1" x14ac:dyDescent="0.3">
      <c r="A305" s="283"/>
      <c r="B305" s="305">
        <f t="shared" si="43"/>
        <v>278</v>
      </c>
      <c r="C305" s="222"/>
      <c r="D305" s="223"/>
      <c r="E305" s="223"/>
      <c r="F305" s="224"/>
      <c r="G305" s="96">
        <v>0</v>
      </c>
      <c r="H305" s="97">
        <v>0</v>
      </c>
      <c r="I305" s="224"/>
      <c r="J305" s="261"/>
      <c r="AF305" s="258">
        <f t="shared" si="37"/>
        <v>0</v>
      </c>
      <c r="AG305" s="258">
        <f t="shared" si="38"/>
        <v>0</v>
      </c>
      <c r="AH305" s="258">
        <f t="shared" si="39"/>
        <v>0</v>
      </c>
      <c r="AI305" s="258">
        <f t="shared" si="40"/>
        <v>0</v>
      </c>
      <c r="AK305" s="311"/>
      <c r="AL305" s="84">
        <f t="shared" si="41"/>
        <v>0</v>
      </c>
      <c r="AM305" s="84">
        <f t="shared" si="42"/>
        <v>0</v>
      </c>
      <c r="AN305" s="311"/>
    </row>
    <row r="306" spans="1:40" hidden="1" outlineLevel="1" x14ac:dyDescent="0.3">
      <c r="A306" s="283"/>
      <c r="B306" s="305">
        <f t="shared" si="43"/>
        <v>279</v>
      </c>
      <c r="C306" s="222"/>
      <c r="D306" s="223"/>
      <c r="E306" s="223"/>
      <c r="F306" s="224"/>
      <c r="G306" s="96">
        <v>0</v>
      </c>
      <c r="H306" s="97">
        <v>0</v>
      </c>
      <c r="I306" s="224"/>
      <c r="J306" s="261"/>
      <c r="AF306" s="258">
        <f t="shared" si="37"/>
        <v>0</v>
      </c>
      <c r="AG306" s="258">
        <f t="shared" si="38"/>
        <v>0</v>
      </c>
      <c r="AH306" s="258">
        <f t="shared" si="39"/>
        <v>0</v>
      </c>
      <c r="AI306" s="258">
        <f t="shared" si="40"/>
        <v>0</v>
      </c>
      <c r="AK306" s="311"/>
      <c r="AL306" s="84">
        <f t="shared" si="41"/>
        <v>0</v>
      </c>
      <c r="AM306" s="84">
        <f t="shared" si="42"/>
        <v>0</v>
      </c>
      <c r="AN306" s="311"/>
    </row>
    <row r="307" spans="1:40" hidden="1" outlineLevel="1" x14ac:dyDescent="0.3">
      <c r="A307" s="283"/>
      <c r="B307" s="305">
        <f t="shared" si="43"/>
        <v>280</v>
      </c>
      <c r="C307" s="222"/>
      <c r="D307" s="223"/>
      <c r="E307" s="223"/>
      <c r="F307" s="224"/>
      <c r="G307" s="96">
        <v>0</v>
      </c>
      <c r="H307" s="97">
        <v>0</v>
      </c>
      <c r="I307" s="224"/>
      <c r="J307" s="261"/>
      <c r="AF307" s="258">
        <f t="shared" si="37"/>
        <v>0</v>
      </c>
      <c r="AG307" s="258">
        <f t="shared" si="38"/>
        <v>0</v>
      </c>
      <c r="AH307" s="258">
        <f t="shared" si="39"/>
        <v>0</v>
      </c>
      <c r="AI307" s="258">
        <f t="shared" si="40"/>
        <v>0</v>
      </c>
      <c r="AK307" s="311"/>
      <c r="AL307" s="84">
        <f t="shared" si="41"/>
        <v>0</v>
      </c>
      <c r="AM307" s="84">
        <f t="shared" si="42"/>
        <v>0</v>
      </c>
      <c r="AN307" s="311"/>
    </row>
    <row r="308" spans="1:40" hidden="1" outlineLevel="1" x14ac:dyDescent="0.3">
      <c r="A308" s="283"/>
      <c r="B308" s="305">
        <f t="shared" si="43"/>
        <v>281</v>
      </c>
      <c r="C308" s="222"/>
      <c r="D308" s="223"/>
      <c r="E308" s="223"/>
      <c r="F308" s="224"/>
      <c r="G308" s="96">
        <v>0</v>
      </c>
      <c r="H308" s="97">
        <v>0</v>
      </c>
      <c r="I308" s="224"/>
      <c r="J308" s="261"/>
      <c r="AF308" s="258">
        <f t="shared" si="37"/>
        <v>0</v>
      </c>
      <c r="AG308" s="258">
        <f t="shared" si="38"/>
        <v>0</v>
      </c>
      <c r="AH308" s="258">
        <f t="shared" si="39"/>
        <v>0</v>
      </c>
      <c r="AI308" s="258">
        <f t="shared" si="40"/>
        <v>0</v>
      </c>
      <c r="AK308" s="311"/>
      <c r="AL308" s="84">
        <f t="shared" si="41"/>
        <v>0</v>
      </c>
      <c r="AM308" s="84">
        <f t="shared" si="42"/>
        <v>0</v>
      </c>
      <c r="AN308" s="311"/>
    </row>
    <row r="309" spans="1:40" hidden="1" outlineLevel="1" x14ac:dyDescent="0.3">
      <c r="A309" s="283"/>
      <c r="B309" s="305">
        <f t="shared" si="43"/>
        <v>282</v>
      </c>
      <c r="C309" s="222"/>
      <c r="D309" s="223"/>
      <c r="E309" s="223"/>
      <c r="F309" s="224"/>
      <c r="G309" s="96">
        <v>0</v>
      </c>
      <c r="H309" s="97">
        <v>0</v>
      </c>
      <c r="I309" s="224"/>
      <c r="J309" s="261"/>
      <c r="AF309" s="258">
        <f t="shared" si="37"/>
        <v>0</v>
      </c>
      <c r="AG309" s="258">
        <f t="shared" si="38"/>
        <v>0</v>
      </c>
      <c r="AH309" s="258">
        <f t="shared" si="39"/>
        <v>0</v>
      </c>
      <c r="AI309" s="258">
        <f t="shared" si="40"/>
        <v>0</v>
      </c>
      <c r="AK309" s="311"/>
      <c r="AL309" s="84">
        <f t="shared" si="41"/>
        <v>0</v>
      </c>
      <c r="AM309" s="84">
        <f t="shared" si="42"/>
        <v>0</v>
      </c>
      <c r="AN309" s="311"/>
    </row>
    <row r="310" spans="1:40" hidden="1" outlineLevel="1" x14ac:dyDescent="0.3">
      <c r="A310" s="283"/>
      <c r="B310" s="305">
        <f t="shared" si="43"/>
        <v>283</v>
      </c>
      <c r="C310" s="222"/>
      <c r="D310" s="223"/>
      <c r="E310" s="223"/>
      <c r="F310" s="224"/>
      <c r="G310" s="96">
        <v>0</v>
      </c>
      <c r="H310" s="97">
        <v>0</v>
      </c>
      <c r="I310" s="224"/>
      <c r="J310" s="261"/>
      <c r="AF310" s="258">
        <f t="shared" si="37"/>
        <v>0</v>
      </c>
      <c r="AG310" s="258">
        <f t="shared" si="38"/>
        <v>0</v>
      </c>
      <c r="AH310" s="258">
        <f t="shared" si="39"/>
        <v>0</v>
      </c>
      <c r="AI310" s="258">
        <f t="shared" si="40"/>
        <v>0</v>
      </c>
      <c r="AK310" s="311"/>
      <c r="AL310" s="84">
        <f t="shared" si="41"/>
        <v>0</v>
      </c>
      <c r="AM310" s="84">
        <f t="shared" si="42"/>
        <v>0</v>
      </c>
      <c r="AN310" s="311"/>
    </row>
    <row r="311" spans="1:40" hidden="1" outlineLevel="1" x14ac:dyDescent="0.3">
      <c r="A311" s="283"/>
      <c r="B311" s="305">
        <f t="shared" si="43"/>
        <v>284</v>
      </c>
      <c r="C311" s="222"/>
      <c r="D311" s="223"/>
      <c r="E311" s="223"/>
      <c r="F311" s="224"/>
      <c r="G311" s="96">
        <v>0</v>
      </c>
      <c r="H311" s="97">
        <v>0</v>
      </c>
      <c r="I311" s="224"/>
      <c r="J311" s="261"/>
      <c r="AF311" s="258">
        <f t="shared" si="37"/>
        <v>0</v>
      </c>
      <c r="AG311" s="258">
        <f t="shared" si="38"/>
        <v>0</v>
      </c>
      <c r="AH311" s="258">
        <f t="shared" si="39"/>
        <v>0</v>
      </c>
      <c r="AI311" s="258">
        <f t="shared" si="40"/>
        <v>0</v>
      </c>
      <c r="AK311" s="311"/>
      <c r="AL311" s="84">
        <f t="shared" si="41"/>
        <v>0</v>
      </c>
      <c r="AM311" s="84">
        <f t="shared" si="42"/>
        <v>0</v>
      </c>
      <c r="AN311" s="311"/>
    </row>
    <row r="312" spans="1:40" hidden="1" outlineLevel="1" x14ac:dyDescent="0.3">
      <c r="A312" s="283"/>
      <c r="B312" s="305">
        <f t="shared" si="43"/>
        <v>285</v>
      </c>
      <c r="C312" s="222"/>
      <c r="D312" s="223"/>
      <c r="E312" s="223"/>
      <c r="F312" s="224"/>
      <c r="G312" s="96">
        <v>0</v>
      </c>
      <c r="H312" s="97">
        <v>0</v>
      </c>
      <c r="I312" s="224"/>
      <c r="J312" s="261"/>
      <c r="AF312" s="258">
        <f t="shared" si="37"/>
        <v>0</v>
      </c>
      <c r="AG312" s="258">
        <f t="shared" si="38"/>
        <v>0</v>
      </c>
      <c r="AH312" s="258">
        <f t="shared" si="39"/>
        <v>0</v>
      </c>
      <c r="AI312" s="258">
        <f t="shared" si="40"/>
        <v>0</v>
      </c>
      <c r="AK312" s="311"/>
      <c r="AL312" s="84">
        <f t="shared" si="41"/>
        <v>0</v>
      </c>
      <c r="AM312" s="84">
        <f t="shared" si="42"/>
        <v>0</v>
      </c>
      <c r="AN312" s="311"/>
    </row>
    <row r="313" spans="1:40" hidden="1" outlineLevel="1" x14ac:dyDescent="0.3">
      <c r="A313" s="283"/>
      <c r="B313" s="305">
        <f t="shared" si="43"/>
        <v>286</v>
      </c>
      <c r="C313" s="222"/>
      <c r="D313" s="223"/>
      <c r="E313" s="223"/>
      <c r="F313" s="224"/>
      <c r="G313" s="96">
        <v>0</v>
      </c>
      <c r="H313" s="97">
        <v>0</v>
      </c>
      <c r="I313" s="224"/>
      <c r="J313" s="261"/>
      <c r="AF313" s="258">
        <f t="shared" si="37"/>
        <v>0</v>
      </c>
      <c r="AG313" s="258">
        <f t="shared" si="38"/>
        <v>0</v>
      </c>
      <c r="AH313" s="258">
        <f t="shared" si="39"/>
        <v>0</v>
      </c>
      <c r="AI313" s="258">
        <f t="shared" si="40"/>
        <v>0</v>
      </c>
      <c r="AK313" s="311"/>
      <c r="AL313" s="84">
        <f t="shared" si="41"/>
        <v>0</v>
      </c>
      <c r="AM313" s="84">
        <f t="shared" si="42"/>
        <v>0</v>
      </c>
      <c r="AN313" s="311"/>
    </row>
    <row r="314" spans="1:40" hidden="1" outlineLevel="1" x14ac:dyDescent="0.3">
      <c r="A314" s="283"/>
      <c r="B314" s="305">
        <f t="shared" si="43"/>
        <v>287</v>
      </c>
      <c r="C314" s="222"/>
      <c r="D314" s="223"/>
      <c r="E314" s="223"/>
      <c r="F314" s="224"/>
      <c r="G314" s="96">
        <v>0</v>
      </c>
      <c r="H314" s="97">
        <v>0</v>
      </c>
      <c r="I314" s="224"/>
      <c r="J314" s="261"/>
      <c r="AF314" s="258">
        <f t="shared" si="37"/>
        <v>0</v>
      </c>
      <c r="AG314" s="258">
        <f t="shared" si="38"/>
        <v>0</v>
      </c>
      <c r="AH314" s="258">
        <f t="shared" si="39"/>
        <v>0</v>
      </c>
      <c r="AI314" s="258">
        <f t="shared" si="40"/>
        <v>0</v>
      </c>
      <c r="AK314" s="311"/>
      <c r="AL314" s="84">
        <f t="shared" si="41"/>
        <v>0</v>
      </c>
      <c r="AM314" s="84">
        <f t="shared" si="42"/>
        <v>0</v>
      </c>
      <c r="AN314" s="311"/>
    </row>
    <row r="315" spans="1:40" hidden="1" outlineLevel="1" x14ac:dyDescent="0.3">
      <c r="A315" s="283"/>
      <c r="B315" s="305">
        <f t="shared" si="43"/>
        <v>288</v>
      </c>
      <c r="C315" s="222"/>
      <c r="D315" s="223"/>
      <c r="E315" s="223"/>
      <c r="F315" s="224"/>
      <c r="G315" s="96">
        <v>0</v>
      </c>
      <c r="H315" s="97">
        <v>0</v>
      </c>
      <c r="I315" s="224"/>
      <c r="J315" s="261"/>
      <c r="AF315" s="258">
        <f t="shared" si="37"/>
        <v>0</v>
      </c>
      <c r="AG315" s="258">
        <f t="shared" si="38"/>
        <v>0</v>
      </c>
      <c r="AH315" s="258">
        <f t="shared" si="39"/>
        <v>0</v>
      </c>
      <c r="AI315" s="258">
        <f t="shared" si="40"/>
        <v>0</v>
      </c>
      <c r="AK315" s="311"/>
      <c r="AL315" s="84">
        <f t="shared" si="41"/>
        <v>0</v>
      </c>
      <c r="AM315" s="84">
        <f t="shared" si="42"/>
        <v>0</v>
      </c>
      <c r="AN315" s="311"/>
    </row>
    <row r="316" spans="1:40" hidden="1" outlineLevel="1" x14ac:dyDescent="0.3">
      <c r="A316" s="283"/>
      <c r="B316" s="305">
        <f t="shared" si="43"/>
        <v>289</v>
      </c>
      <c r="C316" s="222"/>
      <c r="D316" s="223"/>
      <c r="E316" s="223"/>
      <c r="F316" s="224"/>
      <c r="G316" s="96">
        <v>0</v>
      </c>
      <c r="H316" s="97">
        <v>0</v>
      </c>
      <c r="I316" s="224"/>
      <c r="J316" s="261"/>
      <c r="AF316" s="258">
        <f t="shared" si="37"/>
        <v>0</v>
      </c>
      <c r="AG316" s="258">
        <f t="shared" si="38"/>
        <v>0</v>
      </c>
      <c r="AH316" s="258">
        <f t="shared" si="39"/>
        <v>0</v>
      </c>
      <c r="AI316" s="258">
        <f t="shared" si="40"/>
        <v>0</v>
      </c>
      <c r="AK316" s="311"/>
      <c r="AL316" s="84">
        <f t="shared" si="41"/>
        <v>0</v>
      </c>
      <c r="AM316" s="84">
        <f t="shared" si="42"/>
        <v>0</v>
      </c>
      <c r="AN316" s="311"/>
    </row>
    <row r="317" spans="1:40" hidden="1" outlineLevel="1" x14ac:dyDescent="0.3">
      <c r="A317" s="283"/>
      <c r="B317" s="305">
        <f t="shared" si="43"/>
        <v>290</v>
      </c>
      <c r="C317" s="222"/>
      <c r="D317" s="223"/>
      <c r="E317" s="223"/>
      <c r="F317" s="224"/>
      <c r="G317" s="96">
        <v>0</v>
      </c>
      <c r="H317" s="97">
        <v>0</v>
      </c>
      <c r="I317" s="224"/>
      <c r="J317" s="261"/>
      <c r="AF317" s="258">
        <f t="shared" si="37"/>
        <v>0</v>
      </c>
      <c r="AG317" s="258">
        <f t="shared" si="38"/>
        <v>0</v>
      </c>
      <c r="AH317" s="258">
        <f t="shared" si="39"/>
        <v>0</v>
      </c>
      <c r="AI317" s="258">
        <f t="shared" si="40"/>
        <v>0</v>
      </c>
      <c r="AK317" s="311"/>
      <c r="AL317" s="84">
        <f t="shared" si="41"/>
        <v>0</v>
      </c>
      <c r="AM317" s="84">
        <f t="shared" si="42"/>
        <v>0</v>
      </c>
      <c r="AN317" s="311"/>
    </row>
    <row r="318" spans="1:40" hidden="1" outlineLevel="1" x14ac:dyDescent="0.3">
      <c r="A318" s="283"/>
      <c r="B318" s="305">
        <f t="shared" si="43"/>
        <v>291</v>
      </c>
      <c r="C318" s="222"/>
      <c r="D318" s="223"/>
      <c r="E318" s="223"/>
      <c r="F318" s="224"/>
      <c r="G318" s="96">
        <v>0</v>
      </c>
      <c r="H318" s="97">
        <v>0</v>
      </c>
      <c r="I318" s="224"/>
      <c r="J318" s="261"/>
      <c r="AF318" s="258">
        <f t="shared" si="37"/>
        <v>0</v>
      </c>
      <c r="AG318" s="258">
        <f t="shared" si="38"/>
        <v>0</v>
      </c>
      <c r="AH318" s="258">
        <f t="shared" si="39"/>
        <v>0</v>
      </c>
      <c r="AI318" s="258">
        <f t="shared" si="40"/>
        <v>0</v>
      </c>
      <c r="AK318" s="311"/>
      <c r="AL318" s="84">
        <f t="shared" si="41"/>
        <v>0</v>
      </c>
      <c r="AM318" s="84">
        <f t="shared" si="42"/>
        <v>0</v>
      </c>
      <c r="AN318" s="311"/>
    </row>
    <row r="319" spans="1:40" hidden="1" outlineLevel="1" x14ac:dyDescent="0.3">
      <c r="A319" s="283"/>
      <c r="B319" s="305">
        <f t="shared" si="43"/>
        <v>292</v>
      </c>
      <c r="C319" s="222"/>
      <c r="D319" s="223"/>
      <c r="E319" s="223"/>
      <c r="F319" s="224"/>
      <c r="G319" s="96">
        <v>0</v>
      </c>
      <c r="H319" s="97">
        <v>0</v>
      </c>
      <c r="I319" s="224"/>
      <c r="J319" s="261"/>
      <c r="AF319" s="258">
        <f t="shared" si="37"/>
        <v>0</v>
      </c>
      <c r="AG319" s="258">
        <f t="shared" si="38"/>
        <v>0</v>
      </c>
      <c r="AH319" s="258">
        <f t="shared" si="39"/>
        <v>0</v>
      </c>
      <c r="AI319" s="258">
        <f t="shared" si="40"/>
        <v>0</v>
      </c>
      <c r="AK319" s="311"/>
      <c r="AL319" s="84">
        <f t="shared" si="41"/>
        <v>0</v>
      </c>
      <c r="AM319" s="84">
        <f t="shared" si="42"/>
        <v>0</v>
      </c>
      <c r="AN319" s="311"/>
    </row>
    <row r="320" spans="1:40" hidden="1" outlineLevel="1" x14ac:dyDescent="0.3">
      <c r="A320" s="283"/>
      <c r="B320" s="305">
        <f t="shared" si="43"/>
        <v>293</v>
      </c>
      <c r="C320" s="222"/>
      <c r="D320" s="223"/>
      <c r="E320" s="223"/>
      <c r="F320" s="224"/>
      <c r="G320" s="96">
        <v>0</v>
      </c>
      <c r="H320" s="97">
        <v>0</v>
      </c>
      <c r="I320" s="224"/>
      <c r="J320" s="261"/>
      <c r="AF320" s="258">
        <f t="shared" si="37"/>
        <v>0</v>
      </c>
      <c r="AG320" s="258">
        <f t="shared" si="38"/>
        <v>0</v>
      </c>
      <c r="AH320" s="258">
        <f t="shared" si="39"/>
        <v>0</v>
      </c>
      <c r="AI320" s="258">
        <f t="shared" si="40"/>
        <v>0</v>
      </c>
      <c r="AK320" s="311"/>
      <c r="AL320" s="84">
        <f t="shared" si="41"/>
        <v>0</v>
      </c>
      <c r="AM320" s="84">
        <f t="shared" si="42"/>
        <v>0</v>
      </c>
      <c r="AN320" s="311"/>
    </row>
    <row r="321" spans="1:40" hidden="1" outlineLevel="1" x14ac:dyDescent="0.3">
      <c r="A321" s="283"/>
      <c r="B321" s="305">
        <f t="shared" si="43"/>
        <v>294</v>
      </c>
      <c r="C321" s="222"/>
      <c r="D321" s="223"/>
      <c r="E321" s="223"/>
      <c r="F321" s="224"/>
      <c r="G321" s="96">
        <v>0</v>
      </c>
      <c r="H321" s="97">
        <v>0</v>
      </c>
      <c r="I321" s="224"/>
      <c r="J321" s="261"/>
      <c r="AF321" s="258">
        <f t="shared" si="37"/>
        <v>0</v>
      </c>
      <c r="AG321" s="258">
        <f t="shared" si="38"/>
        <v>0</v>
      </c>
      <c r="AH321" s="258">
        <f t="shared" si="39"/>
        <v>0</v>
      </c>
      <c r="AI321" s="258">
        <f t="shared" si="40"/>
        <v>0</v>
      </c>
      <c r="AK321" s="311"/>
      <c r="AL321" s="84">
        <f t="shared" si="41"/>
        <v>0</v>
      </c>
      <c r="AM321" s="84">
        <f t="shared" si="42"/>
        <v>0</v>
      </c>
      <c r="AN321" s="311"/>
    </row>
    <row r="322" spans="1:40" hidden="1" outlineLevel="1" x14ac:dyDescent="0.3">
      <c r="A322" s="283"/>
      <c r="B322" s="305">
        <f t="shared" si="43"/>
        <v>295</v>
      </c>
      <c r="C322" s="222"/>
      <c r="D322" s="223"/>
      <c r="E322" s="223"/>
      <c r="F322" s="224"/>
      <c r="G322" s="96">
        <v>0</v>
      </c>
      <c r="H322" s="97">
        <v>0</v>
      </c>
      <c r="I322" s="224"/>
      <c r="J322" s="261"/>
      <c r="AF322" s="258">
        <f t="shared" si="37"/>
        <v>0</v>
      </c>
      <c r="AG322" s="258">
        <f t="shared" si="38"/>
        <v>0</v>
      </c>
      <c r="AH322" s="258">
        <f t="shared" si="39"/>
        <v>0</v>
      </c>
      <c r="AI322" s="258">
        <f t="shared" si="40"/>
        <v>0</v>
      </c>
      <c r="AK322" s="311"/>
      <c r="AL322" s="84">
        <f t="shared" si="41"/>
        <v>0</v>
      </c>
      <c r="AM322" s="84">
        <f t="shared" si="42"/>
        <v>0</v>
      </c>
      <c r="AN322" s="311"/>
    </row>
    <row r="323" spans="1:40" hidden="1" outlineLevel="1" x14ac:dyDescent="0.3">
      <c r="A323" s="283"/>
      <c r="B323" s="305">
        <f t="shared" si="43"/>
        <v>296</v>
      </c>
      <c r="C323" s="222"/>
      <c r="D323" s="223"/>
      <c r="E323" s="223"/>
      <c r="F323" s="224"/>
      <c r="G323" s="96">
        <v>0</v>
      </c>
      <c r="H323" s="97">
        <v>0</v>
      </c>
      <c r="I323" s="224"/>
      <c r="J323" s="261"/>
      <c r="AF323" s="258">
        <f t="shared" si="37"/>
        <v>0</v>
      </c>
      <c r="AG323" s="258">
        <f t="shared" si="38"/>
        <v>0</v>
      </c>
      <c r="AH323" s="258">
        <f t="shared" si="39"/>
        <v>0</v>
      </c>
      <c r="AI323" s="258">
        <f t="shared" si="40"/>
        <v>0</v>
      </c>
      <c r="AK323" s="311"/>
      <c r="AL323" s="84">
        <f t="shared" si="41"/>
        <v>0</v>
      </c>
      <c r="AM323" s="84">
        <f t="shared" si="42"/>
        <v>0</v>
      </c>
      <c r="AN323" s="311"/>
    </row>
    <row r="324" spans="1:40" hidden="1" outlineLevel="1" x14ac:dyDescent="0.3">
      <c r="A324" s="283"/>
      <c r="B324" s="305">
        <f t="shared" si="43"/>
        <v>297</v>
      </c>
      <c r="C324" s="222"/>
      <c r="D324" s="223"/>
      <c r="E324" s="223"/>
      <c r="F324" s="224"/>
      <c r="G324" s="96">
        <v>0</v>
      </c>
      <c r="H324" s="97">
        <v>0</v>
      </c>
      <c r="I324" s="224"/>
      <c r="J324" s="261"/>
      <c r="AF324" s="258">
        <f t="shared" si="37"/>
        <v>0</v>
      </c>
      <c r="AG324" s="258">
        <f t="shared" si="38"/>
        <v>0</v>
      </c>
      <c r="AH324" s="258">
        <f t="shared" si="39"/>
        <v>0</v>
      </c>
      <c r="AI324" s="258">
        <f t="shared" si="40"/>
        <v>0</v>
      </c>
      <c r="AK324" s="311"/>
      <c r="AL324" s="84">
        <f t="shared" si="41"/>
        <v>0</v>
      </c>
      <c r="AM324" s="84">
        <f t="shared" si="42"/>
        <v>0</v>
      </c>
      <c r="AN324" s="311"/>
    </row>
    <row r="325" spans="1:40" hidden="1" outlineLevel="1" x14ac:dyDescent="0.3">
      <c r="A325" s="283"/>
      <c r="B325" s="305">
        <f t="shared" si="43"/>
        <v>298</v>
      </c>
      <c r="C325" s="222"/>
      <c r="D325" s="223"/>
      <c r="E325" s="223"/>
      <c r="F325" s="224"/>
      <c r="G325" s="96">
        <v>0</v>
      </c>
      <c r="H325" s="97">
        <v>0</v>
      </c>
      <c r="I325" s="224"/>
      <c r="J325" s="261"/>
      <c r="AF325" s="258">
        <f t="shared" si="37"/>
        <v>0</v>
      </c>
      <c r="AG325" s="258">
        <f t="shared" si="38"/>
        <v>0</v>
      </c>
      <c r="AH325" s="258">
        <f t="shared" si="39"/>
        <v>0</v>
      </c>
      <c r="AI325" s="258">
        <f t="shared" si="40"/>
        <v>0</v>
      </c>
      <c r="AK325" s="311"/>
      <c r="AL325" s="84">
        <f t="shared" si="41"/>
        <v>0</v>
      </c>
      <c r="AM325" s="84">
        <f t="shared" si="42"/>
        <v>0</v>
      </c>
      <c r="AN325" s="311"/>
    </row>
    <row r="326" spans="1:40" hidden="1" outlineLevel="1" x14ac:dyDescent="0.3">
      <c r="A326" s="283"/>
      <c r="B326" s="305">
        <f t="shared" si="43"/>
        <v>299</v>
      </c>
      <c r="C326" s="222"/>
      <c r="D326" s="223"/>
      <c r="E326" s="223"/>
      <c r="F326" s="224"/>
      <c r="G326" s="96">
        <v>0</v>
      </c>
      <c r="H326" s="97">
        <v>0</v>
      </c>
      <c r="I326" s="224"/>
      <c r="J326" s="261"/>
      <c r="AF326" s="258">
        <f t="shared" si="37"/>
        <v>0</v>
      </c>
      <c r="AG326" s="258">
        <f t="shared" si="38"/>
        <v>0</v>
      </c>
      <c r="AH326" s="258">
        <f t="shared" si="39"/>
        <v>0</v>
      </c>
      <c r="AI326" s="258">
        <f t="shared" si="40"/>
        <v>0</v>
      </c>
      <c r="AK326" s="311"/>
      <c r="AL326" s="84">
        <f t="shared" si="41"/>
        <v>0</v>
      </c>
      <c r="AM326" s="84">
        <f t="shared" si="42"/>
        <v>0</v>
      </c>
      <c r="AN326" s="311"/>
    </row>
    <row r="327" spans="1:40" hidden="1" outlineLevel="1" x14ac:dyDescent="0.3">
      <c r="A327" s="283"/>
      <c r="B327" s="305">
        <f t="shared" si="43"/>
        <v>300</v>
      </c>
      <c r="C327" s="222"/>
      <c r="D327" s="223"/>
      <c r="E327" s="223"/>
      <c r="F327" s="224"/>
      <c r="G327" s="96">
        <v>0</v>
      </c>
      <c r="H327" s="97">
        <v>0</v>
      </c>
      <c r="I327" s="224"/>
      <c r="J327" s="261"/>
      <c r="AF327" s="258">
        <f t="shared" si="37"/>
        <v>0</v>
      </c>
      <c r="AG327" s="258">
        <f t="shared" si="38"/>
        <v>0</v>
      </c>
      <c r="AH327" s="258">
        <f t="shared" si="39"/>
        <v>0</v>
      </c>
      <c r="AI327" s="258">
        <f t="shared" si="40"/>
        <v>0</v>
      </c>
      <c r="AK327" s="311"/>
      <c r="AL327" s="84">
        <f t="shared" si="41"/>
        <v>0</v>
      </c>
      <c r="AM327" s="84">
        <f t="shared" si="42"/>
        <v>0</v>
      </c>
      <c r="AN327" s="311"/>
    </row>
    <row r="328" spans="1:40" hidden="1" outlineLevel="1" x14ac:dyDescent="0.3">
      <c r="A328" s="283"/>
      <c r="B328" s="305">
        <f t="shared" si="43"/>
        <v>301</v>
      </c>
      <c r="C328" s="222"/>
      <c r="D328" s="223"/>
      <c r="E328" s="223"/>
      <c r="F328" s="224"/>
      <c r="G328" s="96">
        <v>0</v>
      </c>
      <c r="H328" s="97">
        <v>0</v>
      </c>
      <c r="I328" s="224"/>
      <c r="J328" s="261"/>
      <c r="AF328" s="258">
        <f t="shared" si="37"/>
        <v>0</v>
      </c>
      <c r="AG328" s="258">
        <f t="shared" si="38"/>
        <v>0</v>
      </c>
      <c r="AH328" s="258">
        <f t="shared" si="39"/>
        <v>0</v>
      </c>
      <c r="AI328" s="258">
        <f t="shared" si="40"/>
        <v>0</v>
      </c>
      <c r="AK328" s="311"/>
      <c r="AL328" s="84">
        <f t="shared" si="41"/>
        <v>0</v>
      </c>
      <c r="AM328" s="84">
        <f t="shared" si="42"/>
        <v>0</v>
      </c>
      <c r="AN328" s="311"/>
    </row>
    <row r="329" spans="1:40" hidden="1" outlineLevel="1" x14ac:dyDescent="0.3">
      <c r="A329" s="283"/>
      <c r="B329" s="305">
        <f t="shared" si="43"/>
        <v>302</v>
      </c>
      <c r="C329" s="222"/>
      <c r="D329" s="223"/>
      <c r="E329" s="223"/>
      <c r="F329" s="224"/>
      <c r="G329" s="96">
        <v>0</v>
      </c>
      <c r="H329" s="97">
        <v>0</v>
      </c>
      <c r="I329" s="224"/>
      <c r="J329" s="261"/>
      <c r="AF329" s="258">
        <f t="shared" si="37"/>
        <v>0</v>
      </c>
      <c r="AG329" s="258">
        <f t="shared" si="38"/>
        <v>0</v>
      </c>
      <c r="AH329" s="258">
        <f t="shared" si="39"/>
        <v>0</v>
      </c>
      <c r="AI329" s="258">
        <f t="shared" si="40"/>
        <v>0</v>
      </c>
      <c r="AK329" s="311"/>
      <c r="AL329" s="84">
        <f t="shared" si="41"/>
        <v>0</v>
      </c>
      <c r="AM329" s="84">
        <f t="shared" si="42"/>
        <v>0</v>
      </c>
      <c r="AN329" s="311"/>
    </row>
    <row r="330" spans="1:40" hidden="1" outlineLevel="1" x14ac:dyDescent="0.3">
      <c r="A330" s="283"/>
      <c r="B330" s="305">
        <f t="shared" si="43"/>
        <v>303</v>
      </c>
      <c r="C330" s="222"/>
      <c r="D330" s="223"/>
      <c r="E330" s="223"/>
      <c r="F330" s="224"/>
      <c r="G330" s="96">
        <v>0</v>
      </c>
      <c r="H330" s="97">
        <v>0</v>
      </c>
      <c r="I330" s="224"/>
      <c r="J330" s="261"/>
      <c r="AF330" s="258">
        <f t="shared" si="37"/>
        <v>0</v>
      </c>
      <c r="AG330" s="258">
        <f t="shared" si="38"/>
        <v>0</v>
      </c>
      <c r="AH330" s="258">
        <f t="shared" si="39"/>
        <v>0</v>
      </c>
      <c r="AI330" s="258">
        <f t="shared" si="40"/>
        <v>0</v>
      </c>
      <c r="AK330" s="311"/>
      <c r="AL330" s="84">
        <f t="shared" si="41"/>
        <v>0</v>
      </c>
      <c r="AM330" s="84">
        <f t="shared" si="42"/>
        <v>0</v>
      </c>
      <c r="AN330" s="311"/>
    </row>
    <row r="331" spans="1:40" hidden="1" outlineLevel="1" x14ac:dyDescent="0.3">
      <c r="A331" s="283"/>
      <c r="B331" s="305">
        <f t="shared" si="43"/>
        <v>304</v>
      </c>
      <c r="C331" s="222"/>
      <c r="D331" s="223"/>
      <c r="E331" s="223"/>
      <c r="F331" s="224"/>
      <c r="G331" s="96">
        <v>0</v>
      </c>
      <c r="H331" s="97">
        <v>0</v>
      </c>
      <c r="I331" s="224"/>
      <c r="J331" s="261"/>
      <c r="AF331" s="258">
        <f t="shared" si="37"/>
        <v>0</v>
      </c>
      <c r="AG331" s="258">
        <f t="shared" si="38"/>
        <v>0</v>
      </c>
      <c r="AH331" s="258">
        <f t="shared" si="39"/>
        <v>0</v>
      </c>
      <c r="AI331" s="258">
        <f t="shared" si="40"/>
        <v>0</v>
      </c>
      <c r="AK331" s="311"/>
      <c r="AL331" s="84">
        <f t="shared" si="41"/>
        <v>0</v>
      </c>
      <c r="AM331" s="84">
        <f t="shared" si="42"/>
        <v>0</v>
      </c>
      <c r="AN331" s="311"/>
    </row>
    <row r="332" spans="1:40" hidden="1" outlineLevel="1" x14ac:dyDescent="0.3">
      <c r="A332" s="283"/>
      <c r="B332" s="305">
        <f t="shared" si="43"/>
        <v>305</v>
      </c>
      <c r="C332" s="222"/>
      <c r="D332" s="223"/>
      <c r="E332" s="223"/>
      <c r="F332" s="224"/>
      <c r="G332" s="96">
        <v>0</v>
      </c>
      <c r="H332" s="97">
        <v>0</v>
      </c>
      <c r="I332" s="224"/>
      <c r="J332" s="261"/>
      <c r="AF332" s="258">
        <f t="shared" si="37"/>
        <v>0</v>
      </c>
      <c r="AG332" s="258">
        <f t="shared" si="38"/>
        <v>0</v>
      </c>
      <c r="AH332" s="258">
        <f t="shared" si="39"/>
        <v>0</v>
      </c>
      <c r="AI332" s="258">
        <f t="shared" si="40"/>
        <v>0</v>
      </c>
      <c r="AK332" s="311"/>
      <c r="AL332" s="84">
        <f t="shared" si="41"/>
        <v>0</v>
      </c>
      <c r="AM332" s="84">
        <f t="shared" si="42"/>
        <v>0</v>
      </c>
      <c r="AN332" s="311"/>
    </row>
    <row r="333" spans="1:40" hidden="1" outlineLevel="1" x14ac:dyDescent="0.3">
      <c r="A333" s="283"/>
      <c r="B333" s="305">
        <f t="shared" si="43"/>
        <v>306</v>
      </c>
      <c r="C333" s="222"/>
      <c r="D333" s="223"/>
      <c r="E333" s="223"/>
      <c r="F333" s="224"/>
      <c r="G333" s="96">
        <v>0</v>
      </c>
      <c r="H333" s="97">
        <v>0</v>
      </c>
      <c r="I333" s="224"/>
      <c r="J333" s="261"/>
      <c r="AF333" s="258">
        <f t="shared" si="37"/>
        <v>0</v>
      </c>
      <c r="AG333" s="258">
        <f t="shared" si="38"/>
        <v>0</v>
      </c>
      <c r="AH333" s="258">
        <f t="shared" si="39"/>
        <v>0</v>
      </c>
      <c r="AI333" s="258">
        <f t="shared" si="40"/>
        <v>0</v>
      </c>
      <c r="AK333" s="311"/>
      <c r="AL333" s="84">
        <f t="shared" si="41"/>
        <v>0</v>
      </c>
      <c r="AM333" s="84">
        <f t="shared" si="42"/>
        <v>0</v>
      </c>
      <c r="AN333" s="311"/>
    </row>
    <row r="334" spans="1:40" hidden="1" outlineLevel="1" x14ac:dyDescent="0.3">
      <c r="A334" s="283"/>
      <c r="B334" s="305">
        <f t="shared" si="43"/>
        <v>307</v>
      </c>
      <c r="C334" s="222"/>
      <c r="D334" s="223"/>
      <c r="E334" s="223"/>
      <c r="F334" s="224"/>
      <c r="G334" s="96">
        <v>0</v>
      </c>
      <c r="H334" s="97">
        <v>0</v>
      </c>
      <c r="I334" s="224"/>
      <c r="J334" s="261"/>
      <c r="AF334" s="258">
        <f t="shared" si="37"/>
        <v>0</v>
      </c>
      <c r="AG334" s="258">
        <f t="shared" si="38"/>
        <v>0</v>
      </c>
      <c r="AH334" s="258">
        <f t="shared" si="39"/>
        <v>0</v>
      </c>
      <c r="AI334" s="258">
        <f t="shared" si="40"/>
        <v>0</v>
      </c>
      <c r="AK334" s="311"/>
      <c r="AL334" s="84">
        <f t="shared" si="41"/>
        <v>0</v>
      </c>
      <c r="AM334" s="84">
        <f t="shared" si="42"/>
        <v>0</v>
      </c>
      <c r="AN334" s="311"/>
    </row>
    <row r="335" spans="1:40" hidden="1" outlineLevel="1" x14ac:dyDescent="0.3">
      <c r="A335" s="283"/>
      <c r="B335" s="305">
        <f t="shared" si="43"/>
        <v>308</v>
      </c>
      <c r="C335" s="222"/>
      <c r="D335" s="223"/>
      <c r="E335" s="223"/>
      <c r="F335" s="224"/>
      <c r="G335" s="96">
        <v>0</v>
      </c>
      <c r="H335" s="97">
        <v>0</v>
      </c>
      <c r="I335" s="224"/>
      <c r="J335" s="261"/>
      <c r="AF335" s="258">
        <f t="shared" si="37"/>
        <v>0</v>
      </c>
      <c r="AG335" s="258">
        <f t="shared" si="38"/>
        <v>0</v>
      </c>
      <c r="AH335" s="258">
        <f t="shared" si="39"/>
        <v>0</v>
      </c>
      <c r="AI335" s="258">
        <f t="shared" si="40"/>
        <v>0</v>
      </c>
      <c r="AK335" s="311"/>
      <c r="AL335" s="84">
        <f t="shared" si="41"/>
        <v>0</v>
      </c>
      <c r="AM335" s="84">
        <f t="shared" si="42"/>
        <v>0</v>
      </c>
      <c r="AN335" s="311"/>
    </row>
    <row r="336" spans="1:40" hidden="1" outlineLevel="1" x14ac:dyDescent="0.3">
      <c r="A336" s="283"/>
      <c r="B336" s="305">
        <f t="shared" si="43"/>
        <v>309</v>
      </c>
      <c r="C336" s="222"/>
      <c r="D336" s="223"/>
      <c r="E336" s="223"/>
      <c r="F336" s="224"/>
      <c r="G336" s="96">
        <v>0</v>
      </c>
      <c r="H336" s="97">
        <v>0</v>
      </c>
      <c r="I336" s="224"/>
      <c r="J336" s="261"/>
      <c r="AF336" s="258">
        <f t="shared" si="37"/>
        <v>0</v>
      </c>
      <c r="AG336" s="258">
        <f t="shared" si="38"/>
        <v>0</v>
      </c>
      <c r="AH336" s="258">
        <f t="shared" si="39"/>
        <v>0</v>
      </c>
      <c r="AI336" s="258">
        <f t="shared" si="40"/>
        <v>0</v>
      </c>
      <c r="AK336" s="311"/>
      <c r="AL336" s="84">
        <f t="shared" si="41"/>
        <v>0</v>
      </c>
      <c r="AM336" s="84">
        <f t="shared" si="42"/>
        <v>0</v>
      </c>
      <c r="AN336" s="311"/>
    </row>
    <row r="337" spans="1:40" hidden="1" outlineLevel="1" x14ac:dyDescent="0.3">
      <c r="A337" s="283"/>
      <c r="B337" s="305">
        <f t="shared" si="43"/>
        <v>310</v>
      </c>
      <c r="C337" s="222"/>
      <c r="D337" s="223"/>
      <c r="E337" s="223"/>
      <c r="F337" s="224"/>
      <c r="G337" s="96">
        <v>0</v>
      </c>
      <c r="H337" s="97">
        <v>0</v>
      </c>
      <c r="I337" s="224"/>
      <c r="J337" s="261"/>
      <c r="AF337" s="258">
        <f t="shared" si="37"/>
        <v>0</v>
      </c>
      <c r="AG337" s="258">
        <f t="shared" si="38"/>
        <v>0</v>
      </c>
      <c r="AH337" s="258">
        <f t="shared" si="39"/>
        <v>0</v>
      </c>
      <c r="AI337" s="258">
        <f t="shared" si="40"/>
        <v>0</v>
      </c>
      <c r="AK337" s="311"/>
      <c r="AL337" s="84">
        <f t="shared" si="41"/>
        <v>0</v>
      </c>
      <c r="AM337" s="84">
        <f t="shared" si="42"/>
        <v>0</v>
      </c>
      <c r="AN337" s="311"/>
    </row>
    <row r="338" spans="1:40" hidden="1" outlineLevel="1" x14ac:dyDescent="0.3">
      <c r="A338" s="283"/>
      <c r="B338" s="305">
        <f t="shared" si="43"/>
        <v>311</v>
      </c>
      <c r="C338" s="222"/>
      <c r="D338" s="223"/>
      <c r="E338" s="223"/>
      <c r="F338" s="224"/>
      <c r="G338" s="96">
        <v>0</v>
      </c>
      <c r="H338" s="97">
        <v>0</v>
      </c>
      <c r="I338" s="224"/>
      <c r="J338" s="261"/>
      <c r="AF338" s="258">
        <f t="shared" si="37"/>
        <v>0</v>
      </c>
      <c r="AG338" s="258">
        <f t="shared" si="38"/>
        <v>0</v>
      </c>
      <c r="AH338" s="258">
        <f t="shared" si="39"/>
        <v>0</v>
      </c>
      <c r="AI338" s="258">
        <f t="shared" si="40"/>
        <v>0</v>
      </c>
      <c r="AK338" s="311"/>
      <c r="AL338" s="84">
        <f t="shared" si="41"/>
        <v>0</v>
      </c>
      <c r="AM338" s="84">
        <f t="shared" si="42"/>
        <v>0</v>
      </c>
      <c r="AN338" s="311"/>
    </row>
    <row r="339" spans="1:40" hidden="1" outlineLevel="1" x14ac:dyDescent="0.3">
      <c r="A339" s="283"/>
      <c r="B339" s="305">
        <f t="shared" si="43"/>
        <v>312</v>
      </c>
      <c r="C339" s="222"/>
      <c r="D339" s="223"/>
      <c r="E339" s="223"/>
      <c r="F339" s="224"/>
      <c r="G339" s="96">
        <v>0</v>
      </c>
      <c r="H339" s="97">
        <v>0</v>
      </c>
      <c r="I339" s="224"/>
      <c r="J339" s="261"/>
      <c r="AF339" s="258">
        <f t="shared" si="37"/>
        <v>0</v>
      </c>
      <c r="AG339" s="258">
        <f t="shared" si="38"/>
        <v>0</v>
      </c>
      <c r="AH339" s="258">
        <f t="shared" si="39"/>
        <v>0</v>
      </c>
      <c r="AI339" s="258">
        <f t="shared" si="40"/>
        <v>0</v>
      </c>
      <c r="AK339" s="311"/>
      <c r="AL339" s="84">
        <f t="shared" si="41"/>
        <v>0</v>
      </c>
      <c r="AM339" s="84">
        <f t="shared" si="42"/>
        <v>0</v>
      </c>
      <c r="AN339" s="311"/>
    </row>
    <row r="340" spans="1:40" hidden="1" outlineLevel="1" x14ac:dyDescent="0.3">
      <c r="A340" s="283"/>
      <c r="B340" s="305">
        <f t="shared" si="43"/>
        <v>313</v>
      </c>
      <c r="C340" s="222"/>
      <c r="D340" s="223"/>
      <c r="E340" s="223"/>
      <c r="F340" s="224"/>
      <c r="G340" s="96">
        <v>0</v>
      </c>
      <c r="H340" s="97">
        <v>0</v>
      </c>
      <c r="I340" s="224"/>
      <c r="J340" s="261"/>
      <c r="AF340" s="258">
        <f t="shared" si="37"/>
        <v>0</v>
      </c>
      <c r="AG340" s="258">
        <f t="shared" si="38"/>
        <v>0</v>
      </c>
      <c r="AH340" s="258">
        <f t="shared" si="39"/>
        <v>0</v>
      </c>
      <c r="AI340" s="258">
        <f t="shared" si="40"/>
        <v>0</v>
      </c>
      <c r="AK340" s="311"/>
      <c r="AL340" s="84">
        <f t="shared" si="41"/>
        <v>0</v>
      </c>
      <c r="AM340" s="84">
        <f t="shared" si="42"/>
        <v>0</v>
      </c>
      <c r="AN340" s="311"/>
    </row>
    <row r="341" spans="1:40" hidden="1" outlineLevel="1" x14ac:dyDescent="0.3">
      <c r="A341" s="283"/>
      <c r="B341" s="305">
        <f t="shared" si="43"/>
        <v>314</v>
      </c>
      <c r="C341" s="222"/>
      <c r="D341" s="223"/>
      <c r="E341" s="223"/>
      <c r="F341" s="224"/>
      <c r="G341" s="96">
        <v>0</v>
      </c>
      <c r="H341" s="97">
        <v>0</v>
      </c>
      <c r="I341" s="224"/>
      <c r="J341" s="261"/>
      <c r="AF341" s="258">
        <f t="shared" si="37"/>
        <v>0</v>
      </c>
      <c r="AG341" s="258">
        <f t="shared" si="38"/>
        <v>0</v>
      </c>
      <c r="AH341" s="258">
        <f t="shared" si="39"/>
        <v>0</v>
      </c>
      <c r="AI341" s="258">
        <f t="shared" si="40"/>
        <v>0</v>
      </c>
      <c r="AK341" s="311"/>
      <c r="AL341" s="84">
        <f t="shared" si="41"/>
        <v>0</v>
      </c>
      <c r="AM341" s="84">
        <f t="shared" si="42"/>
        <v>0</v>
      </c>
      <c r="AN341" s="311"/>
    </row>
    <row r="342" spans="1:40" hidden="1" outlineLevel="1" x14ac:dyDescent="0.3">
      <c r="A342" s="283"/>
      <c r="B342" s="305">
        <f t="shared" si="43"/>
        <v>315</v>
      </c>
      <c r="C342" s="222"/>
      <c r="D342" s="223"/>
      <c r="E342" s="223"/>
      <c r="F342" s="224"/>
      <c r="G342" s="96">
        <v>0</v>
      </c>
      <c r="H342" s="97">
        <v>0</v>
      </c>
      <c r="I342" s="224"/>
      <c r="J342" s="261"/>
      <c r="AF342" s="258">
        <f t="shared" si="37"/>
        <v>0</v>
      </c>
      <c r="AG342" s="258">
        <f t="shared" si="38"/>
        <v>0</v>
      </c>
      <c r="AH342" s="258">
        <f t="shared" si="39"/>
        <v>0</v>
      </c>
      <c r="AI342" s="258">
        <f t="shared" si="40"/>
        <v>0</v>
      </c>
      <c r="AK342" s="311"/>
      <c r="AL342" s="84">
        <f t="shared" si="41"/>
        <v>0</v>
      </c>
      <c r="AM342" s="84">
        <f t="shared" si="42"/>
        <v>0</v>
      </c>
      <c r="AN342" s="311"/>
    </row>
    <row r="343" spans="1:40" hidden="1" outlineLevel="1" x14ac:dyDescent="0.3">
      <c r="A343" s="283"/>
      <c r="B343" s="305">
        <f t="shared" si="43"/>
        <v>316</v>
      </c>
      <c r="C343" s="222"/>
      <c r="D343" s="223"/>
      <c r="E343" s="223"/>
      <c r="F343" s="224"/>
      <c r="G343" s="96">
        <v>0</v>
      </c>
      <c r="H343" s="97">
        <v>0</v>
      </c>
      <c r="I343" s="224"/>
      <c r="J343" s="261"/>
      <c r="AF343" s="258">
        <f t="shared" si="37"/>
        <v>0</v>
      </c>
      <c r="AG343" s="258">
        <f t="shared" si="38"/>
        <v>0</v>
      </c>
      <c r="AH343" s="258">
        <f t="shared" si="39"/>
        <v>0</v>
      </c>
      <c r="AI343" s="258">
        <f t="shared" si="40"/>
        <v>0</v>
      </c>
      <c r="AK343" s="311"/>
      <c r="AL343" s="84">
        <f t="shared" si="41"/>
        <v>0</v>
      </c>
      <c r="AM343" s="84">
        <f t="shared" si="42"/>
        <v>0</v>
      </c>
      <c r="AN343" s="311"/>
    </row>
    <row r="344" spans="1:40" hidden="1" outlineLevel="1" x14ac:dyDescent="0.3">
      <c r="A344" s="283"/>
      <c r="B344" s="305">
        <f t="shared" si="43"/>
        <v>317</v>
      </c>
      <c r="C344" s="222"/>
      <c r="D344" s="223"/>
      <c r="E344" s="223"/>
      <c r="F344" s="224"/>
      <c r="G344" s="96">
        <v>0</v>
      </c>
      <c r="H344" s="97">
        <v>0</v>
      </c>
      <c r="I344" s="224"/>
      <c r="J344" s="261"/>
      <c r="AF344" s="258">
        <f t="shared" si="37"/>
        <v>0</v>
      </c>
      <c r="AG344" s="258">
        <f t="shared" si="38"/>
        <v>0</v>
      </c>
      <c r="AH344" s="258">
        <f t="shared" si="39"/>
        <v>0</v>
      </c>
      <c r="AI344" s="258">
        <f t="shared" si="40"/>
        <v>0</v>
      </c>
      <c r="AK344" s="311"/>
      <c r="AL344" s="84">
        <f t="shared" si="41"/>
        <v>0</v>
      </c>
      <c r="AM344" s="84">
        <f t="shared" si="42"/>
        <v>0</v>
      </c>
      <c r="AN344" s="311"/>
    </row>
    <row r="345" spans="1:40" hidden="1" outlineLevel="1" x14ac:dyDescent="0.3">
      <c r="A345" s="283"/>
      <c r="B345" s="305">
        <f t="shared" si="43"/>
        <v>318</v>
      </c>
      <c r="C345" s="222"/>
      <c r="D345" s="223"/>
      <c r="E345" s="223"/>
      <c r="F345" s="224"/>
      <c r="G345" s="96">
        <v>0</v>
      </c>
      <c r="H345" s="97">
        <v>0</v>
      </c>
      <c r="I345" s="224"/>
      <c r="J345" s="261"/>
      <c r="AF345" s="258">
        <f t="shared" si="37"/>
        <v>0</v>
      </c>
      <c r="AG345" s="258">
        <f t="shared" si="38"/>
        <v>0</v>
      </c>
      <c r="AH345" s="258">
        <f t="shared" si="39"/>
        <v>0</v>
      </c>
      <c r="AI345" s="258">
        <f t="shared" si="40"/>
        <v>0</v>
      </c>
      <c r="AK345" s="311"/>
      <c r="AL345" s="84">
        <f t="shared" si="41"/>
        <v>0</v>
      </c>
      <c r="AM345" s="84">
        <f t="shared" si="42"/>
        <v>0</v>
      </c>
      <c r="AN345" s="311"/>
    </row>
    <row r="346" spans="1:40" hidden="1" outlineLevel="1" x14ac:dyDescent="0.3">
      <c r="A346" s="283"/>
      <c r="B346" s="305">
        <f t="shared" si="43"/>
        <v>319</v>
      </c>
      <c r="C346" s="222"/>
      <c r="D346" s="223"/>
      <c r="E346" s="223"/>
      <c r="F346" s="224"/>
      <c r="G346" s="96">
        <v>0</v>
      </c>
      <c r="H346" s="97">
        <v>0</v>
      </c>
      <c r="I346" s="224"/>
      <c r="J346" s="261"/>
      <c r="AF346" s="258">
        <f t="shared" ref="AF346:AF409" si="44">IF($C346="",IF(OR($D346&lt;&gt;"",$G346&lt;&gt;0,$H346&lt;&gt;0)=TRUE,1,0),0)</f>
        <v>0</v>
      </c>
      <c r="AG346" s="258">
        <f t="shared" ref="AG346:AG409" si="45">IF($D346="",IF(OR($C346&lt;&gt;"",$G346&lt;&gt;0,$H346&lt;&gt;0)=TRUE,1,0),0)</f>
        <v>0</v>
      </c>
      <c r="AH346" s="258">
        <f t="shared" ref="AH346:AH409" si="46">IF($G346=0,IF(OR($C346&lt;&gt;"",$D346&lt;&gt;0,$H346&lt;&gt;0)=TRUE,1,0),0)</f>
        <v>0</v>
      </c>
      <c r="AI346" s="258">
        <f t="shared" ref="AI346:AI409" si="47">IF($H346=0,IF(OR($C346&lt;&gt;"",$D346&lt;&gt;"",$G346&lt;&gt;0)=TRUE,1,0),0)</f>
        <v>0</v>
      </c>
      <c r="AK346" s="311"/>
      <c r="AL346" s="84">
        <f t="shared" ref="AL346:AL409" si="48">IFERROR(IF(C346=$V$7,$Y$7,VLOOKUP(C346,$V$14:$Y$33,4)),0)</f>
        <v>0</v>
      </c>
      <c r="AM346" s="84">
        <f t="shared" ref="AM346:AM409" si="49">IFERROR(H346/G346/AL346,0)</f>
        <v>0</v>
      </c>
      <c r="AN346" s="311"/>
    </row>
    <row r="347" spans="1:40" hidden="1" outlineLevel="1" x14ac:dyDescent="0.3">
      <c r="A347" s="283"/>
      <c r="B347" s="305">
        <f t="shared" si="43"/>
        <v>320</v>
      </c>
      <c r="C347" s="222"/>
      <c r="D347" s="223"/>
      <c r="E347" s="223"/>
      <c r="F347" s="224"/>
      <c r="G347" s="96">
        <v>0</v>
      </c>
      <c r="H347" s="97">
        <v>0</v>
      </c>
      <c r="I347" s="224"/>
      <c r="J347" s="261"/>
      <c r="AF347" s="258">
        <f t="shared" si="44"/>
        <v>0</v>
      </c>
      <c r="AG347" s="258">
        <f t="shared" si="45"/>
        <v>0</v>
      </c>
      <c r="AH347" s="258">
        <f t="shared" si="46"/>
        <v>0</v>
      </c>
      <c r="AI347" s="258">
        <f t="shared" si="47"/>
        <v>0</v>
      </c>
      <c r="AK347" s="311"/>
      <c r="AL347" s="84">
        <f t="shared" si="48"/>
        <v>0</v>
      </c>
      <c r="AM347" s="84">
        <f t="shared" si="49"/>
        <v>0</v>
      </c>
      <c r="AN347" s="311"/>
    </row>
    <row r="348" spans="1:40" hidden="1" outlineLevel="1" x14ac:dyDescent="0.3">
      <c r="A348" s="283"/>
      <c r="B348" s="305">
        <f t="shared" si="43"/>
        <v>321</v>
      </c>
      <c r="C348" s="222"/>
      <c r="D348" s="223"/>
      <c r="E348" s="223"/>
      <c r="F348" s="224"/>
      <c r="G348" s="96">
        <v>0</v>
      </c>
      <c r="H348" s="97">
        <v>0</v>
      </c>
      <c r="I348" s="224"/>
      <c r="J348" s="261"/>
      <c r="AF348" s="258">
        <f t="shared" si="44"/>
        <v>0</v>
      </c>
      <c r="AG348" s="258">
        <f t="shared" si="45"/>
        <v>0</v>
      </c>
      <c r="AH348" s="258">
        <f t="shared" si="46"/>
        <v>0</v>
      </c>
      <c r="AI348" s="258">
        <f t="shared" si="47"/>
        <v>0</v>
      </c>
      <c r="AK348" s="311"/>
      <c r="AL348" s="84">
        <f t="shared" si="48"/>
        <v>0</v>
      </c>
      <c r="AM348" s="84">
        <f t="shared" si="49"/>
        <v>0</v>
      </c>
      <c r="AN348" s="311"/>
    </row>
    <row r="349" spans="1:40" hidden="1" outlineLevel="1" x14ac:dyDescent="0.3">
      <c r="A349" s="283"/>
      <c r="B349" s="305">
        <f t="shared" si="43"/>
        <v>322</v>
      </c>
      <c r="C349" s="222"/>
      <c r="D349" s="223"/>
      <c r="E349" s="223"/>
      <c r="F349" s="224"/>
      <c r="G349" s="96">
        <v>0</v>
      </c>
      <c r="H349" s="97">
        <v>0</v>
      </c>
      <c r="I349" s="224"/>
      <c r="J349" s="261"/>
      <c r="AF349" s="258">
        <f t="shared" si="44"/>
        <v>0</v>
      </c>
      <c r="AG349" s="258">
        <f t="shared" si="45"/>
        <v>0</v>
      </c>
      <c r="AH349" s="258">
        <f t="shared" si="46"/>
        <v>0</v>
      </c>
      <c r="AI349" s="258">
        <f t="shared" si="47"/>
        <v>0</v>
      </c>
      <c r="AK349" s="311"/>
      <c r="AL349" s="84">
        <f t="shared" si="48"/>
        <v>0</v>
      </c>
      <c r="AM349" s="84">
        <f t="shared" si="49"/>
        <v>0</v>
      </c>
      <c r="AN349" s="311"/>
    </row>
    <row r="350" spans="1:40" hidden="1" outlineLevel="1" x14ac:dyDescent="0.3">
      <c r="A350" s="283"/>
      <c r="B350" s="305">
        <f t="shared" si="43"/>
        <v>323</v>
      </c>
      <c r="C350" s="222"/>
      <c r="D350" s="223"/>
      <c r="E350" s="223"/>
      <c r="F350" s="224"/>
      <c r="G350" s="96">
        <v>0</v>
      </c>
      <c r="H350" s="97">
        <v>0</v>
      </c>
      <c r="I350" s="224"/>
      <c r="J350" s="261"/>
      <c r="AF350" s="258">
        <f t="shared" si="44"/>
        <v>0</v>
      </c>
      <c r="AG350" s="258">
        <f t="shared" si="45"/>
        <v>0</v>
      </c>
      <c r="AH350" s="258">
        <f t="shared" si="46"/>
        <v>0</v>
      </c>
      <c r="AI350" s="258">
        <f t="shared" si="47"/>
        <v>0</v>
      </c>
      <c r="AK350" s="311"/>
      <c r="AL350" s="84">
        <f t="shared" si="48"/>
        <v>0</v>
      </c>
      <c r="AM350" s="84">
        <f t="shared" si="49"/>
        <v>0</v>
      </c>
      <c r="AN350" s="311"/>
    </row>
    <row r="351" spans="1:40" hidden="1" outlineLevel="1" x14ac:dyDescent="0.3">
      <c r="A351" s="283"/>
      <c r="B351" s="305">
        <f t="shared" si="43"/>
        <v>324</v>
      </c>
      <c r="C351" s="222"/>
      <c r="D351" s="223"/>
      <c r="E351" s="223"/>
      <c r="F351" s="224"/>
      <c r="G351" s="96">
        <v>0</v>
      </c>
      <c r="H351" s="97">
        <v>0</v>
      </c>
      <c r="I351" s="224"/>
      <c r="J351" s="261"/>
      <c r="AF351" s="258">
        <f t="shared" si="44"/>
        <v>0</v>
      </c>
      <c r="AG351" s="258">
        <f t="shared" si="45"/>
        <v>0</v>
      </c>
      <c r="AH351" s="258">
        <f t="shared" si="46"/>
        <v>0</v>
      </c>
      <c r="AI351" s="258">
        <f t="shared" si="47"/>
        <v>0</v>
      </c>
      <c r="AK351" s="311"/>
      <c r="AL351" s="84">
        <f t="shared" si="48"/>
        <v>0</v>
      </c>
      <c r="AM351" s="84">
        <f t="shared" si="49"/>
        <v>0</v>
      </c>
      <c r="AN351" s="311"/>
    </row>
    <row r="352" spans="1:40" hidden="1" outlineLevel="1" x14ac:dyDescent="0.3">
      <c r="A352" s="283"/>
      <c r="B352" s="305">
        <f t="shared" si="43"/>
        <v>325</v>
      </c>
      <c r="C352" s="222"/>
      <c r="D352" s="223"/>
      <c r="E352" s="223"/>
      <c r="F352" s="224"/>
      <c r="G352" s="96">
        <v>0</v>
      </c>
      <c r="H352" s="97">
        <v>0</v>
      </c>
      <c r="I352" s="224"/>
      <c r="J352" s="261"/>
      <c r="AF352" s="258">
        <f t="shared" si="44"/>
        <v>0</v>
      </c>
      <c r="AG352" s="258">
        <f t="shared" si="45"/>
        <v>0</v>
      </c>
      <c r="AH352" s="258">
        <f t="shared" si="46"/>
        <v>0</v>
      </c>
      <c r="AI352" s="258">
        <f t="shared" si="47"/>
        <v>0</v>
      </c>
      <c r="AK352" s="311"/>
      <c r="AL352" s="84">
        <f t="shared" si="48"/>
        <v>0</v>
      </c>
      <c r="AM352" s="84">
        <f t="shared" si="49"/>
        <v>0</v>
      </c>
      <c r="AN352" s="311"/>
    </row>
    <row r="353" spans="1:40" hidden="1" outlineLevel="1" x14ac:dyDescent="0.3">
      <c r="A353" s="283"/>
      <c r="B353" s="305">
        <f t="shared" si="43"/>
        <v>326</v>
      </c>
      <c r="C353" s="222"/>
      <c r="D353" s="223"/>
      <c r="E353" s="223"/>
      <c r="F353" s="224"/>
      <c r="G353" s="96">
        <v>0</v>
      </c>
      <c r="H353" s="97">
        <v>0</v>
      </c>
      <c r="I353" s="224"/>
      <c r="J353" s="261"/>
      <c r="AF353" s="258">
        <f t="shared" si="44"/>
        <v>0</v>
      </c>
      <c r="AG353" s="258">
        <f t="shared" si="45"/>
        <v>0</v>
      </c>
      <c r="AH353" s="258">
        <f t="shared" si="46"/>
        <v>0</v>
      </c>
      <c r="AI353" s="258">
        <f t="shared" si="47"/>
        <v>0</v>
      </c>
      <c r="AK353" s="311"/>
      <c r="AL353" s="84">
        <f t="shared" si="48"/>
        <v>0</v>
      </c>
      <c r="AM353" s="84">
        <f t="shared" si="49"/>
        <v>0</v>
      </c>
      <c r="AN353" s="311"/>
    </row>
    <row r="354" spans="1:40" hidden="1" outlineLevel="1" x14ac:dyDescent="0.3">
      <c r="A354" s="283"/>
      <c r="B354" s="305">
        <f t="shared" si="43"/>
        <v>327</v>
      </c>
      <c r="C354" s="222"/>
      <c r="D354" s="223"/>
      <c r="E354" s="223"/>
      <c r="F354" s="224"/>
      <c r="G354" s="96">
        <v>0</v>
      </c>
      <c r="H354" s="97">
        <v>0</v>
      </c>
      <c r="I354" s="224"/>
      <c r="J354" s="261"/>
      <c r="AF354" s="258">
        <f t="shared" si="44"/>
        <v>0</v>
      </c>
      <c r="AG354" s="258">
        <f t="shared" si="45"/>
        <v>0</v>
      </c>
      <c r="AH354" s="258">
        <f t="shared" si="46"/>
        <v>0</v>
      </c>
      <c r="AI354" s="258">
        <f t="shared" si="47"/>
        <v>0</v>
      </c>
      <c r="AK354" s="311"/>
      <c r="AL354" s="84">
        <f t="shared" si="48"/>
        <v>0</v>
      </c>
      <c r="AM354" s="84">
        <f t="shared" si="49"/>
        <v>0</v>
      </c>
      <c r="AN354" s="311"/>
    </row>
    <row r="355" spans="1:40" hidden="1" outlineLevel="1" x14ac:dyDescent="0.3">
      <c r="A355" s="283"/>
      <c r="B355" s="305">
        <f t="shared" si="43"/>
        <v>328</v>
      </c>
      <c r="C355" s="222"/>
      <c r="D355" s="223"/>
      <c r="E355" s="223"/>
      <c r="F355" s="224"/>
      <c r="G355" s="96">
        <v>0</v>
      </c>
      <c r="H355" s="97">
        <v>0</v>
      </c>
      <c r="I355" s="224"/>
      <c r="J355" s="261"/>
      <c r="AF355" s="258">
        <f t="shared" si="44"/>
        <v>0</v>
      </c>
      <c r="AG355" s="258">
        <f t="shared" si="45"/>
        <v>0</v>
      </c>
      <c r="AH355" s="258">
        <f t="shared" si="46"/>
        <v>0</v>
      </c>
      <c r="AI355" s="258">
        <f t="shared" si="47"/>
        <v>0</v>
      </c>
      <c r="AK355" s="311"/>
      <c r="AL355" s="84">
        <f t="shared" si="48"/>
        <v>0</v>
      </c>
      <c r="AM355" s="84">
        <f t="shared" si="49"/>
        <v>0</v>
      </c>
      <c r="AN355" s="311"/>
    </row>
    <row r="356" spans="1:40" hidden="1" outlineLevel="1" x14ac:dyDescent="0.3">
      <c r="A356" s="283"/>
      <c r="B356" s="305">
        <f t="shared" si="43"/>
        <v>329</v>
      </c>
      <c r="C356" s="222"/>
      <c r="D356" s="223"/>
      <c r="E356" s="223"/>
      <c r="F356" s="224"/>
      <c r="G356" s="96">
        <v>0</v>
      </c>
      <c r="H356" s="97">
        <v>0</v>
      </c>
      <c r="I356" s="224"/>
      <c r="J356" s="261"/>
      <c r="AF356" s="258">
        <f t="shared" si="44"/>
        <v>0</v>
      </c>
      <c r="AG356" s="258">
        <f t="shared" si="45"/>
        <v>0</v>
      </c>
      <c r="AH356" s="258">
        <f t="shared" si="46"/>
        <v>0</v>
      </c>
      <c r="AI356" s="258">
        <f t="shared" si="47"/>
        <v>0</v>
      </c>
      <c r="AK356" s="311"/>
      <c r="AL356" s="84">
        <f t="shared" si="48"/>
        <v>0</v>
      </c>
      <c r="AM356" s="84">
        <f t="shared" si="49"/>
        <v>0</v>
      </c>
      <c r="AN356" s="311"/>
    </row>
    <row r="357" spans="1:40" hidden="1" outlineLevel="1" x14ac:dyDescent="0.3">
      <c r="A357" s="283"/>
      <c r="B357" s="305">
        <f t="shared" ref="B357:B420" si="50">B356+1</f>
        <v>330</v>
      </c>
      <c r="C357" s="222"/>
      <c r="D357" s="223"/>
      <c r="E357" s="223"/>
      <c r="F357" s="224"/>
      <c r="G357" s="96">
        <v>0</v>
      </c>
      <c r="H357" s="97">
        <v>0</v>
      </c>
      <c r="I357" s="224"/>
      <c r="J357" s="261"/>
      <c r="AF357" s="258">
        <f t="shared" si="44"/>
        <v>0</v>
      </c>
      <c r="AG357" s="258">
        <f t="shared" si="45"/>
        <v>0</v>
      </c>
      <c r="AH357" s="258">
        <f t="shared" si="46"/>
        <v>0</v>
      </c>
      <c r="AI357" s="258">
        <f t="shared" si="47"/>
        <v>0</v>
      </c>
      <c r="AK357" s="311"/>
      <c r="AL357" s="84">
        <f t="shared" si="48"/>
        <v>0</v>
      </c>
      <c r="AM357" s="84">
        <f t="shared" si="49"/>
        <v>0</v>
      </c>
      <c r="AN357" s="311"/>
    </row>
    <row r="358" spans="1:40" hidden="1" outlineLevel="1" x14ac:dyDescent="0.3">
      <c r="A358" s="283"/>
      <c r="B358" s="305">
        <f t="shared" si="50"/>
        <v>331</v>
      </c>
      <c r="C358" s="222"/>
      <c r="D358" s="223"/>
      <c r="E358" s="223"/>
      <c r="F358" s="224"/>
      <c r="G358" s="96">
        <v>0</v>
      </c>
      <c r="H358" s="97">
        <v>0</v>
      </c>
      <c r="I358" s="224"/>
      <c r="J358" s="261"/>
      <c r="AF358" s="258">
        <f t="shared" si="44"/>
        <v>0</v>
      </c>
      <c r="AG358" s="258">
        <f t="shared" si="45"/>
        <v>0</v>
      </c>
      <c r="AH358" s="258">
        <f t="shared" si="46"/>
        <v>0</v>
      </c>
      <c r="AI358" s="258">
        <f t="shared" si="47"/>
        <v>0</v>
      </c>
      <c r="AK358" s="311"/>
      <c r="AL358" s="84">
        <f t="shared" si="48"/>
        <v>0</v>
      </c>
      <c r="AM358" s="84">
        <f t="shared" si="49"/>
        <v>0</v>
      </c>
      <c r="AN358" s="311"/>
    </row>
    <row r="359" spans="1:40" hidden="1" outlineLevel="1" x14ac:dyDescent="0.3">
      <c r="A359" s="283"/>
      <c r="B359" s="305">
        <f t="shared" si="50"/>
        <v>332</v>
      </c>
      <c r="C359" s="222"/>
      <c r="D359" s="223"/>
      <c r="E359" s="223"/>
      <c r="F359" s="224"/>
      <c r="G359" s="96">
        <v>0</v>
      </c>
      <c r="H359" s="97">
        <v>0</v>
      </c>
      <c r="I359" s="224"/>
      <c r="J359" s="261"/>
      <c r="AF359" s="258">
        <f t="shared" si="44"/>
        <v>0</v>
      </c>
      <c r="AG359" s="258">
        <f t="shared" si="45"/>
        <v>0</v>
      </c>
      <c r="AH359" s="258">
        <f t="shared" si="46"/>
        <v>0</v>
      </c>
      <c r="AI359" s="258">
        <f t="shared" si="47"/>
        <v>0</v>
      </c>
      <c r="AK359" s="311"/>
      <c r="AL359" s="84">
        <f t="shared" si="48"/>
        <v>0</v>
      </c>
      <c r="AM359" s="84">
        <f t="shared" si="49"/>
        <v>0</v>
      </c>
      <c r="AN359" s="311"/>
    </row>
    <row r="360" spans="1:40" hidden="1" outlineLevel="1" x14ac:dyDescent="0.3">
      <c r="A360" s="283"/>
      <c r="B360" s="305">
        <f t="shared" si="50"/>
        <v>333</v>
      </c>
      <c r="C360" s="222"/>
      <c r="D360" s="223"/>
      <c r="E360" s="223"/>
      <c r="F360" s="224"/>
      <c r="G360" s="96">
        <v>0</v>
      </c>
      <c r="H360" s="97">
        <v>0</v>
      </c>
      <c r="I360" s="224"/>
      <c r="J360" s="261"/>
      <c r="AF360" s="258">
        <f t="shared" si="44"/>
        <v>0</v>
      </c>
      <c r="AG360" s="258">
        <f t="shared" si="45"/>
        <v>0</v>
      </c>
      <c r="AH360" s="258">
        <f t="shared" si="46"/>
        <v>0</v>
      </c>
      <c r="AI360" s="258">
        <f t="shared" si="47"/>
        <v>0</v>
      </c>
      <c r="AK360" s="311"/>
      <c r="AL360" s="84">
        <f t="shared" si="48"/>
        <v>0</v>
      </c>
      <c r="AM360" s="84">
        <f t="shared" si="49"/>
        <v>0</v>
      </c>
      <c r="AN360" s="311"/>
    </row>
    <row r="361" spans="1:40" hidden="1" outlineLevel="1" x14ac:dyDescent="0.3">
      <c r="A361" s="283"/>
      <c r="B361" s="305">
        <f t="shared" si="50"/>
        <v>334</v>
      </c>
      <c r="C361" s="222"/>
      <c r="D361" s="223"/>
      <c r="E361" s="223"/>
      <c r="F361" s="224"/>
      <c r="G361" s="96">
        <v>0</v>
      </c>
      <c r="H361" s="97">
        <v>0</v>
      </c>
      <c r="I361" s="224"/>
      <c r="J361" s="261"/>
      <c r="AF361" s="258">
        <f t="shared" si="44"/>
        <v>0</v>
      </c>
      <c r="AG361" s="258">
        <f t="shared" si="45"/>
        <v>0</v>
      </c>
      <c r="AH361" s="258">
        <f t="shared" si="46"/>
        <v>0</v>
      </c>
      <c r="AI361" s="258">
        <f t="shared" si="47"/>
        <v>0</v>
      </c>
      <c r="AK361" s="311"/>
      <c r="AL361" s="84">
        <f t="shared" si="48"/>
        <v>0</v>
      </c>
      <c r="AM361" s="84">
        <f t="shared" si="49"/>
        <v>0</v>
      </c>
      <c r="AN361" s="311"/>
    </row>
    <row r="362" spans="1:40" hidden="1" outlineLevel="1" x14ac:dyDescent="0.3">
      <c r="A362" s="283"/>
      <c r="B362" s="305">
        <f t="shared" si="50"/>
        <v>335</v>
      </c>
      <c r="C362" s="222"/>
      <c r="D362" s="223"/>
      <c r="E362" s="223"/>
      <c r="F362" s="224"/>
      <c r="G362" s="96">
        <v>0</v>
      </c>
      <c r="H362" s="97">
        <v>0</v>
      </c>
      <c r="I362" s="224"/>
      <c r="J362" s="261"/>
      <c r="AF362" s="258">
        <f t="shared" si="44"/>
        <v>0</v>
      </c>
      <c r="AG362" s="258">
        <f t="shared" si="45"/>
        <v>0</v>
      </c>
      <c r="AH362" s="258">
        <f t="shared" si="46"/>
        <v>0</v>
      </c>
      <c r="AI362" s="258">
        <f t="shared" si="47"/>
        <v>0</v>
      </c>
      <c r="AK362" s="311"/>
      <c r="AL362" s="84">
        <f t="shared" si="48"/>
        <v>0</v>
      </c>
      <c r="AM362" s="84">
        <f t="shared" si="49"/>
        <v>0</v>
      </c>
      <c r="AN362" s="311"/>
    </row>
    <row r="363" spans="1:40" hidden="1" outlineLevel="1" x14ac:dyDescent="0.3">
      <c r="A363" s="283"/>
      <c r="B363" s="305">
        <f t="shared" si="50"/>
        <v>336</v>
      </c>
      <c r="C363" s="222"/>
      <c r="D363" s="223"/>
      <c r="E363" s="223"/>
      <c r="F363" s="224"/>
      <c r="G363" s="96">
        <v>0</v>
      </c>
      <c r="H363" s="97">
        <v>0</v>
      </c>
      <c r="I363" s="224"/>
      <c r="J363" s="261"/>
      <c r="AF363" s="258">
        <f t="shared" si="44"/>
        <v>0</v>
      </c>
      <c r="AG363" s="258">
        <f t="shared" si="45"/>
        <v>0</v>
      </c>
      <c r="AH363" s="258">
        <f t="shared" si="46"/>
        <v>0</v>
      </c>
      <c r="AI363" s="258">
        <f t="shared" si="47"/>
        <v>0</v>
      </c>
      <c r="AK363" s="311"/>
      <c r="AL363" s="84">
        <f t="shared" si="48"/>
        <v>0</v>
      </c>
      <c r="AM363" s="84">
        <f t="shared" si="49"/>
        <v>0</v>
      </c>
      <c r="AN363" s="311"/>
    </row>
    <row r="364" spans="1:40" hidden="1" outlineLevel="1" x14ac:dyDescent="0.3">
      <c r="A364" s="283"/>
      <c r="B364" s="305">
        <f t="shared" si="50"/>
        <v>337</v>
      </c>
      <c r="C364" s="222"/>
      <c r="D364" s="223"/>
      <c r="E364" s="223"/>
      <c r="F364" s="224"/>
      <c r="G364" s="96">
        <v>0</v>
      </c>
      <c r="H364" s="97">
        <v>0</v>
      </c>
      <c r="I364" s="224"/>
      <c r="J364" s="261"/>
      <c r="AF364" s="258">
        <f t="shared" si="44"/>
        <v>0</v>
      </c>
      <c r="AG364" s="258">
        <f t="shared" si="45"/>
        <v>0</v>
      </c>
      <c r="AH364" s="258">
        <f t="shared" si="46"/>
        <v>0</v>
      </c>
      <c r="AI364" s="258">
        <f t="shared" si="47"/>
        <v>0</v>
      </c>
      <c r="AK364" s="311"/>
      <c r="AL364" s="84">
        <f t="shared" si="48"/>
        <v>0</v>
      </c>
      <c r="AM364" s="84">
        <f t="shared" si="49"/>
        <v>0</v>
      </c>
      <c r="AN364" s="311"/>
    </row>
    <row r="365" spans="1:40" hidden="1" outlineLevel="1" x14ac:dyDescent="0.3">
      <c r="A365" s="283"/>
      <c r="B365" s="305">
        <f t="shared" si="50"/>
        <v>338</v>
      </c>
      <c r="C365" s="222"/>
      <c r="D365" s="223"/>
      <c r="E365" s="223"/>
      <c r="F365" s="224"/>
      <c r="G365" s="96">
        <v>0</v>
      </c>
      <c r="H365" s="97">
        <v>0</v>
      </c>
      <c r="I365" s="224"/>
      <c r="J365" s="261"/>
      <c r="AF365" s="258">
        <f t="shared" si="44"/>
        <v>0</v>
      </c>
      <c r="AG365" s="258">
        <f t="shared" si="45"/>
        <v>0</v>
      </c>
      <c r="AH365" s="258">
        <f t="shared" si="46"/>
        <v>0</v>
      </c>
      <c r="AI365" s="258">
        <f t="shared" si="47"/>
        <v>0</v>
      </c>
      <c r="AK365" s="311"/>
      <c r="AL365" s="84">
        <f t="shared" si="48"/>
        <v>0</v>
      </c>
      <c r="AM365" s="84">
        <f t="shared" si="49"/>
        <v>0</v>
      </c>
      <c r="AN365" s="311"/>
    </row>
    <row r="366" spans="1:40" hidden="1" outlineLevel="1" x14ac:dyDescent="0.3">
      <c r="A366" s="283"/>
      <c r="B366" s="305">
        <f t="shared" si="50"/>
        <v>339</v>
      </c>
      <c r="C366" s="222"/>
      <c r="D366" s="223"/>
      <c r="E366" s="223"/>
      <c r="F366" s="224"/>
      <c r="G366" s="96">
        <v>0</v>
      </c>
      <c r="H366" s="97">
        <v>0</v>
      </c>
      <c r="I366" s="224"/>
      <c r="J366" s="261"/>
      <c r="AF366" s="258">
        <f t="shared" si="44"/>
        <v>0</v>
      </c>
      <c r="AG366" s="258">
        <f t="shared" si="45"/>
        <v>0</v>
      </c>
      <c r="AH366" s="258">
        <f t="shared" si="46"/>
        <v>0</v>
      </c>
      <c r="AI366" s="258">
        <f t="shared" si="47"/>
        <v>0</v>
      </c>
      <c r="AK366" s="311"/>
      <c r="AL366" s="84">
        <f t="shared" si="48"/>
        <v>0</v>
      </c>
      <c r="AM366" s="84">
        <f t="shared" si="49"/>
        <v>0</v>
      </c>
      <c r="AN366" s="311"/>
    </row>
    <row r="367" spans="1:40" hidden="1" outlineLevel="1" x14ac:dyDescent="0.3">
      <c r="A367" s="283"/>
      <c r="B367" s="305">
        <f t="shared" si="50"/>
        <v>340</v>
      </c>
      <c r="C367" s="222"/>
      <c r="D367" s="223"/>
      <c r="E367" s="223"/>
      <c r="F367" s="224"/>
      <c r="G367" s="96">
        <v>0</v>
      </c>
      <c r="H367" s="97">
        <v>0</v>
      </c>
      <c r="I367" s="224"/>
      <c r="J367" s="261"/>
      <c r="AF367" s="258">
        <f t="shared" si="44"/>
        <v>0</v>
      </c>
      <c r="AG367" s="258">
        <f t="shared" si="45"/>
        <v>0</v>
      </c>
      <c r="AH367" s="258">
        <f t="shared" si="46"/>
        <v>0</v>
      </c>
      <c r="AI367" s="258">
        <f t="shared" si="47"/>
        <v>0</v>
      </c>
      <c r="AK367" s="311"/>
      <c r="AL367" s="84">
        <f t="shared" si="48"/>
        <v>0</v>
      </c>
      <c r="AM367" s="84">
        <f t="shared" si="49"/>
        <v>0</v>
      </c>
      <c r="AN367" s="311"/>
    </row>
    <row r="368" spans="1:40" hidden="1" outlineLevel="1" x14ac:dyDescent="0.3">
      <c r="A368" s="283"/>
      <c r="B368" s="305">
        <f t="shared" si="50"/>
        <v>341</v>
      </c>
      <c r="C368" s="222"/>
      <c r="D368" s="223"/>
      <c r="E368" s="223"/>
      <c r="F368" s="224"/>
      <c r="G368" s="96">
        <v>0</v>
      </c>
      <c r="H368" s="97">
        <v>0</v>
      </c>
      <c r="I368" s="224"/>
      <c r="J368" s="261"/>
      <c r="AF368" s="258">
        <f t="shared" si="44"/>
        <v>0</v>
      </c>
      <c r="AG368" s="258">
        <f t="shared" si="45"/>
        <v>0</v>
      </c>
      <c r="AH368" s="258">
        <f t="shared" si="46"/>
        <v>0</v>
      </c>
      <c r="AI368" s="258">
        <f t="shared" si="47"/>
        <v>0</v>
      </c>
      <c r="AK368" s="311"/>
      <c r="AL368" s="84">
        <f t="shared" si="48"/>
        <v>0</v>
      </c>
      <c r="AM368" s="84">
        <f t="shared" si="49"/>
        <v>0</v>
      </c>
      <c r="AN368" s="311"/>
    </row>
    <row r="369" spans="1:40" hidden="1" outlineLevel="1" x14ac:dyDescent="0.3">
      <c r="A369" s="283"/>
      <c r="B369" s="305">
        <f t="shared" si="50"/>
        <v>342</v>
      </c>
      <c r="C369" s="222"/>
      <c r="D369" s="223"/>
      <c r="E369" s="223"/>
      <c r="F369" s="224"/>
      <c r="G369" s="96">
        <v>0</v>
      </c>
      <c r="H369" s="97">
        <v>0</v>
      </c>
      <c r="I369" s="224"/>
      <c r="J369" s="261"/>
      <c r="AF369" s="258">
        <f t="shared" si="44"/>
        <v>0</v>
      </c>
      <c r="AG369" s="258">
        <f t="shared" si="45"/>
        <v>0</v>
      </c>
      <c r="AH369" s="258">
        <f t="shared" si="46"/>
        <v>0</v>
      </c>
      <c r="AI369" s="258">
        <f t="shared" si="47"/>
        <v>0</v>
      </c>
      <c r="AK369" s="311"/>
      <c r="AL369" s="84">
        <f t="shared" si="48"/>
        <v>0</v>
      </c>
      <c r="AM369" s="84">
        <f t="shared" si="49"/>
        <v>0</v>
      </c>
      <c r="AN369" s="311"/>
    </row>
    <row r="370" spans="1:40" hidden="1" outlineLevel="1" x14ac:dyDescent="0.3">
      <c r="A370" s="283"/>
      <c r="B370" s="305">
        <f t="shared" si="50"/>
        <v>343</v>
      </c>
      <c r="C370" s="222"/>
      <c r="D370" s="223"/>
      <c r="E370" s="223"/>
      <c r="F370" s="224"/>
      <c r="G370" s="96">
        <v>0</v>
      </c>
      <c r="H370" s="97">
        <v>0</v>
      </c>
      <c r="I370" s="224"/>
      <c r="J370" s="261"/>
      <c r="AF370" s="258">
        <f t="shared" si="44"/>
        <v>0</v>
      </c>
      <c r="AG370" s="258">
        <f t="shared" si="45"/>
        <v>0</v>
      </c>
      <c r="AH370" s="258">
        <f t="shared" si="46"/>
        <v>0</v>
      </c>
      <c r="AI370" s="258">
        <f t="shared" si="47"/>
        <v>0</v>
      </c>
      <c r="AK370" s="311"/>
      <c r="AL370" s="84">
        <f t="shared" si="48"/>
        <v>0</v>
      </c>
      <c r="AM370" s="84">
        <f t="shared" si="49"/>
        <v>0</v>
      </c>
      <c r="AN370" s="311"/>
    </row>
    <row r="371" spans="1:40" hidden="1" outlineLevel="1" x14ac:dyDescent="0.3">
      <c r="A371" s="283"/>
      <c r="B371" s="305">
        <f t="shared" si="50"/>
        <v>344</v>
      </c>
      <c r="C371" s="222"/>
      <c r="D371" s="223"/>
      <c r="E371" s="223"/>
      <c r="F371" s="224"/>
      <c r="G371" s="96">
        <v>0</v>
      </c>
      <c r="H371" s="97">
        <v>0</v>
      </c>
      <c r="I371" s="224"/>
      <c r="J371" s="261"/>
      <c r="AF371" s="258">
        <f t="shared" si="44"/>
        <v>0</v>
      </c>
      <c r="AG371" s="258">
        <f t="shared" si="45"/>
        <v>0</v>
      </c>
      <c r="AH371" s="258">
        <f t="shared" si="46"/>
        <v>0</v>
      </c>
      <c r="AI371" s="258">
        <f t="shared" si="47"/>
        <v>0</v>
      </c>
      <c r="AK371" s="311"/>
      <c r="AL371" s="84">
        <f t="shared" si="48"/>
        <v>0</v>
      </c>
      <c r="AM371" s="84">
        <f t="shared" si="49"/>
        <v>0</v>
      </c>
      <c r="AN371" s="311"/>
    </row>
    <row r="372" spans="1:40" hidden="1" outlineLevel="1" x14ac:dyDescent="0.3">
      <c r="A372" s="283"/>
      <c r="B372" s="305">
        <f t="shared" si="50"/>
        <v>345</v>
      </c>
      <c r="C372" s="222"/>
      <c r="D372" s="223"/>
      <c r="E372" s="223"/>
      <c r="F372" s="224"/>
      <c r="G372" s="96">
        <v>0</v>
      </c>
      <c r="H372" s="97">
        <v>0</v>
      </c>
      <c r="I372" s="224"/>
      <c r="J372" s="261"/>
      <c r="AF372" s="258">
        <f t="shared" si="44"/>
        <v>0</v>
      </c>
      <c r="AG372" s="258">
        <f t="shared" si="45"/>
        <v>0</v>
      </c>
      <c r="AH372" s="258">
        <f t="shared" si="46"/>
        <v>0</v>
      </c>
      <c r="AI372" s="258">
        <f t="shared" si="47"/>
        <v>0</v>
      </c>
      <c r="AK372" s="311"/>
      <c r="AL372" s="84">
        <f t="shared" si="48"/>
        <v>0</v>
      </c>
      <c r="AM372" s="84">
        <f t="shared" si="49"/>
        <v>0</v>
      </c>
      <c r="AN372" s="311"/>
    </row>
    <row r="373" spans="1:40" hidden="1" outlineLevel="1" x14ac:dyDescent="0.3">
      <c r="A373" s="283"/>
      <c r="B373" s="305">
        <f t="shared" si="50"/>
        <v>346</v>
      </c>
      <c r="C373" s="222"/>
      <c r="D373" s="223"/>
      <c r="E373" s="223"/>
      <c r="F373" s="224"/>
      <c r="G373" s="96">
        <v>0</v>
      </c>
      <c r="H373" s="97">
        <v>0</v>
      </c>
      <c r="I373" s="224"/>
      <c r="J373" s="261"/>
      <c r="AF373" s="258">
        <f t="shared" si="44"/>
        <v>0</v>
      </c>
      <c r="AG373" s="258">
        <f t="shared" si="45"/>
        <v>0</v>
      </c>
      <c r="AH373" s="258">
        <f t="shared" si="46"/>
        <v>0</v>
      </c>
      <c r="AI373" s="258">
        <f t="shared" si="47"/>
        <v>0</v>
      </c>
      <c r="AK373" s="311"/>
      <c r="AL373" s="84">
        <f t="shared" si="48"/>
        <v>0</v>
      </c>
      <c r="AM373" s="84">
        <f t="shared" si="49"/>
        <v>0</v>
      </c>
      <c r="AN373" s="311"/>
    </row>
    <row r="374" spans="1:40" hidden="1" outlineLevel="1" x14ac:dyDescent="0.3">
      <c r="A374" s="283"/>
      <c r="B374" s="305">
        <f t="shared" si="50"/>
        <v>347</v>
      </c>
      <c r="C374" s="222"/>
      <c r="D374" s="223"/>
      <c r="E374" s="223"/>
      <c r="F374" s="224"/>
      <c r="G374" s="96">
        <v>0</v>
      </c>
      <c r="H374" s="97">
        <v>0</v>
      </c>
      <c r="I374" s="224"/>
      <c r="J374" s="261"/>
      <c r="AF374" s="258">
        <f t="shared" si="44"/>
        <v>0</v>
      </c>
      <c r="AG374" s="258">
        <f t="shared" si="45"/>
        <v>0</v>
      </c>
      <c r="AH374" s="258">
        <f t="shared" si="46"/>
        <v>0</v>
      </c>
      <c r="AI374" s="258">
        <f t="shared" si="47"/>
        <v>0</v>
      </c>
      <c r="AK374" s="311"/>
      <c r="AL374" s="84">
        <f t="shared" si="48"/>
        <v>0</v>
      </c>
      <c r="AM374" s="84">
        <f t="shared" si="49"/>
        <v>0</v>
      </c>
      <c r="AN374" s="311"/>
    </row>
    <row r="375" spans="1:40" hidden="1" outlineLevel="1" x14ac:dyDescent="0.3">
      <c r="A375" s="283"/>
      <c r="B375" s="305">
        <f t="shared" si="50"/>
        <v>348</v>
      </c>
      <c r="C375" s="222"/>
      <c r="D375" s="223"/>
      <c r="E375" s="223"/>
      <c r="F375" s="224"/>
      <c r="G375" s="96">
        <v>0</v>
      </c>
      <c r="H375" s="97">
        <v>0</v>
      </c>
      <c r="I375" s="224"/>
      <c r="J375" s="261"/>
      <c r="AF375" s="258">
        <f t="shared" si="44"/>
        <v>0</v>
      </c>
      <c r="AG375" s="258">
        <f t="shared" si="45"/>
        <v>0</v>
      </c>
      <c r="AH375" s="258">
        <f t="shared" si="46"/>
        <v>0</v>
      </c>
      <c r="AI375" s="258">
        <f t="shared" si="47"/>
        <v>0</v>
      </c>
      <c r="AK375" s="311"/>
      <c r="AL375" s="84">
        <f t="shared" si="48"/>
        <v>0</v>
      </c>
      <c r="AM375" s="84">
        <f t="shared" si="49"/>
        <v>0</v>
      </c>
      <c r="AN375" s="311"/>
    </row>
    <row r="376" spans="1:40" hidden="1" outlineLevel="1" x14ac:dyDescent="0.3">
      <c r="A376" s="283"/>
      <c r="B376" s="305">
        <f t="shared" si="50"/>
        <v>349</v>
      </c>
      <c r="C376" s="222"/>
      <c r="D376" s="223"/>
      <c r="E376" s="223"/>
      <c r="F376" s="224"/>
      <c r="G376" s="96">
        <v>0</v>
      </c>
      <c r="H376" s="97">
        <v>0</v>
      </c>
      <c r="I376" s="224"/>
      <c r="J376" s="261"/>
      <c r="AF376" s="258">
        <f t="shared" si="44"/>
        <v>0</v>
      </c>
      <c r="AG376" s="258">
        <f t="shared" si="45"/>
        <v>0</v>
      </c>
      <c r="AH376" s="258">
        <f t="shared" si="46"/>
        <v>0</v>
      </c>
      <c r="AI376" s="258">
        <f t="shared" si="47"/>
        <v>0</v>
      </c>
      <c r="AK376" s="311"/>
      <c r="AL376" s="84">
        <f t="shared" si="48"/>
        <v>0</v>
      </c>
      <c r="AM376" s="84">
        <f t="shared" si="49"/>
        <v>0</v>
      </c>
      <c r="AN376" s="311"/>
    </row>
    <row r="377" spans="1:40" hidden="1" outlineLevel="1" x14ac:dyDescent="0.3">
      <c r="A377" s="283"/>
      <c r="B377" s="305">
        <f t="shared" si="50"/>
        <v>350</v>
      </c>
      <c r="C377" s="222"/>
      <c r="D377" s="223"/>
      <c r="E377" s="223"/>
      <c r="F377" s="224"/>
      <c r="G377" s="96">
        <v>0</v>
      </c>
      <c r="H377" s="97">
        <v>0</v>
      </c>
      <c r="I377" s="224"/>
      <c r="J377" s="261"/>
      <c r="AF377" s="258">
        <f t="shared" si="44"/>
        <v>0</v>
      </c>
      <c r="AG377" s="258">
        <f t="shared" si="45"/>
        <v>0</v>
      </c>
      <c r="AH377" s="258">
        <f t="shared" si="46"/>
        <v>0</v>
      </c>
      <c r="AI377" s="258">
        <f t="shared" si="47"/>
        <v>0</v>
      </c>
      <c r="AK377" s="311"/>
      <c r="AL377" s="84">
        <f t="shared" si="48"/>
        <v>0</v>
      </c>
      <c r="AM377" s="84">
        <f t="shared" si="49"/>
        <v>0</v>
      </c>
      <c r="AN377" s="311"/>
    </row>
    <row r="378" spans="1:40" hidden="1" outlineLevel="1" x14ac:dyDescent="0.3">
      <c r="A378" s="283"/>
      <c r="B378" s="305">
        <f t="shared" si="50"/>
        <v>351</v>
      </c>
      <c r="C378" s="222"/>
      <c r="D378" s="223"/>
      <c r="E378" s="223"/>
      <c r="F378" s="224"/>
      <c r="G378" s="96">
        <v>0</v>
      </c>
      <c r="H378" s="97">
        <v>0</v>
      </c>
      <c r="I378" s="224"/>
      <c r="J378" s="261"/>
      <c r="AF378" s="258">
        <f t="shared" si="44"/>
        <v>0</v>
      </c>
      <c r="AG378" s="258">
        <f t="shared" si="45"/>
        <v>0</v>
      </c>
      <c r="AH378" s="258">
        <f t="shared" si="46"/>
        <v>0</v>
      </c>
      <c r="AI378" s="258">
        <f t="shared" si="47"/>
        <v>0</v>
      </c>
      <c r="AK378" s="311"/>
      <c r="AL378" s="84">
        <f t="shared" si="48"/>
        <v>0</v>
      </c>
      <c r="AM378" s="84">
        <f t="shared" si="49"/>
        <v>0</v>
      </c>
      <c r="AN378" s="311"/>
    </row>
    <row r="379" spans="1:40" hidden="1" outlineLevel="1" x14ac:dyDescent="0.3">
      <c r="A379" s="283"/>
      <c r="B379" s="305">
        <f t="shared" si="50"/>
        <v>352</v>
      </c>
      <c r="C379" s="222"/>
      <c r="D379" s="223"/>
      <c r="E379" s="223"/>
      <c r="F379" s="224"/>
      <c r="G379" s="96">
        <v>0</v>
      </c>
      <c r="H379" s="97">
        <v>0</v>
      </c>
      <c r="I379" s="224"/>
      <c r="J379" s="261"/>
      <c r="AF379" s="258">
        <f t="shared" si="44"/>
        <v>0</v>
      </c>
      <c r="AG379" s="258">
        <f t="shared" si="45"/>
        <v>0</v>
      </c>
      <c r="AH379" s="258">
        <f t="shared" si="46"/>
        <v>0</v>
      </c>
      <c r="AI379" s="258">
        <f t="shared" si="47"/>
        <v>0</v>
      </c>
      <c r="AK379" s="311"/>
      <c r="AL379" s="84">
        <f t="shared" si="48"/>
        <v>0</v>
      </c>
      <c r="AM379" s="84">
        <f t="shared" si="49"/>
        <v>0</v>
      </c>
      <c r="AN379" s="311"/>
    </row>
    <row r="380" spans="1:40" hidden="1" outlineLevel="1" x14ac:dyDescent="0.3">
      <c r="A380" s="283"/>
      <c r="B380" s="305">
        <f t="shared" si="50"/>
        <v>353</v>
      </c>
      <c r="C380" s="222"/>
      <c r="D380" s="223"/>
      <c r="E380" s="223"/>
      <c r="F380" s="224"/>
      <c r="G380" s="96">
        <v>0</v>
      </c>
      <c r="H380" s="97">
        <v>0</v>
      </c>
      <c r="I380" s="224"/>
      <c r="J380" s="261"/>
      <c r="AF380" s="258">
        <f t="shared" si="44"/>
        <v>0</v>
      </c>
      <c r="AG380" s="258">
        <f t="shared" si="45"/>
        <v>0</v>
      </c>
      <c r="AH380" s="258">
        <f t="shared" si="46"/>
        <v>0</v>
      </c>
      <c r="AI380" s="258">
        <f t="shared" si="47"/>
        <v>0</v>
      </c>
      <c r="AK380" s="311"/>
      <c r="AL380" s="84">
        <f t="shared" si="48"/>
        <v>0</v>
      </c>
      <c r="AM380" s="84">
        <f t="shared" si="49"/>
        <v>0</v>
      </c>
      <c r="AN380" s="311"/>
    </row>
    <row r="381" spans="1:40" hidden="1" outlineLevel="1" x14ac:dyDescent="0.3">
      <c r="A381" s="283"/>
      <c r="B381" s="305">
        <f t="shared" si="50"/>
        <v>354</v>
      </c>
      <c r="C381" s="222"/>
      <c r="D381" s="223"/>
      <c r="E381" s="223"/>
      <c r="F381" s="224"/>
      <c r="G381" s="96">
        <v>0</v>
      </c>
      <c r="H381" s="97">
        <v>0</v>
      </c>
      <c r="I381" s="224"/>
      <c r="J381" s="261"/>
      <c r="AF381" s="258">
        <f t="shared" si="44"/>
        <v>0</v>
      </c>
      <c r="AG381" s="258">
        <f t="shared" si="45"/>
        <v>0</v>
      </c>
      <c r="AH381" s="258">
        <f t="shared" si="46"/>
        <v>0</v>
      </c>
      <c r="AI381" s="258">
        <f t="shared" si="47"/>
        <v>0</v>
      </c>
      <c r="AK381" s="311"/>
      <c r="AL381" s="84">
        <f t="shared" si="48"/>
        <v>0</v>
      </c>
      <c r="AM381" s="84">
        <f t="shared" si="49"/>
        <v>0</v>
      </c>
      <c r="AN381" s="311"/>
    </row>
    <row r="382" spans="1:40" hidden="1" outlineLevel="1" x14ac:dyDescent="0.3">
      <c r="A382" s="283"/>
      <c r="B382" s="305">
        <f t="shared" si="50"/>
        <v>355</v>
      </c>
      <c r="C382" s="222"/>
      <c r="D382" s="223"/>
      <c r="E382" s="223"/>
      <c r="F382" s="224"/>
      <c r="G382" s="96">
        <v>0</v>
      </c>
      <c r="H382" s="97">
        <v>0</v>
      </c>
      <c r="I382" s="224"/>
      <c r="J382" s="261"/>
      <c r="AF382" s="258">
        <f t="shared" si="44"/>
        <v>0</v>
      </c>
      <c r="AG382" s="258">
        <f t="shared" si="45"/>
        <v>0</v>
      </c>
      <c r="AH382" s="258">
        <f t="shared" si="46"/>
        <v>0</v>
      </c>
      <c r="AI382" s="258">
        <f t="shared" si="47"/>
        <v>0</v>
      </c>
      <c r="AK382" s="311"/>
      <c r="AL382" s="84">
        <f t="shared" si="48"/>
        <v>0</v>
      </c>
      <c r="AM382" s="84">
        <f t="shared" si="49"/>
        <v>0</v>
      </c>
      <c r="AN382" s="311"/>
    </row>
    <row r="383" spans="1:40" hidden="1" outlineLevel="1" x14ac:dyDescent="0.3">
      <c r="A383" s="283"/>
      <c r="B383" s="305">
        <f t="shared" si="50"/>
        <v>356</v>
      </c>
      <c r="C383" s="222"/>
      <c r="D383" s="223"/>
      <c r="E383" s="223"/>
      <c r="F383" s="224"/>
      <c r="G383" s="96">
        <v>0</v>
      </c>
      <c r="H383" s="97">
        <v>0</v>
      </c>
      <c r="I383" s="224"/>
      <c r="J383" s="261"/>
      <c r="AF383" s="258">
        <f t="shared" si="44"/>
        <v>0</v>
      </c>
      <c r="AG383" s="258">
        <f t="shared" si="45"/>
        <v>0</v>
      </c>
      <c r="AH383" s="258">
        <f t="shared" si="46"/>
        <v>0</v>
      </c>
      <c r="AI383" s="258">
        <f t="shared" si="47"/>
        <v>0</v>
      </c>
      <c r="AK383" s="311"/>
      <c r="AL383" s="84">
        <f t="shared" si="48"/>
        <v>0</v>
      </c>
      <c r="AM383" s="84">
        <f t="shared" si="49"/>
        <v>0</v>
      </c>
      <c r="AN383" s="311"/>
    </row>
    <row r="384" spans="1:40" hidden="1" outlineLevel="1" x14ac:dyDescent="0.3">
      <c r="A384" s="283"/>
      <c r="B384" s="305">
        <f t="shared" si="50"/>
        <v>357</v>
      </c>
      <c r="C384" s="222"/>
      <c r="D384" s="223"/>
      <c r="E384" s="223"/>
      <c r="F384" s="224"/>
      <c r="G384" s="96">
        <v>0</v>
      </c>
      <c r="H384" s="97">
        <v>0</v>
      </c>
      <c r="I384" s="224"/>
      <c r="J384" s="261"/>
      <c r="AF384" s="258">
        <f t="shared" si="44"/>
        <v>0</v>
      </c>
      <c r="AG384" s="258">
        <f t="shared" si="45"/>
        <v>0</v>
      </c>
      <c r="AH384" s="258">
        <f t="shared" si="46"/>
        <v>0</v>
      </c>
      <c r="AI384" s="258">
        <f t="shared" si="47"/>
        <v>0</v>
      </c>
      <c r="AK384" s="311"/>
      <c r="AL384" s="84">
        <f t="shared" si="48"/>
        <v>0</v>
      </c>
      <c r="AM384" s="84">
        <f t="shared" si="49"/>
        <v>0</v>
      </c>
      <c r="AN384" s="311"/>
    </row>
    <row r="385" spans="1:40" hidden="1" outlineLevel="1" x14ac:dyDescent="0.3">
      <c r="A385" s="283"/>
      <c r="B385" s="305">
        <f t="shared" si="50"/>
        <v>358</v>
      </c>
      <c r="C385" s="222"/>
      <c r="D385" s="223"/>
      <c r="E385" s="223"/>
      <c r="F385" s="224"/>
      <c r="G385" s="96">
        <v>0</v>
      </c>
      <c r="H385" s="97">
        <v>0</v>
      </c>
      <c r="I385" s="224"/>
      <c r="J385" s="261"/>
      <c r="AF385" s="258">
        <f t="shared" si="44"/>
        <v>0</v>
      </c>
      <c r="AG385" s="258">
        <f t="shared" si="45"/>
        <v>0</v>
      </c>
      <c r="AH385" s="258">
        <f t="shared" si="46"/>
        <v>0</v>
      </c>
      <c r="AI385" s="258">
        <f t="shared" si="47"/>
        <v>0</v>
      </c>
      <c r="AK385" s="311"/>
      <c r="AL385" s="84">
        <f t="shared" si="48"/>
        <v>0</v>
      </c>
      <c r="AM385" s="84">
        <f t="shared" si="49"/>
        <v>0</v>
      </c>
      <c r="AN385" s="311"/>
    </row>
    <row r="386" spans="1:40" hidden="1" outlineLevel="1" x14ac:dyDescent="0.3">
      <c r="A386" s="283"/>
      <c r="B386" s="305">
        <f t="shared" si="50"/>
        <v>359</v>
      </c>
      <c r="C386" s="222"/>
      <c r="D386" s="223"/>
      <c r="E386" s="223"/>
      <c r="F386" s="224"/>
      <c r="G386" s="96">
        <v>0</v>
      </c>
      <c r="H386" s="97">
        <v>0</v>
      </c>
      <c r="I386" s="224"/>
      <c r="J386" s="261"/>
      <c r="AF386" s="258">
        <f t="shared" si="44"/>
        <v>0</v>
      </c>
      <c r="AG386" s="258">
        <f t="shared" si="45"/>
        <v>0</v>
      </c>
      <c r="AH386" s="258">
        <f t="shared" si="46"/>
        <v>0</v>
      </c>
      <c r="AI386" s="258">
        <f t="shared" si="47"/>
        <v>0</v>
      </c>
      <c r="AK386" s="311"/>
      <c r="AL386" s="84">
        <f t="shared" si="48"/>
        <v>0</v>
      </c>
      <c r="AM386" s="84">
        <f t="shared" si="49"/>
        <v>0</v>
      </c>
      <c r="AN386" s="311"/>
    </row>
    <row r="387" spans="1:40" hidden="1" outlineLevel="1" x14ac:dyDescent="0.3">
      <c r="A387" s="283"/>
      <c r="B387" s="305">
        <f t="shared" si="50"/>
        <v>360</v>
      </c>
      <c r="C387" s="222"/>
      <c r="D387" s="223"/>
      <c r="E387" s="223"/>
      <c r="F387" s="224"/>
      <c r="G387" s="96">
        <v>0</v>
      </c>
      <c r="H387" s="97">
        <v>0</v>
      </c>
      <c r="I387" s="224"/>
      <c r="J387" s="261"/>
      <c r="AF387" s="258">
        <f t="shared" si="44"/>
        <v>0</v>
      </c>
      <c r="AG387" s="258">
        <f t="shared" si="45"/>
        <v>0</v>
      </c>
      <c r="AH387" s="258">
        <f t="shared" si="46"/>
        <v>0</v>
      </c>
      <c r="AI387" s="258">
        <f t="shared" si="47"/>
        <v>0</v>
      </c>
      <c r="AK387" s="311"/>
      <c r="AL387" s="84">
        <f t="shared" si="48"/>
        <v>0</v>
      </c>
      <c r="AM387" s="84">
        <f t="shared" si="49"/>
        <v>0</v>
      </c>
      <c r="AN387" s="311"/>
    </row>
    <row r="388" spans="1:40" hidden="1" outlineLevel="1" x14ac:dyDescent="0.3">
      <c r="A388" s="283"/>
      <c r="B388" s="305">
        <f t="shared" si="50"/>
        <v>361</v>
      </c>
      <c r="C388" s="222"/>
      <c r="D388" s="223"/>
      <c r="E388" s="223"/>
      <c r="F388" s="224"/>
      <c r="G388" s="96">
        <v>0</v>
      </c>
      <c r="H388" s="97">
        <v>0</v>
      </c>
      <c r="I388" s="224"/>
      <c r="J388" s="261"/>
      <c r="AF388" s="258">
        <f t="shared" si="44"/>
        <v>0</v>
      </c>
      <c r="AG388" s="258">
        <f t="shared" si="45"/>
        <v>0</v>
      </c>
      <c r="AH388" s="258">
        <f t="shared" si="46"/>
        <v>0</v>
      </c>
      <c r="AI388" s="258">
        <f t="shared" si="47"/>
        <v>0</v>
      </c>
      <c r="AK388" s="311"/>
      <c r="AL388" s="84">
        <f t="shared" si="48"/>
        <v>0</v>
      </c>
      <c r="AM388" s="84">
        <f t="shared" si="49"/>
        <v>0</v>
      </c>
      <c r="AN388" s="311"/>
    </row>
    <row r="389" spans="1:40" hidden="1" outlineLevel="1" x14ac:dyDescent="0.3">
      <c r="A389" s="283"/>
      <c r="B389" s="305">
        <f t="shared" si="50"/>
        <v>362</v>
      </c>
      <c r="C389" s="222"/>
      <c r="D389" s="223"/>
      <c r="E389" s="223"/>
      <c r="F389" s="224"/>
      <c r="G389" s="96">
        <v>0</v>
      </c>
      <c r="H389" s="97">
        <v>0</v>
      </c>
      <c r="I389" s="224"/>
      <c r="J389" s="261"/>
      <c r="AF389" s="258">
        <f t="shared" si="44"/>
        <v>0</v>
      </c>
      <c r="AG389" s="258">
        <f t="shared" si="45"/>
        <v>0</v>
      </c>
      <c r="AH389" s="258">
        <f t="shared" si="46"/>
        <v>0</v>
      </c>
      <c r="AI389" s="258">
        <f t="shared" si="47"/>
        <v>0</v>
      </c>
      <c r="AK389" s="311"/>
      <c r="AL389" s="84">
        <f t="shared" si="48"/>
        <v>0</v>
      </c>
      <c r="AM389" s="84">
        <f t="shared" si="49"/>
        <v>0</v>
      </c>
      <c r="AN389" s="311"/>
    </row>
    <row r="390" spans="1:40" hidden="1" outlineLevel="1" x14ac:dyDescent="0.3">
      <c r="A390" s="283"/>
      <c r="B390" s="305">
        <f t="shared" si="50"/>
        <v>363</v>
      </c>
      <c r="C390" s="222"/>
      <c r="D390" s="223"/>
      <c r="E390" s="223"/>
      <c r="F390" s="224"/>
      <c r="G390" s="96">
        <v>0</v>
      </c>
      <c r="H390" s="97">
        <v>0</v>
      </c>
      <c r="I390" s="224"/>
      <c r="J390" s="261"/>
      <c r="AF390" s="258">
        <f t="shared" si="44"/>
        <v>0</v>
      </c>
      <c r="AG390" s="258">
        <f t="shared" si="45"/>
        <v>0</v>
      </c>
      <c r="AH390" s="258">
        <f t="shared" si="46"/>
        <v>0</v>
      </c>
      <c r="AI390" s="258">
        <f t="shared" si="47"/>
        <v>0</v>
      </c>
      <c r="AK390" s="311"/>
      <c r="AL390" s="84">
        <f t="shared" si="48"/>
        <v>0</v>
      </c>
      <c r="AM390" s="84">
        <f t="shared" si="49"/>
        <v>0</v>
      </c>
      <c r="AN390" s="311"/>
    </row>
    <row r="391" spans="1:40" hidden="1" outlineLevel="1" x14ac:dyDescent="0.3">
      <c r="A391" s="283"/>
      <c r="B391" s="305">
        <f t="shared" si="50"/>
        <v>364</v>
      </c>
      <c r="C391" s="222"/>
      <c r="D391" s="223"/>
      <c r="E391" s="223"/>
      <c r="F391" s="224"/>
      <c r="G391" s="96">
        <v>0</v>
      </c>
      <c r="H391" s="97">
        <v>0</v>
      </c>
      <c r="I391" s="224"/>
      <c r="J391" s="261"/>
      <c r="AF391" s="258">
        <f t="shared" si="44"/>
        <v>0</v>
      </c>
      <c r="AG391" s="258">
        <f t="shared" si="45"/>
        <v>0</v>
      </c>
      <c r="AH391" s="258">
        <f t="shared" si="46"/>
        <v>0</v>
      </c>
      <c r="AI391" s="258">
        <f t="shared" si="47"/>
        <v>0</v>
      </c>
      <c r="AK391" s="311"/>
      <c r="AL391" s="84">
        <f t="shared" si="48"/>
        <v>0</v>
      </c>
      <c r="AM391" s="84">
        <f t="shared" si="49"/>
        <v>0</v>
      </c>
      <c r="AN391" s="311"/>
    </row>
    <row r="392" spans="1:40" hidden="1" outlineLevel="1" x14ac:dyDescent="0.3">
      <c r="A392" s="283"/>
      <c r="B392" s="305">
        <f t="shared" si="50"/>
        <v>365</v>
      </c>
      <c r="C392" s="222"/>
      <c r="D392" s="223"/>
      <c r="E392" s="223"/>
      <c r="F392" s="224"/>
      <c r="G392" s="96">
        <v>0</v>
      </c>
      <c r="H392" s="97">
        <v>0</v>
      </c>
      <c r="I392" s="224"/>
      <c r="J392" s="261"/>
      <c r="AF392" s="258">
        <f t="shared" si="44"/>
        <v>0</v>
      </c>
      <c r="AG392" s="258">
        <f t="shared" si="45"/>
        <v>0</v>
      </c>
      <c r="AH392" s="258">
        <f t="shared" si="46"/>
        <v>0</v>
      </c>
      <c r="AI392" s="258">
        <f t="shared" si="47"/>
        <v>0</v>
      </c>
      <c r="AK392" s="311"/>
      <c r="AL392" s="84">
        <f t="shared" si="48"/>
        <v>0</v>
      </c>
      <c r="AM392" s="84">
        <f t="shared" si="49"/>
        <v>0</v>
      </c>
      <c r="AN392" s="311"/>
    </row>
    <row r="393" spans="1:40" hidden="1" outlineLevel="1" x14ac:dyDescent="0.3">
      <c r="A393" s="283"/>
      <c r="B393" s="305">
        <f t="shared" si="50"/>
        <v>366</v>
      </c>
      <c r="C393" s="222"/>
      <c r="D393" s="223"/>
      <c r="E393" s="223"/>
      <c r="F393" s="224"/>
      <c r="G393" s="96">
        <v>0</v>
      </c>
      <c r="H393" s="97">
        <v>0</v>
      </c>
      <c r="I393" s="224"/>
      <c r="J393" s="261"/>
      <c r="AF393" s="258">
        <f t="shared" si="44"/>
        <v>0</v>
      </c>
      <c r="AG393" s="258">
        <f t="shared" si="45"/>
        <v>0</v>
      </c>
      <c r="AH393" s="258">
        <f t="shared" si="46"/>
        <v>0</v>
      </c>
      <c r="AI393" s="258">
        <f t="shared" si="47"/>
        <v>0</v>
      </c>
      <c r="AK393" s="311"/>
      <c r="AL393" s="84">
        <f t="shared" si="48"/>
        <v>0</v>
      </c>
      <c r="AM393" s="84">
        <f t="shared" si="49"/>
        <v>0</v>
      </c>
      <c r="AN393" s="311"/>
    </row>
    <row r="394" spans="1:40" hidden="1" outlineLevel="1" x14ac:dyDescent="0.3">
      <c r="A394" s="283"/>
      <c r="B394" s="305">
        <f t="shared" si="50"/>
        <v>367</v>
      </c>
      <c r="C394" s="222"/>
      <c r="D394" s="223"/>
      <c r="E394" s="223"/>
      <c r="F394" s="224"/>
      <c r="G394" s="96">
        <v>0</v>
      </c>
      <c r="H394" s="97">
        <v>0</v>
      </c>
      <c r="I394" s="224"/>
      <c r="J394" s="261"/>
      <c r="AF394" s="258">
        <f t="shared" si="44"/>
        <v>0</v>
      </c>
      <c r="AG394" s="258">
        <f t="shared" si="45"/>
        <v>0</v>
      </c>
      <c r="AH394" s="258">
        <f t="shared" si="46"/>
        <v>0</v>
      </c>
      <c r="AI394" s="258">
        <f t="shared" si="47"/>
        <v>0</v>
      </c>
      <c r="AK394" s="311"/>
      <c r="AL394" s="84">
        <f t="shared" si="48"/>
        <v>0</v>
      </c>
      <c r="AM394" s="84">
        <f t="shared" si="49"/>
        <v>0</v>
      </c>
      <c r="AN394" s="311"/>
    </row>
    <row r="395" spans="1:40" hidden="1" outlineLevel="1" x14ac:dyDescent="0.3">
      <c r="A395" s="283"/>
      <c r="B395" s="305">
        <f t="shared" si="50"/>
        <v>368</v>
      </c>
      <c r="C395" s="222"/>
      <c r="D395" s="223"/>
      <c r="E395" s="223"/>
      <c r="F395" s="224"/>
      <c r="G395" s="96">
        <v>0</v>
      </c>
      <c r="H395" s="97">
        <v>0</v>
      </c>
      <c r="I395" s="224"/>
      <c r="J395" s="261"/>
      <c r="AF395" s="258">
        <f t="shared" si="44"/>
        <v>0</v>
      </c>
      <c r="AG395" s="258">
        <f t="shared" si="45"/>
        <v>0</v>
      </c>
      <c r="AH395" s="258">
        <f t="shared" si="46"/>
        <v>0</v>
      </c>
      <c r="AI395" s="258">
        <f t="shared" si="47"/>
        <v>0</v>
      </c>
      <c r="AK395" s="311"/>
      <c r="AL395" s="84">
        <f t="shared" si="48"/>
        <v>0</v>
      </c>
      <c r="AM395" s="84">
        <f t="shared" si="49"/>
        <v>0</v>
      </c>
      <c r="AN395" s="311"/>
    </row>
    <row r="396" spans="1:40" hidden="1" outlineLevel="1" x14ac:dyDescent="0.3">
      <c r="A396" s="283"/>
      <c r="B396" s="305">
        <f t="shared" si="50"/>
        <v>369</v>
      </c>
      <c r="C396" s="222"/>
      <c r="D396" s="223"/>
      <c r="E396" s="223"/>
      <c r="F396" s="224"/>
      <c r="G396" s="96">
        <v>0</v>
      </c>
      <c r="H396" s="97">
        <v>0</v>
      </c>
      <c r="I396" s="224"/>
      <c r="J396" s="261"/>
      <c r="AF396" s="258">
        <f t="shared" si="44"/>
        <v>0</v>
      </c>
      <c r="AG396" s="258">
        <f t="shared" si="45"/>
        <v>0</v>
      </c>
      <c r="AH396" s="258">
        <f t="shared" si="46"/>
        <v>0</v>
      </c>
      <c r="AI396" s="258">
        <f t="shared" si="47"/>
        <v>0</v>
      </c>
      <c r="AK396" s="311"/>
      <c r="AL396" s="84">
        <f t="shared" si="48"/>
        <v>0</v>
      </c>
      <c r="AM396" s="84">
        <f t="shared" si="49"/>
        <v>0</v>
      </c>
      <c r="AN396" s="311"/>
    </row>
    <row r="397" spans="1:40" hidden="1" outlineLevel="1" x14ac:dyDescent="0.3">
      <c r="A397" s="283"/>
      <c r="B397" s="305">
        <f t="shared" si="50"/>
        <v>370</v>
      </c>
      <c r="C397" s="222"/>
      <c r="D397" s="223"/>
      <c r="E397" s="223"/>
      <c r="F397" s="224"/>
      <c r="G397" s="96">
        <v>0</v>
      </c>
      <c r="H397" s="97">
        <v>0</v>
      </c>
      <c r="I397" s="224"/>
      <c r="J397" s="261"/>
      <c r="AF397" s="258">
        <f t="shared" si="44"/>
        <v>0</v>
      </c>
      <c r="AG397" s="258">
        <f t="shared" si="45"/>
        <v>0</v>
      </c>
      <c r="AH397" s="258">
        <f t="shared" si="46"/>
        <v>0</v>
      </c>
      <c r="AI397" s="258">
        <f t="shared" si="47"/>
        <v>0</v>
      </c>
      <c r="AK397" s="311"/>
      <c r="AL397" s="84">
        <f t="shared" si="48"/>
        <v>0</v>
      </c>
      <c r="AM397" s="84">
        <f t="shared" si="49"/>
        <v>0</v>
      </c>
      <c r="AN397" s="311"/>
    </row>
    <row r="398" spans="1:40" hidden="1" outlineLevel="1" x14ac:dyDescent="0.3">
      <c r="A398" s="283"/>
      <c r="B398" s="305">
        <f t="shared" si="50"/>
        <v>371</v>
      </c>
      <c r="C398" s="222"/>
      <c r="D398" s="223"/>
      <c r="E398" s="223"/>
      <c r="F398" s="224"/>
      <c r="G398" s="96">
        <v>0</v>
      </c>
      <c r="H398" s="97">
        <v>0</v>
      </c>
      <c r="I398" s="224"/>
      <c r="J398" s="261"/>
      <c r="AF398" s="258">
        <f t="shared" si="44"/>
        <v>0</v>
      </c>
      <c r="AG398" s="258">
        <f t="shared" si="45"/>
        <v>0</v>
      </c>
      <c r="AH398" s="258">
        <f t="shared" si="46"/>
        <v>0</v>
      </c>
      <c r="AI398" s="258">
        <f t="shared" si="47"/>
        <v>0</v>
      </c>
      <c r="AK398" s="311"/>
      <c r="AL398" s="84">
        <f t="shared" si="48"/>
        <v>0</v>
      </c>
      <c r="AM398" s="84">
        <f t="shared" si="49"/>
        <v>0</v>
      </c>
      <c r="AN398" s="311"/>
    </row>
    <row r="399" spans="1:40" hidden="1" outlineLevel="1" x14ac:dyDescent="0.3">
      <c r="A399" s="283"/>
      <c r="B399" s="305">
        <f t="shared" si="50"/>
        <v>372</v>
      </c>
      <c r="C399" s="222"/>
      <c r="D399" s="223"/>
      <c r="E399" s="223"/>
      <c r="F399" s="224"/>
      <c r="G399" s="96">
        <v>0</v>
      </c>
      <c r="H399" s="97">
        <v>0</v>
      </c>
      <c r="I399" s="224"/>
      <c r="J399" s="261"/>
      <c r="AF399" s="258">
        <f t="shared" si="44"/>
        <v>0</v>
      </c>
      <c r="AG399" s="258">
        <f t="shared" si="45"/>
        <v>0</v>
      </c>
      <c r="AH399" s="258">
        <f t="shared" si="46"/>
        <v>0</v>
      </c>
      <c r="AI399" s="258">
        <f t="shared" si="47"/>
        <v>0</v>
      </c>
      <c r="AK399" s="311"/>
      <c r="AL399" s="84">
        <f t="shared" si="48"/>
        <v>0</v>
      </c>
      <c r="AM399" s="84">
        <f t="shared" si="49"/>
        <v>0</v>
      </c>
      <c r="AN399" s="311"/>
    </row>
    <row r="400" spans="1:40" hidden="1" outlineLevel="1" x14ac:dyDescent="0.3">
      <c r="A400" s="283"/>
      <c r="B400" s="305">
        <f t="shared" si="50"/>
        <v>373</v>
      </c>
      <c r="C400" s="222"/>
      <c r="D400" s="223"/>
      <c r="E400" s="223"/>
      <c r="F400" s="224"/>
      <c r="G400" s="96">
        <v>0</v>
      </c>
      <c r="H400" s="97">
        <v>0</v>
      </c>
      <c r="I400" s="224"/>
      <c r="J400" s="261"/>
      <c r="AF400" s="258">
        <f t="shared" si="44"/>
        <v>0</v>
      </c>
      <c r="AG400" s="258">
        <f t="shared" si="45"/>
        <v>0</v>
      </c>
      <c r="AH400" s="258">
        <f t="shared" si="46"/>
        <v>0</v>
      </c>
      <c r="AI400" s="258">
        <f t="shared" si="47"/>
        <v>0</v>
      </c>
      <c r="AK400" s="311"/>
      <c r="AL400" s="84">
        <f t="shared" si="48"/>
        <v>0</v>
      </c>
      <c r="AM400" s="84">
        <f t="shared" si="49"/>
        <v>0</v>
      </c>
      <c r="AN400" s="311"/>
    </row>
    <row r="401" spans="1:40" hidden="1" outlineLevel="1" x14ac:dyDescent="0.3">
      <c r="A401" s="283"/>
      <c r="B401" s="305">
        <f t="shared" si="50"/>
        <v>374</v>
      </c>
      <c r="C401" s="222"/>
      <c r="D401" s="223"/>
      <c r="E401" s="223"/>
      <c r="F401" s="224"/>
      <c r="G401" s="96">
        <v>0</v>
      </c>
      <c r="H401" s="97">
        <v>0</v>
      </c>
      <c r="I401" s="224"/>
      <c r="J401" s="261"/>
      <c r="AF401" s="258">
        <f t="shared" si="44"/>
        <v>0</v>
      </c>
      <c r="AG401" s="258">
        <f t="shared" si="45"/>
        <v>0</v>
      </c>
      <c r="AH401" s="258">
        <f t="shared" si="46"/>
        <v>0</v>
      </c>
      <c r="AI401" s="258">
        <f t="shared" si="47"/>
        <v>0</v>
      </c>
      <c r="AK401" s="311"/>
      <c r="AL401" s="84">
        <f t="shared" si="48"/>
        <v>0</v>
      </c>
      <c r="AM401" s="84">
        <f t="shared" si="49"/>
        <v>0</v>
      </c>
      <c r="AN401" s="311"/>
    </row>
    <row r="402" spans="1:40" hidden="1" outlineLevel="1" x14ac:dyDescent="0.3">
      <c r="A402" s="283"/>
      <c r="B402" s="305">
        <f t="shared" si="50"/>
        <v>375</v>
      </c>
      <c r="C402" s="222"/>
      <c r="D402" s="223"/>
      <c r="E402" s="223"/>
      <c r="F402" s="224"/>
      <c r="G402" s="96">
        <v>0</v>
      </c>
      <c r="H402" s="97">
        <v>0</v>
      </c>
      <c r="I402" s="224"/>
      <c r="J402" s="261"/>
      <c r="AF402" s="258">
        <f t="shared" si="44"/>
        <v>0</v>
      </c>
      <c r="AG402" s="258">
        <f t="shared" si="45"/>
        <v>0</v>
      </c>
      <c r="AH402" s="258">
        <f t="shared" si="46"/>
        <v>0</v>
      </c>
      <c r="AI402" s="258">
        <f t="shared" si="47"/>
        <v>0</v>
      </c>
      <c r="AK402" s="311"/>
      <c r="AL402" s="84">
        <f t="shared" si="48"/>
        <v>0</v>
      </c>
      <c r="AM402" s="84">
        <f t="shared" si="49"/>
        <v>0</v>
      </c>
      <c r="AN402" s="311"/>
    </row>
    <row r="403" spans="1:40" hidden="1" outlineLevel="1" x14ac:dyDescent="0.3">
      <c r="A403" s="283"/>
      <c r="B403" s="305">
        <f t="shared" si="50"/>
        <v>376</v>
      </c>
      <c r="C403" s="222"/>
      <c r="D403" s="223"/>
      <c r="E403" s="223"/>
      <c r="F403" s="224"/>
      <c r="G403" s="96">
        <v>0</v>
      </c>
      <c r="H403" s="97">
        <v>0</v>
      </c>
      <c r="I403" s="224"/>
      <c r="J403" s="261"/>
      <c r="AF403" s="258">
        <f t="shared" si="44"/>
        <v>0</v>
      </c>
      <c r="AG403" s="258">
        <f t="shared" si="45"/>
        <v>0</v>
      </c>
      <c r="AH403" s="258">
        <f t="shared" si="46"/>
        <v>0</v>
      </c>
      <c r="AI403" s="258">
        <f t="shared" si="47"/>
        <v>0</v>
      </c>
      <c r="AK403" s="311"/>
      <c r="AL403" s="84">
        <f t="shared" si="48"/>
        <v>0</v>
      </c>
      <c r="AM403" s="84">
        <f t="shared" si="49"/>
        <v>0</v>
      </c>
      <c r="AN403" s="311"/>
    </row>
    <row r="404" spans="1:40" hidden="1" outlineLevel="1" x14ac:dyDescent="0.3">
      <c r="A404" s="283"/>
      <c r="B404" s="305">
        <f t="shared" si="50"/>
        <v>377</v>
      </c>
      <c r="C404" s="222"/>
      <c r="D404" s="223"/>
      <c r="E404" s="223"/>
      <c r="F404" s="224"/>
      <c r="G404" s="96">
        <v>0</v>
      </c>
      <c r="H404" s="97">
        <v>0</v>
      </c>
      <c r="I404" s="224"/>
      <c r="J404" s="261"/>
      <c r="AF404" s="258">
        <f t="shared" si="44"/>
        <v>0</v>
      </c>
      <c r="AG404" s="258">
        <f t="shared" si="45"/>
        <v>0</v>
      </c>
      <c r="AH404" s="258">
        <f t="shared" si="46"/>
        <v>0</v>
      </c>
      <c r="AI404" s="258">
        <f t="shared" si="47"/>
        <v>0</v>
      </c>
      <c r="AK404" s="311"/>
      <c r="AL404" s="84">
        <f t="shared" si="48"/>
        <v>0</v>
      </c>
      <c r="AM404" s="84">
        <f t="shared" si="49"/>
        <v>0</v>
      </c>
      <c r="AN404" s="311"/>
    </row>
    <row r="405" spans="1:40" hidden="1" outlineLevel="1" x14ac:dyDescent="0.3">
      <c r="A405" s="283"/>
      <c r="B405" s="305">
        <f t="shared" si="50"/>
        <v>378</v>
      </c>
      <c r="C405" s="222"/>
      <c r="D405" s="223"/>
      <c r="E405" s="223"/>
      <c r="F405" s="224"/>
      <c r="G405" s="96">
        <v>0</v>
      </c>
      <c r="H405" s="97">
        <v>0</v>
      </c>
      <c r="I405" s="224"/>
      <c r="J405" s="261"/>
      <c r="AF405" s="258">
        <f t="shared" si="44"/>
        <v>0</v>
      </c>
      <c r="AG405" s="258">
        <f t="shared" si="45"/>
        <v>0</v>
      </c>
      <c r="AH405" s="258">
        <f t="shared" si="46"/>
        <v>0</v>
      </c>
      <c r="AI405" s="258">
        <f t="shared" si="47"/>
        <v>0</v>
      </c>
      <c r="AK405" s="311"/>
      <c r="AL405" s="84">
        <f t="shared" si="48"/>
        <v>0</v>
      </c>
      <c r="AM405" s="84">
        <f t="shared" si="49"/>
        <v>0</v>
      </c>
      <c r="AN405" s="311"/>
    </row>
    <row r="406" spans="1:40" hidden="1" outlineLevel="1" x14ac:dyDescent="0.3">
      <c r="A406" s="283"/>
      <c r="B406" s="305">
        <f t="shared" si="50"/>
        <v>379</v>
      </c>
      <c r="C406" s="222"/>
      <c r="D406" s="223"/>
      <c r="E406" s="223"/>
      <c r="F406" s="224"/>
      <c r="G406" s="96">
        <v>0</v>
      </c>
      <c r="H406" s="97">
        <v>0</v>
      </c>
      <c r="I406" s="224"/>
      <c r="J406" s="261"/>
      <c r="AF406" s="258">
        <f t="shared" si="44"/>
        <v>0</v>
      </c>
      <c r="AG406" s="258">
        <f t="shared" si="45"/>
        <v>0</v>
      </c>
      <c r="AH406" s="258">
        <f t="shared" si="46"/>
        <v>0</v>
      </c>
      <c r="AI406" s="258">
        <f t="shared" si="47"/>
        <v>0</v>
      </c>
      <c r="AK406" s="311"/>
      <c r="AL406" s="84">
        <f t="shared" si="48"/>
        <v>0</v>
      </c>
      <c r="AM406" s="84">
        <f t="shared" si="49"/>
        <v>0</v>
      </c>
      <c r="AN406" s="311"/>
    </row>
    <row r="407" spans="1:40" hidden="1" outlineLevel="1" x14ac:dyDescent="0.3">
      <c r="A407" s="283"/>
      <c r="B407" s="305">
        <f t="shared" si="50"/>
        <v>380</v>
      </c>
      <c r="C407" s="222"/>
      <c r="D407" s="223"/>
      <c r="E407" s="223"/>
      <c r="F407" s="224"/>
      <c r="G407" s="96">
        <v>0</v>
      </c>
      <c r="H407" s="97">
        <v>0</v>
      </c>
      <c r="I407" s="224"/>
      <c r="J407" s="261"/>
      <c r="AF407" s="258">
        <f t="shared" si="44"/>
        <v>0</v>
      </c>
      <c r="AG407" s="258">
        <f t="shared" si="45"/>
        <v>0</v>
      </c>
      <c r="AH407" s="258">
        <f t="shared" si="46"/>
        <v>0</v>
      </c>
      <c r="AI407" s="258">
        <f t="shared" si="47"/>
        <v>0</v>
      </c>
      <c r="AK407" s="311"/>
      <c r="AL407" s="84">
        <f t="shared" si="48"/>
        <v>0</v>
      </c>
      <c r="AM407" s="84">
        <f t="shared" si="49"/>
        <v>0</v>
      </c>
      <c r="AN407" s="311"/>
    </row>
    <row r="408" spans="1:40" hidden="1" outlineLevel="1" x14ac:dyDescent="0.3">
      <c r="A408" s="283"/>
      <c r="B408" s="305">
        <f t="shared" si="50"/>
        <v>381</v>
      </c>
      <c r="C408" s="222"/>
      <c r="D408" s="223"/>
      <c r="E408" s="223"/>
      <c r="F408" s="224"/>
      <c r="G408" s="96">
        <v>0</v>
      </c>
      <c r="H408" s="97">
        <v>0</v>
      </c>
      <c r="I408" s="224"/>
      <c r="J408" s="261"/>
      <c r="AF408" s="258">
        <f t="shared" si="44"/>
        <v>0</v>
      </c>
      <c r="AG408" s="258">
        <f t="shared" si="45"/>
        <v>0</v>
      </c>
      <c r="AH408" s="258">
        <f t="shared" si="46"/>
        <v>0</v>
      </c>
      <c r="AI408" s="258">
        <f t="shared" si="47"/>
        <v>0</v>
      </c>
      <c r="AK408" s="311"/>
      <c r="AL408" s="84">
        <f t="shared" si="48"/>
        <v>0</v>
      </c>
      <c r="AM408" s="84">
        <f t="shared" si="49"/>
        <v>0</v>
      </c>
      <c r="AN408" s="311"/>
    </row>
    <row r="409" spans="1:40" hidden="1" outlineLevel="1" x14ac:dyDescent="0.3">
      <c r="A409" s="283"/>
      <c r="B409" s="305">
        <f t="shared" si="50"/>
        <v>382</v>
      </c>
      <c r="C409" s="222"/>
      <c r="D409" s="223"/>
      <c r="E409" s="223"/>
      <c r="F409" s="224"/>
      <c r="G409" s="96">
        <v>0</v>
      </c>
      <c r="H409" s="97">
        <v>0</v>
      </c>
      <c r="I409" s="224"/>
      <c r="J409" s="261"/>
      <c r="AF409" s="258">
        <f t="shared" si="44"/>
        <v>0</v>
      </c>
      <c r="AG409" s="258">
        <f t="shared" si="45"/>
        <v>0</v>
      </c>
      <c r="AH409" s="258">
        <f t="shared" si="46"/>
        <v>0</v>
      </c>
      <c r="AI409" s="258">
        <f t="shared" si="47"/>
        <v>0</v>
      </c>
      <c r="AK409" s="311"/>
      <c r="AL409" s="84">
        <f t="shared" si="48"/>
        <v>0</v>
      </c>
      <c r="AM409" s="84">
        <f t="shared" si="49"/>
        <v>0</v>
      </c>
      <c r="AN409" s="311"/>
    </row>
    <row r="410" spans="1:40" hidden="1" outlineLevel="1" x14ac:dyDescent="0.3">
      <c r="A410" s="283"/>
      <c r="B410" s="305">
        <f t="shared" si="50"/>
        <v>383</v>
      </c>
      <c r="C410" s="222"/>
      <c r="D410" s="223"/>
      <c r="E410" s="223"/>
      <c r="F410" s="224"/>
      <c r="G410" s="96">
        <v>0</v>
      </c>
      <c r="H410" s="97">
        <v>0</v>
      </c>
      <c r="I410" s="224"/>
      <c r="J410" s="261"/>
      <c r="AF410" s="258">
        <f t="shared" ref="AF410:AF473" si="51">IF($C410="",IF(OR($D410&lt;&gt;"",$G410&lt;&gt;0,$H410&lt;&gt;0)=TRUE,1,0),0)</f>
        <v>0</v>
      </c>
      <c r="AG410" s="258">
        <f t="shared" ref="AG410:AG473" si="52">IF($D410="",IF(OR($C410&lt;&gt;"",$G410&lt;&gt;0,$H410&lt;&gt;0)=TRUE,1,0),0)</f>
        <v>0</v>
      </c>
      <c r="AH410" s="258">
        <f t="shared" ref="AH410:AH473" si="53">IF($G410=0,IF(OR($C410&lt;&gt;"",$D410&lt;&gt;0,$H410&lt;&gt;0)=TRUE,1,0),0)</f>
        <v>0</v>
      </c>
      <c r="AI410" s="258">
        <f t="shared" ref="AI410:AI473" si="54">IF($H410=0,IF(OR($C410&lt;&gt;"",$D410&lt;&gt;"",$G410&lt;&gt;0)=TRUE,1,0),0)</f>
        <v>0</v>
      </c>
      <c r="AK410" s="311"/>
      <c r="AL410" s="84">
        <f t="shared" ref="AL410:AL473" si="55">IFERROR(IF(C410=$V$7,$Y$7,VLOOKUP(C410,$V$14:$Y$33,4)),0)</f>
        <v>0</v>
      </c>
      <c r="AM410" s="84">
        <f t="shared" ref="AM410:AM473" si="56">IFERROR(H410/G410/AL410,0)</f>
        <v>0</v>
      </c>
      <c r="AN410" s="311"/>
    </row>
    <row r="411" spans="1:40" hidden="1" outlineLevel="1" x14ac:dyDescent="0.3">
      <c r="A411" s="283"/>
      <c r="B411" s="305">
        <f t="shared" si="50"/>
        <v>384</v>
      </c>
      <c r="C411" s="222"/>
      <c r="D411" s="223"/>
      <c r="E411" s="223"/>
      <c r="F411" s="224"/>
      <c r="G411" s="96">
        <v>0</v>
      </c>
      <c r="H411" s="97">
        <v>0</v>
      </c>
      <c r="I411" s="224"/>
      <c r="J411" s="261"/>
      <c r="AF411" s="258">
        <f t="shared" si="51"/>
        <v>0</v>
      </c>
      <c r="AG411" s="258">
        <f t="shared" si="52"/>
        <v>0</v>
      </c>
      <c r="AH411" s="258">
        <f t="shared" si="53"/>
        <v>0</v>
      </c>
      <c r="AI411" s="258">
        <f t="shared" si="54"/>
        <v>0</v>
      </c>
      <c r="AK411" s="311"/>
      <c r="AL411" s="84">
        <f t="shared" si="55"/>
        <v>0</v>
      </c>
      <c r="AM411" s="84">
        <f t="shared" si="56"/>
        <v>0</v>
      </c>
      <c r="AN411" s="311"/>
    </row>
    <row r="412" spans="1:40" hidden="1" outlineLevel="1" x14ac:dyDescent="0.3">
      <c r="A412" s="283"/>
      <c r="B412" s="305">
        <f t="shared" si="50"/>
        <v>385</v>
      </c>
      <c r="C412" s="222"/>
      <c r="D412" s="223"/>
      <c r="E412" s="223"/>
      <c r="F412" s="224"/>
      <c r="G412" s="96">
        <v>0</v>
      </c>
      <c r="H412" s="97">
        <v>0</v>
      </c>
      <c r="I412" s="224"/>
      <c r="J412" s="261"/>
      <c r="AF412" s="258">
        <f t="shared" si="51"/>
        <v>0</v>
      </c>
      <c r="AG412" s="258">
        <f t="shared" si="52"/>
        <v>0</v>
      </c>
      <c r="AH412" s="258">
        <f t="shared" si="53"/>
        <v>0</v>
      </c>
      <c r="AI412" s="258">
        <f t="shared" si="54"/>
        <v>0</v>
      </c>
      <c r="AK412" s="311"/>
      <c r="AL412" s="84">
        <f t="shared" si="55"/>
        <v>0</v>
      </c>
      <c r="AM412" s="84">
        <f t="shared" si="56"/>
        <v>0</v>
      </c>
      <c r="AN412" s="311"/>
    </row>
    <row r="413" spans="1:40" hidden="1" outlineLevel="1" x14ac:dyDescent="0.3">
      <c r="A413" s="283"/>
      <c r="B413" s="305">
        <f t="shared" si="50"/>
        <v>386</v>
      </c>
      <c r="C413" s="222"/>
      <c r="D413" s="223"/>
      <c r="E413" s="223"/>
      <c r="F413" s="224"/>
      <c r="G413" s="96">
        <v>0</v>
      </c>
      <c r="H413" s="97">
        <v>0</v>
      </c>
      <c r="I413" s="224"/>
      <c r="J413" s="261"/>
      <c r="AF413" s="258">
        <f t="shared" si="51"/>
        <v>0</v>
      </c>
      <c r="AG413" s="258">
        <f t="shared" si="52"/>
        <v>0</v>
      </c>
      <c r="AH413" s="258">
        <f t="shared" si="53"/>
        <v>0</v>
      </c>
      <c r="AI413" s="258">
        <f t="shared" si="54"/>
        <v>0</v>
      </c>
      <c r="AK413" s="311"/>
      <c r="AL413" s="84">
        <f t="shared" si="55"/>
        <v>0</v>
      </c>
      <c r="AM413" s="84">
        <f t="shared" si="56"/>
        <v>0</v>
      </c>
      <c r="AN413" s="311"/>
    </row>
    <row r="414" spans="1:40" hidden="1" outlineLevel="1" x14ac:dyDescent="0.3">
      <c r="A414" s="283"/>
      <c r="B414" s="305">
        <f t="shared" si="50"/>
        <v>387</v>
      </c>
      <c r="C414" s="222"/>
      <c r="D414" s="223"/>
      <c r="E414" s="223"/>
      <c r="F414" s="224"/>
      <c r="G414" s="96">
        <v>0</v>
      </c>
      <c r="H414" s="97">
        <v>0</v>
      </c>
      <c r="I414" s="224"/>
      <c r="J414" s="261"/>
      <c r="AF414" s="258">
        <f t="shared" si="51"/>
        <v>0</v>
      </c>
      <c r="AG414" s="258">
        <f t="shared" si="52"/>
        <v>0</v>
      </c>
      <c r="AH414" s="258">
        <f t="shared" si="53"/>
        <v>0</v>
      </c>
      <c r="AI414" s="258">
        <f t="shared" si="54"/>
        <v>0</v>
      </c>
      <c r="AK414" s="311"/>
      <c r="AL414" s="84">
        <f t="shared" si="55"/>
        <v>0</v>
      </c>
      <c r="AM414" s="84">
        <f t="shared" si="56"/>
        <v>0</v>
      </c>
      <c r="AN414" s="311"/>
    </row>
    <row r="415" spans="1:40" hidden="1" outlineLevel="1" x14ac:dyDescent="0.3">
      <c r="A415" s="283"/>
      <c r="B415" s="305">
        <f t="shared" si="50"/>
        <v>388</v>
      </c>
      <c r="C415" s="222"/>
      <c r="D415" s="223"/>
      <c r="E415" s="223"/>
      <c r="F415" s="224"/>
      <c r="G415" s="96">
        <v>0</v>
      </c>
      <c r="H415" s="97">
        <v>0</v>
      </c>
      <c r="I415" s="224"/>
      <c r="J415" s="261"/>
      <c r="AF415" s="258">
        <f t="shared" si="51"/>
        <v>0</v>
      </c>
      <c r="AG415" s="258">
        <f t="shared" si="52"/>
        <v>0</v>
      </c>
      <c r="AH415" s="258">
        <f t="shared" si="53"/>
        <v>0</v>
      </c>
      <c r="AI415" s="258">
        <f t="shared" si="54"/>
        <v>0</v>
      </c>
      <c r="AK415" s="311"/>
      <c r="AL415" s="84">
        <f t="shared" si="55"/>
        <v>0</v>
      </c>
      <c r="AM415" s="84">
        <f t="shared" si="56"/>
        <v>0</v>
      </c>
      <c r="AN415" s="311"/>
    </row>
    <row r="416" spans="1:40" hidden="1" outlineLevel="1" x14ac:dyDescent="0.3">
      <c r="A416" s="283"/>
      <c r="B416" s="305">
        <f t="shared" si="50"/>
        <v>389</v>
      </c>
      <c r="C416" s="222"/>
      <c r="D416" s="223"/>
      <c r="E416" s="223"/>
      <c r="F416" s="224"/>
      <c r="G416" s="96">
        <v>0</v>
      </c>
      <c r="H416" s="97">
        <v>0</v>
      </c>
      <c r="I416" s="224"/>
      <c r="J416" s="261"/>
      <c r="AF416" s="258">
        <f t="shared" si="51"/>
        <v>0</v>
      </c>
      <c r="AG416" s="258">
        <f t="shared" si="52"/>
        <v>0</v>
      </c>
      <c r="AH416" s="258">
        <f t="shared" si="53"/>
        <v>0</v>
      </c>
      <c r="AI416" s="258">
        <f t="shared" si="54"/>
        <v>0</v>
      </c>
      <c r="AK416" s="311"/>
      <c r="AL416" s="84">
        <f t="shared" si="55"/>
        <v>0</v>
      </c>
      <c r="AM416" s="84">
        <f t="shared" si="56"/>
        <v>0</v>
      </c>
      <c r="AN416" s="311"/>
    </row>
    <row r="417" spans="1:40" hidden="1" outlineLevel="1" x14ac:dyDescent="0.3">
      <c r="A417" s="283"/>
      <c r="B417" s="305">
        <f t="shared" si="50"/>
        <v>390</v>
      </c>
      <c r="C417" s="222"/>
      <c r="D417" s="223"/>
      <c r="E417" s="223"/>
      <c r="F417" s="224"/>
      <c r="G417" s="96">
        <v>0</v>
      </c>
      <c r="H417" s="97">
        <v>0</v>
      </c>
      <c r="I417" s="224"/>
      <c r="J417" s="261"/>
      <c r="AF417" s="258">
        <f t="shared" si="51"/>
        <v>0</v>
      </c>
      <c r="AG417" s="258">
        <f t="shared" si="52"/>
        <v>0</v>
      </c>
      <c r="AH417" s="258">
        <f t="shared" si="53"/>
        <v>0</v>
      </c>
      <c r="AI417" s="258">
        <f t="shared" si="54"/>
        <v>0</v>
      </c>
      <c r="AK417" s="311"/>
      <c r="AL417" s="84">
        <f t="shared" si="55"/>
        <v>0</v>
      </c>
      <c r="AM417" s="84">
        <f t="shared" si="56"/>
        <v>0</v>
      </c>
      <c r="AN417" s="311"/>
    </row>
    <row r="418" spans="1:40" hidden="1" outlineLevel="1" x14ac:dyDescent="0.3">
      <c r="A418" s="283"/>
      <c r="B418" s="305">
        <f t="shared" si="50"/>
        <v>391</v>
      </c>
      <c r="C418" s="222"/>
      <c r="D418" s="223"/>
      <c r="E418" s="223"/>
      <c r="F418" s="224"/>
      <c r="G418" s="96">
        <v>0</v>
      </c>
      <c r="H418" s="97">
        <v>0</v>
      </c>
      <c r="I418" s="224"/>
      <c r="J418" s="261"/>
      <c r="AF418" s="258">
        <f t="shared" si="51"/>
        <v>0</v>
      </c>
      <c r="AG418" s="258">
        <f t="shared" si="52"/>
        <v>0</v>
      </c>
      <c r="AH418" s="258">
        <f t="shared" si="53"/>
        <v>0</v>
      </c>
      <c r="AI418" s="258">
        <f t="shared" si="54"/>
        <v>0</v>
      </c>
      <c r="AK418" s="311"/>
      <c r="AL418" s="84">
        <f t="shared" si="55"/>
        <v>0</v>
      </c>
      <c r="AM418" s="84">
        <f t="shared" si="56"/>
        <v>0</v>
      </c>
      <c r="AN418" s="311"/>
    </row>
    <row r="419" spans="1:40" hidden="1" outlineLevel="1" x14ac:dyDescent="0.3">
      <c r="A419" s="283"/>
      <c r="B419" s="305">
        <f t="shared" si="50"/>
        <v>392</v>
      </c>
      <c r="C419" s="222"/>
      <c r="D419" s="223"/>
      <c r="E419" s="223"/>
      <c r="F419" s="224"/>
      <c r="G419" s="96">
        <v>0</v>
      </c>
      <c r="H419" s="97">
        <v>0</v>
      </c>
      <c r="I419" s="224"/>
      <c r="J419" s="261"/>
      <c r="AF419" s="258">
        <f t="shared" si="51"/>
        <v>0</v>
      </c>
      <c r="AG419" s="258">
        <f t="shared" si="52"/>
        <v>0</v>
      </c>
      <c r="AH419" s="258">
        <f t="shared" si="53"/>
        <v>0</v>
      </c>
      <c r="AI419" s="258">
        <f t="shared" si="54"/>
        <v>0</v>
      </c>
      <c r="AK419" s="311"/>
      <c r="AL419" s="84">
        <f t="shared" si="55"/>
        <v>0</v>
      </c>
      <c r="AM419" s="84">
        <f t="shared" si="56"/>
        <v>0</v>
      </c>
      <c r="AN419" s="311"/>
    </row>
    <row r="420" spans="1:40" hidden="1" outlineLevel="1" x14ac:dyDescent="0.3">
      <c r="A420" s="283"/>
      <c r="B420" s="305">
        <f t="shared" si="50"/>
        <v>393</v>
      </c>
      <c r="C420" s="222"/>
      <c r="D420" s="223"/>
      <c r="E420" s="223"/>
      <c r="F420" s="224"/>
      <c r="G420" s="96">
        <v>0</v>
      </c>
      <c r="H420" s="97">
        <v>0</v>
      </c>
      <c r="I420" s="224"/>
      <c r="J420" s="261"/>
      <c r="AF420" s="258">
        <f t="shared" si="51"/>
        <v>0</v>
      </c>
      <c r="AG420" s="258">
        <f t="shared" si="52"/>
        <v>0</v>
      </c>
      <c r="AH420" s="258">
        <f t="shared" si="53"/>
        <v>0</v>
      </c>
      <c r="AI420" s="258">
        <f t="shared" si="54"/>
        <v>0</v>
      </c>
      <c r="AK420" s="311"/>
      <c r="AL420" s="84">
        <f t="shared" si="55"/>
        <v>0</v>
      </c>
      <c r="AM420" s="84">
        <f t="shared" si="56"/>
        <v>0</v>
      </c>
      <c r="AN420" s="311"/>
    </row>
    <row r="421" spans="1:40" hidden="1" outlineLevel="1" x14ac:dyDescent="0.3">
      <c r="A421" s="283"/>
      <c r="B421" s="305">
        <f t="shared" ref="B421:B484" si="57">B420+1</f>
        <v>394</v>
      </c>
      <c r="C421" s="222"/>
      <c r="D421" s="223"/>
      <c r="E421" s="223"/>
      <c r="F421" s="224"/>
      <c r="G421" s="96">
        <v>0</v>
      </c>
      <c r="H421" s="97">
        <v>0</v>
      </c>
      <c r="I421" s="224"/>
      <c r="J421" s="261"/>
      <c r="AF421" s="258">
        <f t="shared" si="51"/>
        <v>0</v>
      </c>
      <c r="AG421" s="258">
        <f t="shared" si="52"/>
        <v>0</v>
      </c>
      <c r="AH421" s="258">
        <f t="shared" si="53"/>
        <v>0</v>
      </c>
      <c r="AI421" s="258">
        <f t="shared" si="54"/>
        <v>0</v>
      </c>
      <c r="AK421" s="311"/>
      <c r="AL421" s="84">
        <f t="shared" si="55"/>
        <v>0</v>
      </c>
      <c r="AM421" s="84">
        <f t="shared" si="56"/>
        <v>0</v>
      </c>
      <c r="AN421" s="311"/>
    </row>
    <row r="422" spans="1:40" hidden="1" outlineLevel="1" x14ac:dyDescent="0.3">
      <c r="A422" s="283"/>
      <c r="B422" s="305">
        <f t="shared" si="57"/>
        <v>395</v>
      </c>
      <c r="C422" s="222"/>
      <c r="D422" s="223"/>
      <c r="E422" s="223"/>
      <c r="F422" s="224"/>
      <c r="G422" s="96">
        <v>0</v>
      </c>
      <c r="H422" s="97">
        <v>0</v>
      </c>
      <c r="I422" s="224"/>
      <c r="J422" s="261"/>
      <c r="AF422" s="258">
        <f t="shared" si="51"/>
        <v>0</v>
      </c>
      <c r="AG422" s="258">
        <f t="shared" si="52"/>
        <v>0</v>
      </c>
      <c r="AH422" s="258">
        <f t="shared" si="53"/>
        <v>0</v>
      </c>
      <c r="AI422" s="258">
        <f t="shared" si="54"/>
        <v>0</v>
      </c>
      <c r="AK422" s="311"/>
      <c r="AL422" s="84">
        <f t="shared" si="55"/>
        <v>0</v>
      </c>
      <c r="AM422" s="84">
        <f t="shared" si="56"/>
        <v>0</v>
      </c>
      <c r="AN422" s="311"/>
    </row>
    <row r="423" spans="1:40" hidden="1" outlineLevel="1" x14ac:dyDescent="0.3">
      <c r="A423" s="283"/>
      <c r="B423" s="305">
        <f t="shared" si="57"/>
        <v>396</v>
      </c>
      <c r="C423" s="222"/>
      <c r="D423" s="223"/>
      <c r="E423" s="223"/>
      <c r="F423" s="224"/>
      <c r="G423" s="96">
        <v>0</v>
      </c>
      <c r="H423" s="97">
        <v>0</v>
      </c>
      <c r="I423" s="224"/>
      <c r="J423" s="261"/>
      <c r="AF423" s="258">
        <f t="shared" si="51"/>
        <v>0</v>
      </c>
      <c r="AG423" s="258">
        <f t="shared" si="52"/>
        <v>0</v>
      </c>
      <c r="AH423" s="258">
        <f t="shared" si="53"/>
        <v>0</v>
      </c>
      <c r="AI423" s="258">
        <f t="shared" si="54"/>
        <v>0</v>
      </c>
      <c r="AK423" s="311"/>
      <c r="AL423" s="84">
        <f t="shared" si="55"/>
        <v>0</v>
      </c>
      <c r="AM423" s="84">
        <f t="shared" si="56"/>
        <v>0</v>
      </c>
      <c r="AN423" s="311"/>
    </row>
    <row r="424" spans="1:40" hidden="1" outlineLevel="1" x14ac:dyDescent="0.3">
      <c r="A424" s="283"/>
      <c r="B424" s="305">
        <f t="shared" si="57"/>
        <v>397</v>
      </c>
      <c r="C424" s="222"/>
      <c r="D424" s="223"/>
      <c r="E424" s="223"/>
      <c r="F424" s="224"/>
      <c r="G424" s="96">
        <v>0</v>
      </c>
      <c r="H424" s="97">
        <v>0</v>
      </c>
      <c r="I424" s="224"/>
      <c r="J424" s="261"/>
      <c r="AF424" s="258">
        <f t="shared" si="51"/>
        <v>0</v>
      </c>
      <c r="AG424" s="258">
        <f t="shared" si="52"/>
        <v>0</v>
      </c>
      <c r="AH424" s="258">
        <f t="shared" si="53"/>
        <v>0</v>
      </c>
      <c r="AI424" s="258">
        <f t="shared" si="54"/>
        <v>0</v>
      </c>
      <c r="AK424" s="311"/>
      <c r="AL424" s="84">
        <f t="shared" si="55"/>
        <v>0</v>
      </c>
      <c r="AM424" s="84">
        <f t="shared" si="56"/>
        <v>0</v>
      </c>
      <c r="AN424" s="311"/>
    </row>
    <row r="425" spans="1:40" hidden="1" outlineLevel="1" x14ac:dyDescent="0.3">
      <c r="A425" s="283"/>
      <c r="B425" s="305">
        <f t="shared" si="57"/>
        <v>398</v>
      </c>
      <c r="C425" s="222"/>
      <c r="D425" s="223"/>
      <c r="E425" s="223"/>
      <c r="F425" s="224"/>
      <c r="G425" s="96">
        <v>0</v>
      </c>
      <c r="H425" s="97">
        <v>0</v>
      </c>
      <c r="I425" s="224"/>
      <c r="J425" s="261"/>
      <c r="AF425" s="258">
        <f t="shared" si="51"/>
        <v>0</v>
      </c>
      <c r="AG425" s="258">
        <f t="shared" si="52"/>
        <v>0</v>
      </c>
      <c r="AH425" s="258">
        <f t="shared" si="53"/>
        <v>0</v>
      </c>
      <c r="AI425" s="258">
        <f t="shared" si="54"/>
        <v>0</v>
      </c>
      <c r="AK425" s="311"/>
      <c r="AL425" s="84">
        <f t="shared" si="55"/>
        <v>0</v>
      </c>
      <c r="AM425" s="84">
        <f t="shared" si="56"/>
        <v>0</v>
      </c>
      <c r="AN425" s="311"/>
    </row>
    <row r="426" spans="1:40" hidden="1" outlineLevel="1" x14ac:dyDescent="0.3">
      <c r="A426" s="283"/>
      <c r="B426" s="305">
        <f t="shared" si="57"/>
        <v>399</v>
      </c>
      <c r="C426" s="222"/>
      <c r="D426" s="223"/>
      <c r="E426" s="223"/>
      <c r="F426" s="224"/>
      <c r="G426" s="96">
        <v>0</v>
      </c>
      <c r="H426" s="97">
        <v>0</v>
      </c>
      <c r="I426" s="224"/>
      <c r="J426" s="261"/>
      <c r="AF426" s="258">
        <f t="shared" si="51"/>
        <v>0</v>
      </c>
      <c r="AG426" s="258">
        <f t="shared" si="52"/>
        <v>0</v>
      </c>
      <c r="AH426" s="258">
        <f t="shared" si="53"/>
        <v>0</v>
      </c>
      <c r="AI426" s="258">
        <f t="shared" si="54"/>
        <v>0</v>
      </c>
      <c r="AK426" s="311"/>
      <c r="AL426" s="84">
        <f t="shared" si="55"/>
        <v>0</v>
      </c>
      <c r="AM426" s="84">
        <f t="shared" si="56"/>
        <v>0</v>
      </c>
      <c r="AN426" s="311"/>
    </row>
    <row r="427" spans="1:40" hidden="1" outlineLevel="1" x14ac:dyDescent="0.3">
      <c r="A427" s="283"/>
      <c r="B427" s="305">
        <f t="shared" si="57"/>
        <v>400</v>
      </c>
      <c r="C427" s="222"/>
      <c r="D427" s="223"/>
      <c r="E427" s="223"/>
      <c r="F427" s="224"/>
      <c r="G427" s="96">
        <v>0</v>
      </c>
      <c r="H427" s="97">
        <v>0</v>
      </c>
      <c r="I427" s="224"/>
      <c r="J427" s="261"/>
      <c r="AF427" s="258">
        <f t="shared" si="51"/>
        <v>0</v>
      </c>
      <c r="AG427" s="258">
        <f t="shared" si="52"/>
        <v>0</v>
      </c>
      <c r="AH427" s="258">
        <f t="shared" si="53"/>
        <v>0</v>
      </c>
      <c r="AI427" s="258">
        <f t="shared" si="54"/>
        <v>0</v>
      </c>
      <c r="AK427" s="311"/>
      <c r="AL427" s="84">
        <f t="shared" si="55"/>
        <v>0</v>
      </c>
      <c r="AM427" s="84">
        <f t="shared" si="56"/>
        <v>0</v>
      </c>
      <c r="AN427" s="311"/>
    </row>
    <row r="428" spans="1:40" hidden="1" outlineLevel="1" x14ac:dyDescent="0.3">
      <c r="A428" s="283"/>
      <c r="B428" s="305">
        <f t="shared" si="57"/>
        <v>401</v>
      </c>
      <c r="C428" s="222"/>
      <c r="D428" s="223"/>
      <c r="E428" s="223"/>
      <c r="F428" s="224"/>
      <c r="G428" s="96">
        <v>0</v>
      </c>
      <c r="H428" s="97">
        <v>0</v>
      </c>
      <c r="I428" s="224"/>
      <c r="J428" s="261"/>
      <c r="AF428" s="258">
        <f t="shared" si="51"/>
        <v>0</v>
      </c>
      <c r="AG428" s="258">
        <f t="shared" si="52"/>
        <v>0</v>
      </c>
      <c r="AH428" s="258">
        <f t="shared" si="53"/>
        <v>0</v>
      </c>
      <c r="AI428" s="258">
        <f t="shared" si="54"/>
        <v>0</v>
      </c>
      <c r="AK428" s="311"/>
      <c r="AL428" s="84">
        <f t="shared" si="55"/>
        <v>0</v>
      </c>
      <c r="AM428" s="84">
        <f t="shared" si="56"/>
        <v>0</v>
      </c>
      <c r="AN428" s="311"/>
    </row>
    <row r="429" spans="1:40" hidden="1" outlineLevel="1" x14ac:dyDescent="0.3">
      <c r="A429" s="283"/>
      <c r="B429" s="305">
        <f t="shared" si="57"/>
        <v>402</v>
      </c>
      <c r="C429" s="222"/>
      <c r="D429" s="223"/>
      <c r="E429" s="223"/>
      <c r="F429" s="224"/>
      <c r="G429" s="96">
        <v>0</v>
      </c>
      <c r="H429" s="97">
        <v>0</v>
      </c>
      <c r="I429" s="224"/>
      <c r="J429" s="261"/>
      <c r="AF429" s="258">
        <f t="shared" si="51"/>
        <v>0</v>
      </c>
      <c r="AG429" s="258">
        <f t="shared" si="52"/>
        <v>0</v>
      </c>
      <c r="AH429" s="258">
        <f t="shared" si="53"/>
        <v>0</v>
      </c>
      <c r="AI429" s="258">
        <f t="shared" si="54"/>
        <v>0</v>
      </c>
      <c r="AK429" s="311"/>
      <c r="AL429" s="84">
        <f t="shared" si="55"/>
        <v>0</v>
      </c>
      <c r="AM429" s="84">
        <f t="shared" si="56"/>
        <v>0</v>
      </c>
      <c r="AN429" s="311"/>
    </row>
    <row r="430" spans="1:40" hidden="1" outlineLevel="1" x14ac:dyDescent="0.3">
      <c r="A430" s="283"/>
      <c r="B430" s="305">
        <f t="shared" si="57"/>
        <v>403</v>
      </c>
      <c r="C430" s="222"/>
      <c r="D430" s="223"/>
      <c r="E430" s="223"/>
      <c r="F430" s="224"/>
      <c r="G430" s="96">
        <v>0</v>
      </c>
      <c r="H430" s="97">
        <v>0</v>
      </c>
      <c r="I430" s="224"/>
      <c r="J430" s="261"/>
      <c r="AF430" s="258">
        <f t="shared" si="51"/>
        <v>0</v>
      </c>
      <c r="AG430" s="258">
        <f t="shared" si="52"/>
        <v>0</v>
      </c>
      <c r="AH430" s="258">
        <f t="shared" si="53"/>
        <v>0</v>
      </c>
      <c r="AI430" s="258">
        <f t="shared" si="54"/>
        <v>0</v>
      </c>
      <c r="AK430" s="311"/>
      <c r="AL430" s="84">
        <f t="shared" si="55"/>
        <v>0</v>
      </c>
      <c r="AM430" s="84">
        <f t="shared" si="56"/>
        <v>0</v>
      </c>
      <c r="AN430" s="311"/>
    </row>
    <row r="431" spans="1:40" hidden="1" outlineLevel="1" x14ac:dyDescent="0.3">
      <c r="A431" s="283"/>
      <c r="B431" s="305">
        <f t="shared" si="57"/>
        <v>404</v>
      </c>
      <c r="C431" s="222"/>
      <c r="D431" s="223"/>
      <c r="E431" s="223"/>
      <c r="F431" s="224"/>
      <c r="G431" s="96">
        <v>0</v>
      </c>
      <c r="H431" s="97">
        <v>0</v>
      </c>
      <c r="I431" s="224"/>
      <c r="J431" s="261"/>
      <c r="AF431" s="258">
        <f t="shared" si="51"/>
        <v>0</v>
      </c>
      <c r="AG431" s="258">
        <f t="shared" si="52"/>
        <v>0</v>
      </c>
      <c r="AH431" s="258">
        <f t="shared" si="53"/>
        <v>0</v>
      </c>
      <c r="AI431" s="258">
        <f t="shared" si="54"/>
        <v>0</v>
      </c>
      <c r="AK431" s="311"/>
      <c r="AL431" s="84">
        <f t="shared" si="55"/>
        <v>0</v>
      </c>
      <c r="AM431" s="84">
        <f t="shared" si="56"/>
        <v>0</v>
      </c>
      <c r="AN431" s="311"/>
    </row>
    <row r="432" spans="1:40" hidden="1" outlineLevel="1" x14ac:dyDescent="0.3">
      <c r="A432" s="283"/>
      <c r="B432" s="305">
        <f t="shared" si="57"/>
        <v>405</v>
      </c>
      <c r="C432" s="222"/>
      <c r="D432" s="223"/>
      <c r="E432" s="223"/>
      <c r="F432" s="224"/>
      <c r="G432" s="96">
        <v>0</v>
      </c>
      <c r="H432" s="97">
        <v>0</v>
      </c>
      <c r="I432" s="224"/>
      <c r="J432" s="261"/>
      <c r="AF432" s="258">
        <f t="shared" si="51"/>
        <v>0</v>
      </c>
      <c r="AG432" s="258">
        <f t="shared" si="52"/>
        <v>0</v>
      </c>
      <c r="AH432" s="258">
        <f t="shared" si="53"/>
        <v>0</v>
      </c>
      <c r="AI432" s="258">
        <f t="shared" si="54"/>
        <v>0</v>
      </c>
      <c r="AK432" s="311"/>
      <c r="AL432" s="84">
        <f t="shared" si="55"/>
        <v>0</v>
      </c>
      <c r="AM432" s="84">
        <f t="shared" si="56"/>
        <v>0</v>
      </c>
      <c r="AN432" s="311"/>
    </row>
    <row r="433" spans="1:40" hidden="1" outlineLevel="1" x14ac:dyDescent="0.3">
      <c r="A433" s="283"/>
      <c r="B433" s="305">
        <f t="shared" si="57"/>
        <v>406</v>
      </c>
      <c r="C433" s="222"/>
      <c r="D433" s="223"/>
      <c r="E433" s="223"/>
      <c r="F433" s="224"/>
      <c r="G433" s="96">
        <v>0</v>
      </c>
      <c r="H433" s="97">
        <v>0</v>
      </c>
      <c r="I433" s="224"/>
      <c r="J433" s="261"/>
      <c r="AF433" s="258">
        <f t="shared" si="51"/>
        <v>0</v>
      </c>
      <c r="AG433" s="258">
        <f t="shared" si="52"/>
        <v>0</v>
      </c>
      <c r="AH433" s="258">
        <f t="shared" si="53"/>
        <v>0</v>
      </c>
      <c r="AI433" s="258">
        <f t="shared" si="54"/>
        <v>0</v>
      </c>
      <c r="AK433" s="311"/>
      <c r="AL433" s="84">
        <f t="shared" si="55"/>
        <v>0</v>
      </c>
      <c r="AM433" s="84">
        <f t="shared" si="56"/>
        <v>0</v>
      </c>
      <c r="AN433" s="311"/>
    </row>
    <row r="434" spans="1:40" hidden="1" outlineLevel="1" x14ac:dyDescent="0.3">
      <c r="A434" s="283"/>
      <c r="B434" s="305">
        <f t="shared" si="57"/>
        <v>407</v>
      </c>
      <c r="C434" s="222"/>
      <c r="D434" s="223"/>
      <c r="E434" s="223"/>
      <c r="F434" s="224"/>
      <c r="G434" s="96">
        <v>0</v>
      </c>
      <c r="H434" s="97">
        <v>0</v>
      </c>
      <c r="I434" s="224"/>
      <c r="J434" s="261"/>
      <c r="AF434" s="258">
        <f t="shared" si="51"/>
        <v>0</v>
      </c>
      <c r="AG434" s="258">
        <f t="shared" si="52"/>
        <v>0</v>
      </c>
      <c r="AH434" s="258">
        <f t="shared" si="53"/>
        <v>0</v>
      </c>
      <c r="AI434" s="258">
        <f t="shared" si="54"/>
        <v>0</v>
      </c>
      <c r="AK434" s="311"/>
      <c r="AL434" s="84">
        <f t="shared" si="55"/>
        <v>0</v>
      </c>
      <c r="AM434" s="84">
        <f t="shared" si="56"/>
        <v>0</v>
      </c>
      <c r="AN434" s="311"/>
    </row>
    <row r="435" spans="1:40" hidden="1" outlineLevel="1" x14ac:dyDescent="0.3">
      <c r="A435" s="283"/>
      <c r="B435" s="305">
        <f t="shared" si="57"/>
        <v>408</v>
      </c>
      <c r="C435" s="222"/>
      <c r="D435" s="223"/>
      <c r="E435" s="223"/>
      <c r="F435" s="224"/>
      <c r="G435" s="96">
        <v>0</v>
      </c>
      <c r="H435" s="97">
        <v>0</v>
      </c>
      <c r="I435" s="224"/>
      <c r="J435" s="261"/>
      <c r="AF435" s="258">
        <f t="shared" si="51"/>
        <v>0</v>
      </c>
      <c r="AG435" s="258">
        <f t="shared" si="52"/>
        <v>0</v>
      </c>
      <c r="AH435" s="258">
        <f t="shared" si="53"/>
        <v>0</v>
      </c>
      <c r="AI435" s="258">
        <f t="shared" si="54"/>
        <v>0</v>
      </c>
      <c r="AK435" s="311"/>
      <c r="AL435" s="84">
        <f t="shared" si="55"/>
        <v>0</v>
      </c>
      <c r="AM435" s="84">
        <f t="shared" si="56"/>
        <v>0</v>
      </c>
      <c r="AN435" s="311"/>
    </row>
    <row r="436" spans="1:40" hidden="1" outlineLevel="1" x14ac:dyDescent="0.3">
      <c r="A436" s="283"/>
      <c r="B436" s="305">
        <f t="shared" si="57"/>
        <v>409</v>
      </c>
      <c r="C436" s="222"/>
      <c r="D436" s="223"/>
      <c r="E436" s="223"/>
      <c r="F436" s="224"/>
      <c r="G436" s="96">
        <v>0</v>
      </c>
      <c r="H436" s="97">
        <v>0</v>
      </c>
      <c r="I436" s="224"/>
      <c r="J436" s="261"/>
      <c r="AF436" s="258">
        <f t="shared" si="51"/>
        <v>0</v>
      </c>
      <c r="AG436" s="258">
        <f t="shared" si="52"/>
        <v>0</v>
      </c>
      <c r="AH436" s="258">
        <f t="shared" si="53"/>
        <v>0</v>
      </c>
      <c r="AI436" s="258">
        <f t="shared" si="54"/>
        <v>0</v>
      </c>
      <c r="AK436" s="311"/>
      <c r="AL436" s="84">
        <f t="shared" si="55"/>
        <v>0</v>
      </c>
      <c r="AM436" s="84">
        <f t="shared" si="56"/>
        <v>0</v>
      </c>
      <c r="AN436" s="311"/>
    </row>
    <row r="437" spans="1:40" hidden="1" outlineLevel="1" x14ac:dyDescent="0.3">
      <c r="A437" s="283"/>
      <c r="B437" s="305">
        <f t="shared" si="57"/>
        <v>410</v>
      </c>
      <c r="C437" s="222"/>
      <c r="D437" s="223"/>
      <c r="E437" s="223"/>
      <c r="F437" s="224"/>
      <c r="G437" s="96">
        <v>0</v>
      </c>
      <c r="H437" s="97">
        <v>0</v>
      </c>
      <c r="I437" s="224"/>
      <c r="J437" s="261"/>
      <c r="AF437" s="258">
        <f t="shared" si="51"/>
        <v>0</v>
      </c>
      <c r="AG437" s="258">
        <f t="shared" si="52"/>
        <v>0</v>
      </c>
      <c r="AH437" s="258">
        <f t="shared" si="53"/>
        <v>0</v>
      </c>
      <c r="AI437" s="258">
        <f t="shared" si="54"/>
        <v>0</v>
      </c>
      <c r="AK437" s="311"/>
      <c r="AL437" s="84">
        <f t="shared" si="55"/>
        <v>0</v>
      </c>
      <c r="AM437" s="84">
        <f t="shared" si="56"/>
        <v>0</v>
      </c>
      <c r="AN437" s="311"/>
    </row>
    <row r="438" spans="1:40" hidden="1" outlineLevel="1" x14ac:dyDescent="0.3">
      <c r="A438" s="283"/>
      <c r="B438" s="305">
        <f t="shared" si="57"/>
        <v>411</v>
      </c>
      <c r="C438" s="222"/>
      <c r="D438" s="223"/>
      <c r="E438" s="223"/>
      <c r="F438" s="224"/>
      <c r="G438" s="96">
        <v>0</v>
      </c>
      <c r="H438" s="97">
        <v>0</v>
      </c>
      <c r="I438" s="224"/>
      <c r="J438" s="261"/>
      <c r="AF438" s="258">
        <f t="shared" si="51"/>
        <v>0</v>
      </c>
      <c r="AG438" s="258">
        <f t="shared" si="52"/>
        <v>0</v>
      </c>
      <c r="AH438" s="258">
        <f t="shared" si="53"/>
        <v>0</v>
      </c>
      <c r="AI438" s="258">
        <f t="shared" si="54"/>
        <v>0</v>
      </c>
      <c r="AK438" s="311"/>
      <c r="AL438" s="84">
        <f t="shared" si="55"/>
        <v>0</v>
      </c>
      <c r="AM438" s="84">
        <f t="shared" si="56"/>
        <v>0</v>
      </c>
      <c r="AN438" s="311"/>
    </row>
    <row r="439" spans="1:40" hidden="1" outlineLevel="1" x14ac:dyDescent="0.3">
      <c r="A439" s="283"/>
      <c r="B439" s="305">
        <f t="shared" si="57"/>
        <v>412</v>
      </c>
      <c r="C439" s="222"/>
      <c r="D439" s="223"/>
      <c r="E439" s="223"/>
      <c r="F439" s="224"/>
      <c r="G439" s="96">
        <v>0</v>
      </c>
      <c r="H439" s="97">
        <v>0</v>
      </c>
      <c r="I439" s="224"/>
      <c r="J439" s="261"/>
      <c r="AF439" s="258">
        <f t="shared" si="51"/>
        <v>0</v>
      </c>
      <c r="AG439" s="258">
        <f t="shared" si="52"/>
        <v>0</v>
      </c>
      <c r="AH439" s="258">
        <f t="shared" si="53"/>
        <v>0</v>
      </c>
      <c r="AI439" s="258">
        <f t="shared" si="54"/>
        <v>0</v>
      </c>
      <c r="AK439" s="311"/>
      <c r="AL439" s="84">
        <f t="shared" si="55"/>
        <v>0</v>
      </c>
      <c r="AM439" s="84">
        <f t="shared" si="56"/>
        <v>0</v>
      </c>
      <c r="AN439" s="311"/>
    </row>
    <row r="440" spans="1:40" hidden="1" outlineLevel="1" x14ac:dyDescent="0.3">
      <c r="A440" s="283"/>
      <c r="B440" s="305">
        <f t="shared" si="57"/>
        <v>413</v>
      </c>
      <c r="C440" s="222"/>
      <c r="D440" s="223"/>
      <c r="E440" s="223"/>
      <c r="F440" s="224"/>
      <c r="G440" s="96">
        <v>0</v>
      </c>
      <c r="H440" s="97">
        <v>0</v>
      </c>
      <c r="I440" s="224"/>
      <c r="J440" s="261"/>
      <c r="AF440" s="258">
        <f t="shared" si="51"/>
        <v>0</v>
      </c>
      <c r="AG440" s="258">
        <f t="shared" si="52"/>
        <v>0</v>
      </c>
      <c r="AH440" s="258">
        <f t="shared" si="53"/>
        <v>0</v>
      </c>
      <c r="AI440" s="258">
        <f t="shared" si="54"/>
        <v>0</v>
      </c>
      <c r="AK440" s="311"/>
      <c r="AL440" s="84">
        <f t="shared" si="55"/>
        <v>0</v>
      </c>
      <c r="AM440" s="84">
        <f t="shared" si="56"/>
        <v>0</v>
      </c>
      <c r="AN440" s="311"/>
    </row>
    <row r="441" spans="1:40" hidden="1" outlineLevel="1" x14ac:dyDescent="0.3">
      <c r="A441" s="283"/>
      <c r="B441" s="305">
        <f t="shared" si="57"/>
        <v>414</v>
      </c>
      <c r="C441" s="222"/>
      <c r="D441" s="223"/>
      <c r="E441" s="223"/>
      <c r="F441" s="224"/>
      <c r="G441" s="96">
        <v>0</v>
      </c>
      <c r="H441" s="97">
        <v>0</v>
      </c>
      <c r="I441" s="224"/>
      <c r="J441" s="261"/>
      <c r="AF441" s="258">
        <f t="shared" si="51"/>
        <v>0</v>
      </c>
      <c r="AG441" s="258">
        <f t="shared" si="52"/>
        <v>0</v>
      </c>
      <c r="AH441" s="258">
        <f t="shared" si="53"/>
        <v>0</v>
      </c>
      <c r="AI441" s="258">
        <f t="shared" si="54"/>
        <v>0</v>
      </c>
      <c r="AK441" s="311"/>
      <c r="AL441" s="84">
        <f t="shared" si="55"/>
        <v>0</v>
      </c>
      <c r="AM441" s="84">
        <f t="shared" si="56"/>
        <v>0</v>
      </c>
      <c r="AN441" s="311"/>
    </row>
    <row r="442" spans="1:40" hidden="1" outlineLevel="1" x14ac:dyDescent="0.3">
      <c r="A442" s="283"/>
      <c r="B442" s="305">
        <f t="shared" si="57"/>
        <v>415</v>
      </c>
      <c r="C442" s="222"/>
      <c r="D442" s="223"/>
      <c r="E442" s="223"/>
      <c r="F442" s="224"/>
      <c r="G442" s="96">
        <v>0</v>
      </c>
      <c r="H442" s="97">
        <v>0</v>
      </c>
      <c r="I442" s="224"/>
      <c r="J442" s="261"/>
      <c r="AF442" s="258">
        <f t="shared" si="51"/>
        <v>0</v>
      </c>
      <c r="AG442" s="258">
        <f t="shared" si="52"/>
        <v>0</v>
      </c>
      <c r="AH442" s="258">
        <f t="shared" si="53"/>
        <v>0</v>
      </c>
      <c r="AI442" s="258">
        <f t="shared" si="54"/>
        <v>0</v>
      </c>
      <c r="AK442" s="311"/>
      <c r="AL442" s="84">
        <f t="shared" si="55"/>
        <v>0</v>
      </c>
      <c r="AM442" s="84">
        <f t="shared" si="56"/>
        <v>0</v>
      </c>
      <c r="AN442" s="311"/>
    </row>
    <row r="443" spans="1:40" hidden="1" outlineLevel="1" x14ac:dyDescent="0.3">
      <c r="A443" s="283"/>
      <c r="B443" s="305">
        <f t="shared" si="57"/>
        <v>416</v>
      </c>
      <c r="C443" s="222"/>
      <c r="D443" s="223"/>
      <c r="E443" s="223"/>
      <c r="F443" s="224"/>
      <c r="G443" s="96">
        <v>0</v>
      </c>
      <c r="H443" s="97">
        <v>0</v>
      </c>
      <c r="I443" s="224"/>
      <c r="J443" s="261"/>
      <c r="AF443" s="258">
        <f t="shared" si="51"/>
        <v>0</v>
      </c>
      <c r="AG443" s="258">
        <f t="shared" si="52"/>
        <v>0</v>
      </c>
      <c r="AH443" s="258">
        <f t="shared" si="53"/>
        <v>0</v>
      </c>
      <c r="AI443" s="258">
        <f t="shared" si="54"/>
        <v>0</v>
      </c>
      <c r="AK443" s="311"/>
      <c r="AL443" s="84">
        <f t="shared" si="55"/>
        <v>0</v>
      </c>
      <c r="AM443" s="84">
        <f t="shared" si="56"/>
        <v>0</v>
      </c>
      <c r="AN443" s="311"/>
    </row>
    <row r="444" spans="1:40" hidden="1" outlineLevel="1" x14ac:dyDescent="0.3">
      <c r="A444" s="283"/>
      <c r="B444" s="305">
        <f t="shared" si="57"/>
        <v>417</v>
      </c>
      <c r="C444" s="222"/>
      <c r="D444" s="223"/>
      <c r="E444" s="223"/>
      <c r="F444" s="224"/>
      <c r="G444" s="96">
        <v>0</v>
      </c>
      <c r="H444" s="97">
        <v>0</v>
      </c>
      <c r="I444" s="224"/>
      <c r="J444" s="261"/>
      <c r="AF444" s="258">
        <f t="shared" si="51"/>
        <v>0</v>
      </c>
      <c r="AG444" s="258">
        <f t="shared" si="52"/>
        <v>0</v>
      </c>
      <c r="AH444" s="258">
        <f t="shared" si="53"/>
        <v>0</v>
      </c>
      <c r="AI444" s="258">
        <f t="shared" si="54"/>
        <v>0</v>
      </c>
      <c r="AK444" s="311"/>
      <c r="AL444" s="84">
        <f t="shared" si="55"/>
        <v>0</v>
      </c>
      <c r="AM444" s="84">
        <f t="shared" si="56"/>
        <v>0</v>
      </c>
      <c r="AN444" s="311"/>
    </row>
    <row r="445" spans="1:40" hidden="1" outlineLevel="1" x14ac:dyDescent="0.3">
      <c r="A445" s="283"/>
      <c r="B445" s="305">
        <f t="shared" si="57"/>
        <v>418</v>
      </c>
      <c r="C445" s="222"/>
      <c r="D445" s="223"/>
      <c r="E445" s="223"/>
      <c r="F445" s="224"/>
      <c r="G445" s="96">
        <v>0</v>
      </c>
      <c r="H445" s="97">
        <v>0</v>
      </c>
      <c r="I445" s="224"/>
      <c r="J445" s="261"/>
      <c r="AF445" s="258">
        <f t="shared" si="51"/>
        <v>0</v>
      </c>
      <c r="AG445" s="258">
        <f t="shared" si="52"/>
        <v>0</v>
      </c>
      <c r="AH445" s="258">
        <f t="shared" si="53"/>
        <v>0</v>
      </c>
      <c r="AI445" s="258">
        <f t="shared" si="54"/>
        <v>0</v>
      </c>
      <c r="AK445" s="311"/>
      <c r="AL445" s="84">
        <f t="shared" si="55"/>
        <v>0</v>
      </c>
      <c r="AM445" s="84">
        <f t="shared" si="56"/>
        <v>0</v>
      </c>
      <c r="AN445" s="311"/>
    </row>
    <row r="446" spans="1:40" hidden="1" outlineLevel="1" x14ac:dyDescent="0.3">
      <c r="A446" s="283"/>
      <c r="B446" s="305">
        <f t="shared" si="57"/>
        <v>419</v>
      </c>
      <c r="C446" s="222"/>
      <c r="D446" s="223"/>
      <c r="E446" s="223"/>
      <c r="F446" s="224"/>
      <c r="G446" s="96">
        <v>0</v>
      </c>
      <c r="H446" s="97">
        <v>0</v>
      </c>
      <c r="I446" s="224"/>
      <c r="J446" s="261"/>
      <c r="AF446" s="258">
        <f t="shared" si="51"/>
        <v>0</v>
      </c>
      <c r="AG446" s="258">
        <f t="shared" si="52"/>
        <v>0</v>
      </c>
      <c r="AH446" s="258">
        <f t="shared" si="53"/>
        <v>0</v>
      </c>
      <c r="AI446" s="258">
        <f t="shared" si="54"/>
        <v>0</v>
      </c>
      <c r="AK446" s="311"/>
      <c r="AL446" s="84">
        <f t="shared" si="55"/>
        <v>0</v>
      </c>
      <c r="AM446" s="84">
        <f t="shared" si="56"/>
        <v>0</v>
      </c>
      <c r="AN446" s="311"/>
    </row>
    <row r="447" spans="1:40" hidden="1" outlineLevel="1" x14ac:dyDescent="0.3">
      <c r="A447" s="283"/>
      <c r="B447" s="305">
        <f t="shared" si="57"/>
        <v>420</v>
      </c>
      <c r="C447" s="222"/>
      <c r="D447" s="223"/>
      <c r="E447" s="223"/>
      <c r="F447" s="224"/>
      <c r="G447" s="96">
        <v>0</v>
      </c>
      <c r="H447" s="97">
        <v>0</v>
      </c>
      <c r="I447" s="224"/>
      <c r="J447" s="261"/>
      <c r="AF447" s="258">
        <f t="shared" si="51"/>
        <v>0</v>
      </c>
      <c r="AG447" s="258">
        <f t="shared" si="52"/>
        <v>0</v>
      </c>
      <c r="AH447" s="258">
        <f t="shared" si="53"/>
        <v>0</v>
      </c>
      <c r="AI447" s="258">
        <f t="shared" si="54"/>
        <v>0</v>
      </c>
      <c r="AK447" s="311"/>
      <c r="AL447" s="84">
        <f t="shared" si="55"/>
        <v>0</v>
      </c>
      <c r="AM447" s="84">
        <f t="shared" si="56"/>
        <v>0</v>
      </c>
      <c r="AN447" s="311"/>
    </row>
    <row r="448" spans="1:40" hidden="1" outlineLevel="1" x14ac:dyDescent="0.3">
      <c r="A448" s="283"/>
      <c r="B448" s="305">
        <f t="shared" si="57"/>
        <v>421</v>
      </c>
      <c r="C448" s="222"/>
      <c r="D448" s="223"/>
      <c r="E448" s="223"/>
      <c r="F448" s="224"/>
      <c r="G448" s="96">
        <v>0</v>
      </c>
      <c r="H448" s="97">
        <v>0</v>
      </c>
      <c r="I448" s="224"/>
      <c r="J448" s="261"/>
      <c r="AF448" s="258">
        <f t="shared" si="51"/>
        <v>0</v>
      </c>
      <c r="AG448" s="258">
        <f t="shared" si="52"/>
        <v>0</v>
      </c>
      <c r="AH448" s="258">
        <f t="shared" si="53"/>
        <v>0</v>
      </c>
      <c r="AI448" s="258">
        <f t="shared" si="54"/>
        <v>0</v>
      </c>
      <c r="AK448" s="311"/>
      <c r="AL448" s="84">
        <f t="shared" si="55"/>
        <v>0</v>
      </c>
      <c r="AM448" s="84">
        <f t="shared" si="56"/>
        <v>0</v>
      </c>
      <c r="AN448" s="311"/>
    </row>
    <row r="449" spans="1:40" hidden="1" outlineLevel="1" x14ac:dyDescent="0.3">
      <c r="A449" s="283"/>
      <c r="B449" s="305">
        <f t="shared" si="57"/>
        <v>422</v>
      </c>
      <c r="C449" s="222"/>
      <c r="D449" s="223"/>
      <c r="E449" s="223"/>
      <c r="F449" s="224"/>
      <c r="G449" s="96">
        <v>0</v>
      </c>
      <c r="H449" s="97">
        <v>0</v>
      </c>
      <c r="I449" s="224"/>
      <c r="J449" s="261"/>
      <c r="AF449" s="258">
        <f t="shared" si="51"/>
        <v>0</v>
      </c>
      <c r="AG449" s="258">
        <f t="shared" si="52"/>
        <v>0</v>
      </c>
      <c r="AH449" s="258">
        <f t="shared" si="53"/>
        <v>0</v>
      </c>
      <c r="AI449" s="258">
        <f t="shared" si="54"/>
        <v>0</v>
      </c>
      <c r="AK449" s="311"/>
      <c r="AL449" s="84">
        <f t="shared" si="55"/>
        <v>0</v>
      </c>
      <c r="AM449" s="84">
        <f t="shared" si="56"/>
        <v>0</v>
      </c>
      <c r="AN449" s="311"/>
    </row>
    <row r="450" spans="1:40" hidden="1" outlineLevel="1" x14ac:dyDescent="0.3">
      <c r="A450" s="283"/>
      <c r="B450" s="305">
        <f t="shared" si="57"/>
        <v>423</v>
      </c>
      <c r="C450" s="222"/>
      <c r="D450" s="223"/>
      <c r="E450" s="223"/>
      <c r="F450" s="224"/>
      <c r="G450" s="96">
        <v>0</v>
      </c>
      <c r="H450" s="97">
        <v>0</v>
      </c>
      <c r="I450" s="224"/>
      <c r="J450" s="261"/>
      <c r="AF450" s="258">
        <f t="shared" si="51"/>
        <v>0</v>
      </c>
      <c r="AG450" s="258">
        <f t="shared" si="52"/>
        <v>0</v>
      </c>
      <c r="AH450" s="258">
        <f t="shared" si="53"/>
        <v>0</v>
      </c>
      <c r="AI450" s="258">
        <f t="shared" si="54"/>
        <v>0</v>
      </c>
      <c r="AK450" s="311"/>
      <c r="AL450" s="84">
        <f t="shared" si="55"/>
        <v>0</v>
      </c>
      <c r="AM450" s="84">
        <f t="shared" si="56"/>
        <v>0</v>
      </c>
      <c r="AN450" s="311"/>
    </row>
    <row r="451" spans="1:40" hidden="1" outlineLevel="1" x14ac:dyDescent="0.3">
      <c r="A451" s="283"/>
      <c r="B451" s="305">
        <f t="shared" si="57"/>
        <v>424</v>
      </c>
      <c r="C451" s="222"/>
      <c r="D451" s="223"/>
      <c r="E451" s="223"/>
      <c r="F451" s="224"/>
      <c r="G451" s="96">
        <v>0</v>
      </c>
      <c r="H451" s="97">
        <v>0</v>
      </c>
      <c r="I451" s="224"/>
      <c r="J451" s="261"/>
      <c r="AF451" s="258">
        <f t="shared" si="51"/>
        <v>0</v>
      </c>
      <c r="AG451" s="258">
        <f t="shared" si="52"/>
        <v>0</v>
      </c>
      <c r="AH451" s="258">
        <f t="shared" si="53"/>
        <v>0</v>
      </c>
      <c r="AI451" s="258">
        <f t="shared" si="54"/>
        <v>0</v>
      </c>
      <c r="AK451" s="311"/>
      <c r="AL451" s="84">
        <f t="shared" si="55"/>
        <v>0</v>
      </c>
      <c r="AM451" s="84">
        <f t="shared" si="56"/>
        <v>0</v>
      </c>
      <c r="AN451" s="311"/>
    </row>
    <row r="452" spans="1:40" hidden="1" outlineLevel="1" x14ac:dyDescent="0.3">
      <c r="A452" s="283"/>
      <c r="B452" s="305">
        <f t="shared" si="57"/>
        <v>425</v>
      </c>
      <c r="C452" s="222"/>
      <c r="D452" s="223"/>
      <c r="E452" s="223"/>
      <c r="F452" s="224"/>
      <c r="G452" s="96">
        <v>0</v>
      </c>
      <c r="H452" s="97">
        <v>0</v>
      </c>
      <c r="I452" s="224"/>
      <c r="J452" s="261"/>
      <c r="AF452" s="258">
        <f t="shared" si="51"/>
        <v>0</v>
      </c>
      <c r="AG452" s="258">
        <f t="shared" si="52"/>
        <v>0</v>
      </c>
      <c r="AH452" s="258">
        <f t="shared" si="53"/>
        <v>0</v>
      </c>
      <c r="AI452" s="258">
        <f t="shared" si="54"/>
        <v>0</v>
      </c>
      <c r="AK452" s="311"/>
      <c r="AL452" s="84">
        <f t="shared" si="55"/>
        <v>0</v>
      </c>
      <c r="AM452" s="84">
        <f t="shared" si="56"/>
        <v>0</v>
      </c>
      <c r="AN452" s="311"/>
    </row>
    <row r="453" spans="1:40" hidden="1" outlineLevel="1" x14ac:dyDescent="0.3">
      <c r="A453" s="283"/>
      <c r="B453" s="305">
        <f t="shared" si="57"/>
        <v>426</v>
      </c>
      <c r="C453" s="222"/>
      <c r="D453" s="223"/>
      <c r="E453" s="223"/>
      <c r="F453" s="224"/>
      <c r="G453" s="96">
        <v>0</v>
      </c>
      <c r="H453" s="97">
        <v>0</v>
      </c>
      <c r="I453" s="224"/>
      <c r="J453" s="261"/>
      <c r="AF453" s="258">
        <f t="shared" si="51"/>
        <v>0</v>
      </c>
      <c r="AG453" s="258">
        <f t="shared" si="52"/>
        <v>0</v>
      </c>
      <c r="AH453" s="258">
        <f t="shared" si="53"/>
        <v>0</v>
      </c>
      <c r="AI453" s="258">
        <f t="shared" si="54"/>
        <v>0</v>
      </c>
      <c r="AK453" s="311"/>
      <c r="AL453" s="84">
        <f t="shared" si="55"/>
        <v>0</v>
      </c>
      <c r="AM453" s="84">
        <f t="shared" si="56"/>
        <v>0</v>
      </c>
      <c r="AN453" s="311"/>
    </row>
    <row r="454" spans="1:40" hidden="1" outlineLevel="1" x14ac:dyDescent="0.3">
      <c r="A454" s="283"/>
      <c r="B454" s="305">
        <f t="shared" si="57"/>
        <v>427</v>
      </c>
      <c r="C454" s="222"/>
      <c r="D454" s="223"/>
      <c r="E454" s="223"/>
      <c r="F454" s="224"/>
      <c r="G454" s="96">
        <v>0</v>
      </c>
      <c r="H454" s="97">
        <v>0</v>
      </c>
      <c r="I454" s="224"/>
      <c r="J454" s="261"/>
      <c r="AF454" s="258">
        <f t="shared" si="51"/>
        <v>0</v>
      </c>
      <c r="AG454" s="258">
        <f t="shared" si="52"/>
        <v>0</v>
      </c>
      <c r="AH454" s="258">
        <f t="shared" si="53"/>
        <v>0</v>
      </c>
      <c r="AI454" s="258">
        <f t="shared" si="54"/>
        <v>0</v>
      </c>
      <c r="AK454" s="311"/>
      <c r="AL454" s="84">
        <f t="shared" si="55"/>
        <v>0</v>
      </c>
      <c r="AM454" s="84">
        <f t="shared" si="56"/>
        <v>0</v>
      </c>
      <c r="AN454" s="311"/>
    </row>
    <row r="455" spans="1:40" hidden="1" outlineLevel="1" x14ac:dyDescent="0.3">
      <c r="A455" s="283"/>
      <c r="B455" s="305">
        <f t="shared" si="57"/>
        <v>428</v>
      </c>
      <c r="C455" s="222"/>
      <c r="D455" s="223"/>
      <c r="E455" s="223"/>
      <c r="F455" s="224"/>
      <c r="G455" s="96">
        <v>0</v>
      </c>
      <c r="H455" s="97">
        <v>0</v>
      </c>
      <c r="I455" s="224"/>
      <c r="J455" s="261"/>
      <c r="AF455" s="258">
        <f t="shared" si="51"/>
        <v>0</v>
      </c>
      <c r="AG455" s="258">
        <f t="shared" si="52"/>
        <v>0</v>
      </c>
      <c r="AH455" s="258">
        <f t="shared" si="53"/>
        <v>0</v>
      </c>
      <c r="AI455" s="258">
        <f t="shared" si="54"/>
        <v>0</v>
      </c>
      <c r="AK455" s="311"/>
      <c r="AL455" s="84">
        <f t="shared" si="55"/>
        <v>0</v>
      </c>
      <c r="AM455" s="84">
        <f t="shared" si="56"/>
        <v>0</v>
      </c>
      <c r="AN455" s="311"/>
    </row>
    <row r="456" spans="1:40" hidden="1" outlineLevel="1" x14ac:dyDescent="0.3">
      <c r="A456" s="283"/>
      <c r="B456" s="305">
        <f t="shared" si="57"/>
        <v>429</v>
      </c>
      <c r="C456" s="222"/>
      <c r="D456" s="223"/>
      <c r="E456" s="223"/>
      <c r="F456" s="224"/>
      <c r="G456" s="96">
        <v>0</v>
      </c>
      <c r="H456" s="97">
        <v>0</v>
      </c>
      <c r="I456" s="224"/>
      <c r="J456" s="261"/>
      <c r="AF456" s="258">
        <f t="shared" si="51"/>
        <v>0</v>
      </c>
      <c r="AG456" s="258">
        <f t="shared" si="52"/>
        <v>0</v>
      </c>
      <c r="AH456" s="258">
        <f t="shared" si="53"/>
        <v>0</v>
      </c>
      <c r="AI456" s="258">
        <f t="shared" si="54"/>
        <v>0</v>
      </c>
      <c r="AK456" s="311"/>
      <c r="AL456" s="84">
        <f t="shared" si="55"/>
        <v>0</v>
      </c>
      <c r="AM456" s="84">
        <f t="shared" si="56"/>
        <v>0</v>
      </c>
      <c r="AN456" s="311"/>
    </row>
    <row r="457" spans="1:40" hidden="1" outlineLevel="1" x14ac:dyDescent="0.3">
      <c r="A457" s="283"/>
      <c r="B457" s="305">
        <f t="shared" si="57"/>
        <v>430</v>
      </c>
      <c r="C457" s="222"/>
      <c r="D457" s="223"/>
      <c r="E457" s="223"/>
      <c r="F457" s="224"/>
      <c r="G457" s="96">
        <v>0</v>
      </c>
      <c r="H457" s="97">
        <v>0</v>
      </c>
      <c r="I457" s="224"/>
      <c r="J457" s="261"/>
      <c r="AF457" s="258">
        <f t="shared" si="51"/>
        <v>0</v>
      </c>
      <c r="AG457" s="258">
        <f t="shared" si="52"/>
        <v>0</v>
      </c>
      <c r="AH457" s="258">
        <f t="shared" si="53"/>
        <v>0</v>
      </c>
      <c r="AI457" s="258">
        <f t="shared" si="54"/>
        <v>0</v>
      </c>
      <c r="AK457" s="311"/>
      <c r="AL457" s="84">
        <f t="shared" si="55"/>
        <v>0</v>
      </c>
      <c r="AM457" s="84">
        <f t="shared" si="56"/>
        <v>0</v>
      </c>
      <c r="AN457" s="311"/>
    </row>
    <row r="458" spans="1:40" hidden="1" outlineLevel="1" x14ac:dyDescent="0.3">
      <c r="A458" s="283"/>
      <c r="B458" s="305">
        <f t="shared" si="57"/>
        <v>431</v>
      </c>
      <c r="C458" s="222"/>
      <c r="D458" s="223"/>
      <c r="E458" s="223"/>
      <c r="F458" s="224"/>
      <c r="G458" s="96">
        <v>0</v>
      </c>
      <c r="H458" s="97">
        <v>0</v>
      </c>
      <c r="I458" s="224"/>
      <c r="J458" s="261"/>
      <c r="AF458" s="258">
        <f t="shared" si="51"/>
        <v>0</v>
      </c>
      <c r="AG458" s="258">
        <f t="shared" si="52"/>
        <v>0</v>
      </c>
      <c r="AH458" s="258">
        <f t="shared" si="53"/>
        <v>0</v>
      </c>
      <c r="AI458" s="258">
        <f t="shared" si="54"/>
        <v>0</v>
      </c>
      <c r="AK458" s="311"/>
      <c r="AL458" s="84">
        <f t="shared" si="55"/>
        <v>0</v>
      </c>
      <c r="AM458" s="84">
        <f t="shared" si="56"/>
        <v>0</v>
      </c>
      <c r="AN458" s="311"/>
    </row>
    <row r="459" spans="1:40" hidden="1" outlineLevel="1" x14ac:dyDescent="0.3">
      <c r="A459" s="283"/>
      <c r="B459" s="305">
        <f t="shared" si="57"/>
        <v>432</v>
      </c>
      <c r="C459" s="222"/>
      <c r="D459" s="223"/>
      <c r="E459" s="223"/>
      <c r="F459" s="224"/>
      <c r="G459" s="96">
        <v>0</v>
      </c>
      <c r="H459" s="97">
        <v>0</v>
      </c>
      <c r="I459" s="224"/>
      <c r="J459" s="261"/>
      <c r="AF459" s="258">
        <f t="shared" si="51"/>
        <v>0</v>
      </c>
      <c r="AG459" s="258">
        <f t="shared" si="52"/>
        <v>0</v>
      </c>
      <c r="AH459" s="258">
        <f t="shared" si="53"/>
        <v>0</v>
      </c>
      <c r="AI459" s="258">
        <f t="shared" si="54"/>
        <v>0</v>
      </c>
      <c r="AK459" s="311"/>
      <c r="AL459" s="84">
        <f t="shared" si="55"/>
        <v>0</v>
      </c>
      <c r="AM459" s="84">
        <f t="shared" si="56"/>
        <v>0</v>
      </c>
      <c r="AN459" s="311"/>
    </row>
    <row r="460" spans="1:40" hidden="1" outlineLevel="1" x14ac:dyDescent="0.3">
      <c r="A460" s="283"/>
      <c r="B460" s="305">
        <f t="shared" si="57"/>
        <v>433</v>
      </c>
      <c r="C460" s="222"/>
      <c r="D460" s="223"/>
      <c r="E460" s="223"/>
      <c r="F460" s="224"/>
      <c r="G460" s="96">
        <v>0</v>
      </c>
      <c r="H460" s="97">
        <v>0</v>
      </c>
      <c r="I460" s="224"/>
      <c r="J460" s="261"/>
      <c r="AF460" s="258">
        <f t="shared" si="51"/>
        <v>0</v>
      </c>
      <c r="AG460" s="258">
        <f t="shared" si="52"/>
        <v>0</v>
      </c>
      <c r="AH460" s="258">
        <f t="shared" si="53"/>
        <v>0</v>
      </c>
      <c r="AI460" s="258">
        <f t="shared" si="54"/>
        <v>0</v>
      </c>
      <c r="AK460" s="311"/>
      <c r="AL460" s="84">
        <f t="shared" si="55"/>
        <v>0</v>
      </c>
      <c r="AM460" s="84">
        <f t="shared" si="56"/>
        <v>0</v>
      </c>
      <c r="AN460" s="311"/>
    </row>
    <row r="461" spans="1:40" hidden="1" outlineLevel="1" x14ac:dyDescent="0.3">
      <c r="A461" s="283"/>
      <c r="B461" s="305">
        <f t="shared" si="57"/>
        <v>434</v>
      </c>
      <c r="C461" s="222"/>
      <c r="D461" s="223"/>
      <c r="E461" s="223"/>
      <c r="F461" s="224"/>
      <c r="G461" s="96">
        <v>0</v>
      </c>
      <c r="H461" s="97">
        <v>0</v>
      </c>
      <c r="I461" s="224"/>
      <c r="J461" s="261"/>
      <c r="AF461" s="258">
        <f t="shared" si="51"/>
        <v>0</v>
      </c>
      <c r="AG461" s="258">
        <f t="shared" si="52"/>
        <v>0</v>
      </c>
      <c r="AH461" s="258">
        <f t="shared" si="53"/>
        <v>0</v>
      </c>
      <c r="AI461" s="258">
        <f t="shared" si="54"/>
        <v>0</v>
      </c>
      <c r="AK461" s="311"/>
      <c r="AL461" s="84">
        <f t="shared" si="55"/>
        <v>0</v>
      </c>
      <c r="AM461" s="84">
        <f t="shared" si="56"/>
        <v>0</v>
      </c>
      <c r="AN461" s="311"/>
    </row>
    <row r="462" spans="1:40" hidden="1" outlineLevel="1" x14ac:dyDescent="0.3">
      <c r="A462" s="283"/>
      <c r="B462" s="305">
        <f t="shared" si="57"/>
        <v>435</v>
      </c>
      <c r="C462" s="222"/>
      <c r="D462" s="223"/>
      <c r="E462" s="223"/>
      <c r="F462" s="224"/>
      <c r="G462" s="96">
        <v>0</v>
      </c>
      <c r="H462" s="97">
        <v>0</v>
      </c>
      <c r="I462" s="224"/>
      <c r="J462" s="261"/>
      <c r="AF462" s="258">
        <f t="shared" si="51"/>
        <v>0</v>
      </c>
      <c r="AG462" s="258">
        <f t="shared" si="52"/>
        <v>0</v>
      </c>
      <c r="AH462" s="258">
        <f t="shared" si="53"/>
        <v>0</v>
      </c>
      <c r="AI462" s="258">
        <f t="shared" si="54"/>
        <v>0</v>
      </c>
      <c r="AK462" s="311"/>
      <c r="AL462" s="84">
        <f t="shared" si="55"/>
        <v>0</v>
      </c>
      <c r="AM462" s="84">
        <f t="shared" si="56"/>
        <v>0</v>
      </c>
      <c r="AN462" s="311"/>
    </row>
    <row r="463" spans="1:40" hidden="1" outlineLevel="1" x14ac:dyDescent="0.3">
      <c r="A463" s="283"/>
      <c r="B463" s="305">
        <f t="shared" si="57"/>
        <v>436</v>
      </c>
      <c r="C463" s="222"/>
      <c r="D463" s="223"/>
      <c r="E463" s="223"/>
      <c r="F463" s="224"/>
      <c r="G463" s="96">
        <v>0</v>
      </c>
      <c r="H463" s="97">
        <v>0</v>
      </c>
      <c r="I463" s="224"/>
      <c r="J463" s="261"/>
      <c r="AF463" s="258">
        <f t="shared" si="51"/>
        <v>0</v>
      </c>
      <c r="AG463" s="258">
        <f t="shared" si="52"/>
        <v>0</v>
      </c>
      <c r="AH463" s="258">
        <f t="shared" si="53"/>
        <v>0</v>
      </c>
      <c r="AI463" s="258">
        <f t="shared" si="54"/>
        <v>0</v>
      </c>
      <c r="AK463" s="311"/>
      <c r="AL463" s="84">
        <f t="shared" si="55"/>
        <v>0</v>
      </c>
      <c r="AM463" s="84">
        <f t="shared" si="56"/>
        <v>0</v>
      </c>
      <c r="AN463" s="311"/>
    </row>
    <row r="464" spans="1:40" hidden="1" outlineLevel="1" x14ac:dyDescent="0.3">
      <c r="A464" s="283"/>
      <c r="B464" s="305">
        <f t="shared" si="57"/>
        <v>437</v>
      </c>
      <c r="C464" s="222"/>
      <c r="D464" s="223"/>
      <c r="E464" s="223"/>
      <c r="F464" s="224"/>
      <c r="G464" s="96">
        <v>0</v>
      </c>
      <c r="H464" s="97">
        <v>0</v>
      </c>
      <c r="I464" s="224"/>
      <c r="J464" s="261"/>
      <c r="AF464" s="258">
        <f t="shared" si="51"/>
        <v>0</v>
      </c>
      <c r="AG464" s="258">
        <f t="shared" si="52"/>
        <v>0</v>
      </c>
      <c r="AH464" s="258">
        <f t="shared" si="53"/>
        <v>0</v>
      </c>
      <c r="AI464" s="258">
        <f t="shared" si="54"/>
        <v>0</v>
      </c>
      <c r="AK464" s="311"/>
      <c r="AL464" s="84">
        <f t="shared" si="55"/>
        <v>0</v>
      </c>
      <c r="AM464" s="84">
        <f t="shared" si="56"/>
        <v>0</v>
      </c>
      <c r="AN464" s="311"/>
    </row>
    <row r="465" spans="1:40" hidden="1" outlineLevel="1" x14ac:dyDescent="0.3">
      <c r="A465" s="283"/>
      <c r="B465" s="305">
        <f t="shared" si="57"/>
        <v>438</v>
      </c>
      <c r="C465" s="222"/>
      <c r="D465" s="223"/>
      <c r="E465" s="223"/>
      <c r="F465" s="224"/>
      <c r="G465" s="96">
        <v>0</v>
      </c>
      <c r="H465" s="97">
        <v>0</v>
      </c>
      <c r="I465" s="224"/>
      <c r="J465" s="261"/>
      <c r="AF465" s="258">
        <f t="shared" si="51"/>
        <v>0</v>
      </c>
      <c r="AG465" s="258">
        <f t="shared" si="52"/>
        <v>0</v>
      </c>
      <c r="AH465" s="258">
        <f t="shared" si="53"/>
        <v>0</v>
      </c>
      <c r="AI465" s="258">
        <f t="shared" si="54"/>
        <v>0</v>
      </c>
      <c r="AK465" s="311"/>
      <c r="AL465" s="84">
        <f t="shared" si="55"/>
        <v>0</v>
      </c>
      <c r="AM465" s="84">
        <f t="shared" si="56"/>
        <v>0</v>
      </c>
      <c r="AN465" s="311"/>
    </row>
    <row r="466" spans="1:40" hidden="1" outlineLevel="1" x14ac:dyDescent="0.3">
      <c r="A466" s="283"/>
      <c r="B466" s="305">
        <f t="shared" si="57"/>
        <v>439</v>
      </c>
      <c r="C466" s="222"/>
      <c r="D466" s="223"/>
      <c r="E466" s="223"/>
      <c r="F466" s="224"/>
      <c r="G466" s="96">
        <v>0</v>
      </c>
      <c r="H466" s="97">
        <v>0</v>
      </c>
      <c r="I466" s="224"/>
      <c r="J466" s="261"/>
      <c r="AF466" s="258">
        <f t="shared" si="51"/>
        <v>0</v>
      </c>
      <c r="AG466" s="258">
        <f t="shared" si="52"/>
        <v>0</v>
      </c>
      <c r="AH466" s="258">
        <f t="shared" si="53"/>
        <v>0</v>
      </c>
      <c r="AI466" s="258">
        <f t="shared" si="54"/>
        <v>0</v>
      </c>
      <c r="AK466" s="311"/>
      <c r="AL466" s="84">
        <f t="shared" si="55"/>
        <v>0</v>
      </c>
      <c r="AM466" s="84">
        <f t="shared" si="56"/>
        <v>0</v>
      </c>
      <c r="AN466" s="311"/>
    </row>
    <row r="467" spans="1:40" hidden="1" outlineLevel="1" x14ac:dyDescent="0.3">
      <c r="A467" s="283"/>
      <c r="B467" s="305">
        <f t="shared" si="57"/>
        <v>440</v>
      </c>
      <c r="C467" s="222"/>
      <c r="D467" s="223"/>
      <c r="E467" s="223"/>
      <c r="F467" s="224"/>
      <c r="G467" s="96">
        <v>0</v>
      </c>
      <c r="H467" s="97">
        <v>0</v>
      </c>
      <c r="I467" s="224"/>
      <c r="J467" s="261"/>
      <c r="AF467" s="258">
        <f t="shared" si="51"/>
        <v>0</v>
      </c>
      <c r="AG467" s="258">
        <f t="shared" si="52"/>
        <v>0</v>
      </c>
      <c r="AH467" s="258">
        <f t="shared" si="53"/>
        <v>0</v>
      </c>
      <c r="AI467" s="258">
        <f t="shared" si="54"/>
        <v>0</v>
      </c>
      <c r="AK467" s="311"/>
      <c r="AL467" s="84">
        <f t="shared" si="55"/>
        <v>0</v>
      </c>
      <c r="AM467" s="84">
        <f t="shared" si="56"/>
        <v>0</v>
      </c>
      <c r="AN467" s="311"/>
    </row>
    <row r="468" spans="1:40" hidden="1" outlineLevel="1" x14ac:dyDescent="0.3">
      <c r="A468" s="283"/>
      <c r="B468" s="305">
        <f t="shared" si="57"/>
        <v>441</v>
      </c>
      <c r="C468" s="222"/>
      <c r="D468" s="223"/>
      <c r="E468" s="223"/>
      <c r="F468" s="224"/>
      <c r="G468" s="96">
        <v>0</v>
      </c>
      <c r="H468" s="97">
        <v>0</v>
      </c>
      <c r="I468" s="224"/>
      <c r="J468" s="261"/>
      <c r="AF468" s="258">
        <f t="shared" si="51"/>
        <v>0</v>
      </c>
      <c r="AG468" s="258">
        <f t="shared" si="52"/>
        <v>0</v>
      </c>
      <c r="AH468" s="258">
        <f t="shared" si="53"/>
        <v>0</v>
      </c>
      <c r="AI468" s="258">
        <f t="shared" si="54"/>
        <v>0</v>
      </c>
      <c r="AK468" s="311"/>
      <c r="AL468" s="84">
        <f t="shared" si="55"/>
        <v>0</v>
      </c>
      <c r="AM468" s="84">
        <f t="shared" si="56"/>
        <v>0</v>
      </c>
      <c r="AN468" s="311"/>
    </row>
    <row r="469" spans="1:40" hidden="1" outlineLevel="1" x14ac:dyDescent="0.3">
      <c r="A469" s="283"/>
      <c r="B469" s="305">
        <f t="shared" si="57"/>
        <v>442</v>
      </c>
      <c r="C469" s="222"/>
      <c r="D469" s="223"/>
      <c r="E469" s="223"/>
      <c r="F469" s="224"/>
      <c r="G469" s="96">
        <v>0</v>
      </c>
      <c r="H469" s="97">
        <v>0</v>
      </c>
      <c r="I469" s="224"/>
      <c r="J469" s="261"/>
      <c r="AF469" s="258">
        <f t="shared" si="51"/>
        <v>0</v>
      </c>
      <c r="AG469" s="258">
        <f t="shared" si="52"/>
        <v>0</v>
      </c>
      <c r="AH469" s="258">
        <f t="shared" si="53"/>
        <v>0</v>
      </c>
      <c r="AI469" s="258">
        <f t="shared" si="54"/>
        <v>0</v>
      </c>
      <c r="AK469" s="311"/>
      <c r="AL469" s="84">
        <f t="shared" si="55"/>
        <v>0</v>
      </c>
      <c r="AM469" s="84">
        <f t="shared" si="56"/>
        <v>0</v>
      </c>
      <c r="AN469" s="311"/>
    </row>
    <row r="470" spans="1:40" hidden="1" outlineLevel="1" x14ac:dyDescent="0.3">
      <c r="A470" s="283"/>
      <c r="B470" s="305">
        <f t="shared" si="57"/>
        <v>443</v>
      </c>
      <c r="C470" s="222"/>
      <c r="D470" s="223"/>
      <c r="E470" s="223"/>
      <c r="F470" s="224"/>
      <c r="G470" s="96">
        <v>0</v>
      </c>
      <c r="H470" s="97">
        <v>0</v>
      </c>
      <c r="I470" s="224"/>
      <c r="J470" s="261"/>
      <c r="AF470" s="258">
        <f t="shared" si="51"/>
        <v>0</v>
      </c>
      <c r="AG470" s="258">
        <f t="shared" si="52"/>
        <v>0</v>
      </c>
      <c r="AH470" s="258">
        <f t="shared" si="53"/>
        <v>0</v>
      </c>
      <c r="AI470" s="258">
        <f t="shared" si="54"/>
        <v>0</v>
      </c>
      <c r="AK470" s="311"/>
      <c r="AL470" s="84">
        <f t="shared" si="55"/>
        <v>0</v>
      </c>
      <c r="AM470" s="84">
        <f t="shared" si="56"/>
        <v>0</v>
      </c>
      <c r="AN470" s="311"/>
    </row>
    <row r="471" spans="1:40" hidden="1" outlineLevel="1" x14ac:dyDescent="0.3">
      <c r="A471" s="283"/>
      <c r="B471" s="305">
        <f t="shared" si="57"/>
        <v>444</v>
      </c>
      <c r="C471" s="222"/>
      <c r="D471" s="223"/>
      <c r="E471" s="223"/>
      <c r="F471" s="224"/>
      <c r="G471" s="96">
        <v>0</v>
      </c>
      <c r="H471" s="97">
        <v>0</v>
      </c>
      <c r="I471" s="224"/>
      <c r="J471" s="261"/>
      <c r="AF471" s="258">
        <f t="shared" si="51"/>
        <v>0</v>
      </c>
      <c r="AG471" s="258">
        <f t="shared" si="52"/>
        <v>0</v>
      </c>
      <c r="AH471" s="258">
        <f t="shared" si="53"/>
        <v>0</v>
      </c>
      <c r="AI471" s="258">
        <f t="shared" si="54"/>
        <v>0</v>
      </c>
      <c r="AK471" s="311"/>
      <c r="AL471" s="84">
        <f t="shared" si="55"/>
        <v>0</v>
      </c>
      <c r="AM471" s="84">
        <f t="shared" si="56"/>
        <v>0</v>
      </c>
      <c r="AN471" s="311"/>
    </row>
    <row r="472" spans="1:40" hidden="1" outlineLevel="1" x14ac:dyDescent="0.3">
      <c r="A472" s="283"/>
      <c r="B472" s="305">
        <f t="shared" si="57"/>
        <v>445</v>
      </c>
      <c r="C472" s="222"/>
      <c r="D472" s="223"/>
      <c r="E472" s="223"/>
      <c r="F472" s="224"/>
      <c r="G472" s="96">
        <v>0</v>
      </c>
      <c r="H472" s="97">
        <v>0</v>
      </c>
      <c r="I472" s="224"/>
      <c r="J472" s="261"/>
      <c r="AF472" s="258">
        <f t="shared" si="51"/>
        <v>0</v>
      </c>
      <c r="AG472" s="258">
        <f t="shared" si="52"/>
        <v>0</v>
      </c>
      <c r="AH472" s="258">
        <f t="shared" si="53"/>
        <v>0</v>
      </c>
      <c r="AI472" s="258">
        <f t="shared" si="54"/>
        <v>0</v>
      </c>
      <c r="AK472" s="311"/>
      <c r="AL472" s="84">
        <f t="shared" si="55"/>
        <v>0</v>
      </c>
      <c r="AM472" s="84">
        <f t="shared" si="56"/>
        <v>0</v>
      </c>
      <c r="AN472" s="311"/>
    </row>
    <row r="473" spans="1:40" hidden="1" outlineLevel="1" x14ac:dyDescent="0.3">
      <c r="A473" s="283"/>
      <c r="B473" s="305">
        <f t="shared" si="57"/>
        <v>446</v>
      </c>
      <c r="C473" s="222"/>
      <c r="D473" s="223"/>
      <c r="E473" s="223"/>
      <c r="F473" s="224"/>
      <c r="G473" s="96">
        <v>0</v>
      </c>
      <c r="H473" s="97">
        <v>0</v>
      </c>
      <c r="I473" s="224"/>
      <c r="J473" s="261"/>
      <c r="AF473" s="258">
        <f t="shared" si="51"/>
        <v>0</v>
      </c>
      <c r="AG473" s="258">
        <f t="shared" si="52"/>
        <v>0</v>
      </c>
      <c r="AH473" s="258">
        <f t="shared" si="53"/>
        <v>0</v>
      </c>
      <c r="AI473" s="258">
        <f t="shared" si="54"/>
        <v>0</v>
      </c>
      <c r="AK473" s="311"/>
      <c r="AL473" s="84">
        <f t="shared" si="55"/>
        <v>0</v>
      </c>
      <c r="AM473" s="84">
        <f t="shared" si="56"/>
        <v>0</v>
      </c>
      <c r="AN473" s="311"/>
    </row>
    <row r="474" spans="1:40" hidden="1" outlineLevel="1" x14ac:dyDescent="0.3">
      <c r="A474" s="283"/>
      <c r="B474" s="305">
        <f t="shared" si="57"/>
        <v>447</v>
      </c>
      <c r="C474" s="222"/>
      <c r="D474" s="223"/>
      <c r="E474" s="223"/>
      <c r="F474" s="224"/>
      <c r="G474" s="96">
        <v>0</v>
      </c>
      <c r="H474" s="97">
        <v>0</v>
      </c>
      <c r="I474" s="224"/>
      <c r="J474" s="261"/>
      <c r="AF474" s="258">
        <f t="shared" ref="AF474:AF537" si="58">IF($C474="",IF(OR($D474&lt;&gt;"",$G474&lt;&gt;0,$H474&lt;&gt;0)=TRUE,1,0),0)</f>
        <v>0</v>
      </c>
      <c r="AG474" s="258">
        <f t="shared" ref="AG474:AG537" si="59">IF($D474="",IF(OR($C474&lt;&gt;"",$G474&lt;&gt;0,$H474&lt;&gt;0)=TRUE,1,0),0)</f>
        <v>0</v>
      </c>
      <c r="AH474" s="258">
        <f t="shared" ref="AH474:AH537" si="60">IF($G474=0,IF(OR($C474&lt;&gt;"",$D474&lt;&gt;0,$H474&lt;&gt;0)=TRUE,1,0),0)</f>
        <v>0</v>
      </c>
      <c r="AI474" s="258">
        <f t="shared" ref="AI474:AI537" si="61">IF($H474=0,IF(OR($C474&lt;&gt;"",$D474&lt;&gt;"",$G474&lt;&gt;0)=TRUE,1,0),0)</f>
        <v>0</v>
      </c>
      <c r="AK474" s="311"/>
      <c r="AL474" s="84">
        <f t="shared" ref="AL474:AL537" si="62">IFERROR(IF(C474=$V$7,$Y$7,VLOOKUP(C474,$V$14:$Y$33,4)),0)</f>
        <v>0</v>
      </c>
      <c r="AM474" s="84">
        <f t="shared" ref="AM474:AM537" si="63">IFERROR(H474/G474/AL474,0)</f>
        <v>0</v>
      </c>
      <c r="AN474" s="311"/>
    </row>
    <row r="475" spans="1:40" hidden="1" outlineLevel="1" x14ac:dyDescent="0.3">
      <c r="A475" s="283"/>
      <c r="B475" s="305">
        <f t="shared" si="57"/>
        <v>448</v>
      </c>
      <c r="C475" s="222"/>
      <c r="D475" s="223"/>
      <c r="E475" s="223"/>
      <c r="F475" s="224"/>
      <c r="G475" s="96">
        <v>0</v>
      </c>
      <c r="H475" s="97">
        <v>0</v>
      </c>
      <c r="I475" s="224"/>
      <c r="J475" s="261"/>
      <c r="AF475" s="258">
        <f t="shared" si="58"/>
        <v>0</v>
      </c>
      <c r="AG475" s="258">
        <f t="shared" si="59"/>
        <v>0</v>
      </c>
      <c r="AH475" s="258">
        <f t="shared" si="60"/>
        <v>0</v>
      </c>
      <c r="AI475" s="258">
        <f t="shared" si="61"/>
        <v>0</v>
      </c>
      <c r="AK475" s="311"/>
      <c r="AL475" s="84">
        <f t="shared" si="62"/>
        <v>0</v>
      </c>
      <c r="AM475" s="84">
        <f t="shared" si="63"/>
        <v>0</v>
      </c>
      <c r="AN475" s="311"/>
    </row>
    <row r="476" spans="1:40" hidden="1" outlineLevel="1" x14ac:dyDescent="0.3">
      <c r="A476" s="283"/>
      <c r="B476" s="305">
        <f t="shared" si="57"/>
        <v>449</v>
      </c>
      <c r="C476" s="222"/>
      <c r="D476" s="223"/>
      <c r="E476" s="223"/>
      <c r="F476" s="224"/>
      <c r="G476" s="96">
        <v>0</v>
      </c>
      <c r="H476" s="97">
        <v>0</v>
      </c>
      <c r="I476" s="224"/>
      <c r="J476" s="261"/>
      <c r="AF476" s="258">
        <f t="shared" si="58"/>
        <v>0</v>
      </c>
      <c r="AG476" s="258">
        <f t="shared" si="59"/>
        <v>0</v>
      </c>
      <c r="AH476" s="258">
        <f t="shared" si="60"/>
        <v>0</v>
      </c>
      <c r="AI476" s="258">
        <f t="shared" si="61"/>
        <v>0</v>
      </c>
      <c r="AK476" s="311"/>
      <c r="AL476" s="84">
        <f t="shared" si="62"/>
        <v>0</v>
      </c>
      <c r="AM476" s="84">
        <f t="shared" si="63"/>
        <v>0</v>
      </c>
      <c r="AN476" s="311"/>
    </row>
    <row r="477" spans="1:40" hidden="1" outlineLevel="1" x14ac:dyDescent="0.3">
      <c r="A477" s="283"/>
      <c r="B477" s="305">
        <f t="shared" si="57"/>
        <v>450</v>
      </c>
      <c r="C477" s="222"/>
      <c r="D477" s="223"/>
      <c r="E477" s="223"/>
      <c r="F477" s="224"/>
      <c r="G477" s="96">
        <v>0</v>
      </c>
      <c r="H477" s="97">
        <v>0</v>
      </c>
      <c r="I477" s="224"/>
      <c r="J477" s="261"/>
      <c r="AF477" s="258">
        <f t="shared" si="58"/>
        <v>0</v>
      </c>
      <c r="AG477" s="258">
        <f t="shared" si="59"/>
        <v>0</v>
      </c>
      <c r="AH477" s="258">
        <f t="shared" si="60"/>
        <v>0</v>
      </c>
      <c r="AI477" s="258">
        <f t="shared" si="61"/>
        <v>0</v>
      </c>
      <c r="AK477" s="311"/>
      <c r="AL477" s="84">
        <f t="shared" si="62"/>
        <v>0</v>
      </c>
      <c r="AM477" s="84">
        <f t="shared" si="63"/>
        <v>0</v>
      </c>
      <c r="AN477" s="311"/>
    </row>
    <row r="478" spans="1:40" hidden="1" outlineLevel="1" x14ac:dyDescent="0.3">
      <c r="A478" s="283"/>
      <c r="B478" s="305">
        <f t="shared" si="57"/>
        <v>451</v>
      </c>
      <c r="C478" s="222"/>
      <c r="D478" s="223"/>
      <c r="E478" s="223"/>
      <c r="F478" s="224"/>
      <c r="G478" s="96">
        <v>0</v>
      </c>
      <c r="H478" s="97">
        <v>0</v>
      </c>
      <c r="I478" s="224"/>
      <c r="J478" s="261"/>
      <c r="AF478" s="258">
        <f t="shared" si="58"/>
        <v>0</v>
      </c>
      <c r="AG478" s="258">
        <f t="shared" si="59"/>
        <v>0</v>
      </c>
      <c r="AH478" s="258">
        <f t="shared" si="60"/>
        <v>0</v>
      </c>
      <c r="AI478" s="258">
        <f t="shared" si="61"/>
        <v>0</v>
      </c>
      <c r="AK478" s="311"/>
      <c r="AL478" s="84">
        <f t="shared" si="62"/>
        <v>0</v>
      </c>
      <c r="AM478" s="84">
        <f t="shared" si="63"/>
        <v>0</v>
      </c>
      <c r="AN478" s="311"/>
    </row>
    <row r="479" spans="1:40" hidden="1" outlineLevel="1" x14ac:dyDescent="0.3">
      <c r="A479" s="283"/>
      <c r="B479" s="305">
        <f t="shared" si="57"/>
        <v>452</v>
      </c>
      <c r="C479" s="222"/>
      <c r="D479" s="223"/>
      <c r="E479" s="223"/>
      <c r="F479" s="224"/>
      <c r="G479" s="96">
        <v>0</v>
      </c>
      <c r="H479" s="97">
        <v>0</v>
      </c>
      <c r="I479" s="224"/>
      <c r="J479" s="261"/>
      <c r="AF479" s="258">
        <f t="shared" si="58"/>
        <v>0</v>
      </c>
      <c r="AG479" s="258">
        <f t="shared" si="59"/>
        <v>0</v>
      </c>
      <c r="AH479" s="258">
        <f t="shared" si="60"/>
        <v>0</v>
      </c>
      <c r="AI479" s="258">
        <f t="shared" si="61"/>
        <v>0</v>
      </c>
      <c r="AK479" s="311"/>
      <c r="AL479" s="84">
        <f t="shared" si="62"/>
        <v>0</v>
      </c>
      <c r="AM479" s="84">
        <f t="shared" si="63"/>
        <v>0</v>
      </c>
      <c r="AN479" s="311"/>
    </row>
    <row r="480" spans="1:40" hidden="1" outlineLevel="1" x14ac:dyDescent="0.3">
      <c r="A480" s="283"/>
      <c r="B480" s="305">
        <f t="shared" si="57"/>
        <v>453</v>
      </c>
      <c r="C480" s="222"/>
      <c r="D480" s="223"/>
      <c r="E480" s="223"/>
      <c r="F480" s="224"/>
      <c r="G480" s="96">
        <v>0</v>
      </c>
      <c r="H480" s="97">
        <v>0</v>
      </c>
      <c r="I480" s="224"/>
      <c r="J480" s="261"/>
      <c r="AF480" s="258">
        <f t="shared" si="58"/>
        <v>0</v>
      </c>
      <c r="AG480" s="258">
        <f t="shared" si="59"/>
        <v>0</v>
      </c>
      <c r="AH480" s="258">
        <f t="shared" si="60"/>
        <v>0</v>
      </c>
      <c r="AI480" s="258">
        <f t="shared" si="61"/>
        <v>0</v>
      </c>
      <c r="AK480" s="311"/>
      <c r="AL480" s="84">
        <f t="shared" si="62"/>
        <v>0</v>
      </c>
      <c r="AM480" s="84">
        <f t="shared" si="63"/>
        <v>0</v>
      </c>
      <c r="AN480" s="311"/>
    </row>
    <row r="481" spans="1:40" hidden="1" outlineLevel="1" x14ac:dyDescent="0.3">
      <c r="A481" s="283"/>
      <c r="B481" s="305">
        <f t="shared" si="57"/>
        <v>454</v>
      </c>
      <c r="C481" s="222"/>
      <c r="D481" s="223"/>
      <c r="E481" s="223"/>
      <c r="F481" s="224"/>
      <c r="G481" s="96">
        <v>0</v>
      </c>
      <c r="H481" s="97">
        <v>0</v>
      </c>
      <c r="I481" s="224"/>
      <c r="J481" s="261"/>
      <c r="AF481" s="258">
        <f t="shared" si="58"/>
        <v>0</v>
      </c>
      <c r="AG481" s="258">
        <f t="shared" si="59"/>
        <v>0</v>
      </c>
      <c r="AH481" s="258">
        <f t="shared" si="60"/>
        <v>0</v>
      </c>
      <c r="AI481" s="258">
        <f t="shared" si="61"/>
        <v>0</v>
      </c>
      <c r="AK481" s="311"/>
      <c r="AL481" s="84">
        <f t="shared" si="62"/>
        <v>0</v>
      </c>
      <c r="AM481" s="84">
        <f t="shared" si="63"/>
        <v>0</v>
      </c>
      <c r="AN481" s="311"/>
    </row>
    <row r="482" spans="1:40" hidden="1" outlineLevel="1" x14ac:dyDescent="0.3">
      <c r="A482" s="283"/>
      <c r="B482" s="305">
        <f t="shared" si="57"/>
        <v>455</v>
      </c>
      <c r="C482" s="222"/>
      <c r="D482" s="223"/>
      <c r="E482" s="223"/>
      <c r="F482" s="224"/>
      <c r="G482" s="96">
        <v>0</v>
      </c>
      <c r="H482" s="97">
        <v>0</v>
      </c>
      <c r="I482" s="224"/>
      <c r="J482" s="261"/>
      <c r="AF482" s="258">
        <f t="shared" si="58"/>
        <v>0</v>
      </c>
      <c r="AG482" s="258">
        <f t="shared" si="59"/>
        <v>0</v>
      </c>
      <c r="AH482" s="258">
        <f t="shared" si="60"/>
        <v>0</v>
      </c>
      <c r="AI482" s="258">
        <f t="shared" si="61"/>
        <v>0</v>
      </c>
      <c r="AK482" s="311"/>
      <c r="AL482" s="84">
        <f t="shared" si="62"/>
        <v>0</v>
      </c>
      <c r="AM482" s="84">
        <f t="shared" si="63"/>
        <v>0</v>
      </c>
      <c r="AN482" s="311"/>
    </row>
    <row r="483" spans="1:40" hidden="1" outlineLevel="1" x14ac:dyDescent="0.3">
      <c r="A483" s="283"/>
      <c r="B483" s="305">
        <f t="shared" si="57"/>
        <v>456</v>
      </c>
      <c r="C483" s="222"/>
      <c r="D483" s="223"/>
      <c r="E483" s="223"/>
      <c r="F483" s="224"/>
      <c r="G483" s="96">
        <v>0</v>
      </c>
      <c r="H483" s="97">
        <v>0</v>
      </c>
      <c r="I483" s="224"/>
      <c r="J483" s="261"/>
      <c r="AF483" s="258">
        <f t="shared" si="58"/>
        <v>0</v>
      </c>
      <c r="AG483" s="258">
        <f t="shared" si="59"/>
        <v>0</v>
      </c>
      <c r="AH483" s="258">
        <f t="shared" si="60"/>
        <v>0</v>
      </c>
      <c r="AI483" s="258">
        <f t="shared" si="61"/>
        <v>0</v>
      </c>
      <c r="AK483" s="311"/>
      <c r="AL483" s="84">
        <f t="shared" si="62"/>
        <v>0</v>
      </c>
      <c r="AM483" s="84">
        <f t="shared" si="63"/>
        <v>0</v>
      </c>
      <c r="AN483" s="311"/>
    </row>
    <row r="484" spans="1:40" hidden="1" outlineLevel="1" x14ac:dyDescent="0.3">
      <c r="A484" s="283"/>
      <c r="B484" s="305">
        <f t="shared" si="57"/>
        <v>457</v>
      </c>
      <c r="C484" s="222"/>
      <c r="D484" s="223"/>
      <c r="E484" s="223"/>
      <c r="F484" s="224"/>
      <c r="G484" s="96">
        <v>0</v>
      </c>
      <c r="H484" s="97">
        <v>0</v>
      </c>
      <c r="I484" s="224"/>
      <c r="J484" s="261"/>
      <c r="AF484" s="258">
        <f t="shared" si="58"/>
        <v>0</v>
      </c>
      <c r="AG484" s="258">
        <f t="shared" si="59"/>
        <v>0</v>
      </c>
      <c r="AH484" s="258">
        <f t="shared" si="60"/>
        <v>0</v>
      </c>
      <c r="AI484" s="258">
        <f t="shared" si="61"/>
        <v>0</v>
      </c>
      <c r="AK484" s="311"/>
      <c r="AL484" s="84">
        <f t="shared" si="62"/>
        <v>0</v>
      </c>
      <c r="AM484" s="84">
        <f t="shared" si="63"/>
        <v>0</v>
      </c>
      <c r="AN484" s="311"/>
    </row>
    <row r="485" spans="1:40" hidden="1" outlineLevel="1" x14ac:dyDescent="0.3">
      <c r="A485" s="283"/>
      <c r="B485" s="305">
        <f t="shared" ref="B485:B527" si="64">B484+1</f>
        <v>458</v>
      </c>
      <c r="C485" s="222"/>
      <c r="D485" s="223"/>
      <c r="E485" s="223"/>
      <c r="F485" s="224"/>
      <c r="G485" s="96">
        <v>0</v>
      </c>
      <c r="H485" s="97">
        <v>0</v>
      </c>
      <c r="I485" s="224"/>
      <c r="J485" s="261"/>
      <c r="AF485" s="258">
        <f t="shared" si="58"/>
        <v>0</v>
      </c>
      <c r="AG485" s="258">
        <f t="shared" si="59"/>
        <v>0</v>
      </c>
      <c r="AH485" s="258">
        <f t="shared" si="60"/>
        <v>0</v>
      </c>
      <c r="AI485" s="258">
        <f t="shared" si="61"/>
        <v>0</v>
      </c>
      <c r="AK485" s="311"/>
      <c r="AL485" s="84">
        <f t="shared" si="62"/>
        <v>0</v>
      </c>
      <c r="AM485" s="84">
        <f t="shared" si="63"/>
        <v>0</v>
      </c>
      <c r="AN485" s="311"/>
    </row>
    <row r="486" spans="1:40" hidden="1" outlineLevel="1" x14ac:dyDescent="0.3">
      <c r="A486" s="283"/>
      <c r="B486" s="305">
        <f t="shared" si="64"/>
        <v>459</v>
      </c>
      <c r="C486" s="222"/>
      <c r="D486" s="223"/>
      <c r="E486" s="223"/>
      <c r="F486" s="224"/>
      <c r="G486" s="96">
        <v>0</v>
      </c>
      <c r="H486" s="97">
        <v>0</v>
      </c>
      <c r="I486" s="224"/>
      <c r="J486" s="261"/>
      <c r="AF486" s="258">
        <f t="shared" si="58"/>
        <v>0</v>
      </c>
      <c r="AG486" s="258">
        <f t="shared" si="59"/>
        <v>0</v>
      </c>
      <c r="AH486" s="258">
        <f t="shared" si="60"/>
        <v>0</v>
      </c>
      <c r="AI486" s="258">
        <f t="shared" si="61"/>
        <v>0</v>
      </c>
      <c r="AK486" s="311"/>
      <c r="AL486" s="84">
        <f t="shared" si="62"/>
        <v>0</v>
      </c>
      <c r="AM486" s="84">
        <f t="shared" si="63"/>
        <v>0</v>
      </c>
      <c r="AN486" s="311"/>
    </row>
    <row r="487" spans="1:40" hidden="1" outlineLevel="1" x14ac:dyDescent="0.3">
      <c r="A487" s="283"/>
      <c r="B487" s="305">
        <f t="shared" si="64"/>
        <v>460</v>
      </c>
      <c r="C487" s="222"/>
      <c r="D487" s="223"/>
      <c r="E487" s="223"/>
      <c r="F487" s="224"/>
      <c r="G487" s="96">
        <v>0</v>
      </c>
      <c r="H487" s="97">
        <v>0</v>
      </c>
      <c r="I487" s="224"/>
      <c r="J487" s="261"/>
      <c r="AF487" s="258">
        <f t="shared" si="58"/>
        <v>0</v>
      </c>
      <c r="AG487" s="258">
        <f t="shared" si="59"/>
        <v>0</v>
      </c>
      <c r="AH487" s="258">
        <f t="shared" si="60"/>
        <v>0</v>
      </c>
      <c r="AI487" s="258">
        <f t="shared" si="61"/>
        <v>0</v>
      </c>
      <c r="AK487" s="311"/>
      <c r="AL487" s="84">
        <f t="shared" si="62"/>
        <v>0</v>
      </c>
      <c r="AM487" s="84">
        <f t="shared" si="63"/>
        <v>0</v>
      </c>
      <c r="AN487" s="311"/>
    </row>
    <row r="488" spans="1:40" hidden="1" outlineLevel="1" x14ac:dyDescent="0.3">
      <c r="A488" s="283"/>
      <c r="B488" s="305">
        <f t="shared" si="64"/>
        <v>461</v>
      </c>
      <c r="C488" s="222"/>
      <c r="D488" s="223"/>
      <c r="E488" s="223"/>
      <c r="F488" s="224"/>
      <c r="G488" s="96">
        <v>0</v>
      </c>
      <c r="H488" s="97">
        <v>0</v>
      </c>
      <c r="I488" s="224"/>
      <c r="J488" s="261"/>
      <c r="AF488" s="258">
        <f t="shared" si="58"/>
        <v>0</v>
      </c>
      <c r="AG488" s="258">
        <f t="shared" si="59"/>
        <v>0</v>
      </c>
      <c r="AH488" s="258">
        <f t="shared" si="60"/>
        <v>0</v>
      </c>
      <c r="AI488" s="258">
        <f t="shared" si="61"/>
        <v>0</v>
      </c>
      <c r="AK488" s="311"/>
      <c r="AL488" s="84">
        <f t="shared" si="62"/>
        <v>0</v>
      </c>
      <c r="AM488" s="84">
        <f t="shared" si="63"/>
        <v>0</v>
      </c>
      <c r="AN488" s="311"/>
    </row>
    <row r="489" spans="1:40" hidden="1" outlineLevel="1" x14ac:dyDescent="0.3">
      <c r="A489" s="283"/>
      <c r="B489" s="305">
        <f t="shared" si="64"/>
        <v>462</v>
      </c>
      <c r="C489" s="222"/>
      <c r="D489" s="223"/>
      <c r="E489" s="223"/>
      <c r="F489" s="224"/>
      <c r="G489" s="96">
        <v>0</v>
      </c>
      <c r="H489" s="97">
        <v>0</v>
      </c>
      <c r="I489" s="224"/>
      <c r="J489" s="261"/>
      <c r="AF489" s="258">
        <f t="shared" si="58"/>
        <v>0</v>
      </c>
      <c r="AG489" s="258">
        <f t="shared" si="59"/>
        <v>0</v>
      </c>
      <c r="AH489" s="258">
        <f t="shared" si="60"/>
        <v>0</v>
      </c>
      <c r="AI489" s="258">
        <f t="shared" si="61"/>
        <v>0</v>
      </c>
      <c r="AK489" s="311"/>
      <c r="AL489" s="84">
        <f t="shared" si="62"/>
        <v>0</v>
      </c>
      <c r="AM489" s="84">
        <f t="shared" si="63"/>
        <v>0</v>
      </c>
      <c r="AN489" s="311"/>
    </row>
    <row r="490" spans="1:40" hidden="1" outlineLevel="1" x14ac:dyDescent="0.3">
      <c r="A490" s="283"/>
      <c r="B490" s="305">
        <f t="shared" si="64"/>
        <v>463</v>
      </c>
      <c r="C490" s="222"/>
      <c r="D490" s="223"/>
      <c r="E490" s="223"/>
      <c r="F490" s="224"/>
      <c r="G490" s="96">
        <v>0</v>
      </c>
      <c r="H490" s="97">
        <v>0</v>
      </c>
      <c r="I490" s="224"/>
      <c r="J490" s="261"/>
      <c r="AF490" s="258">
        <f t="shared" si="58"/>
        <v>0</v>
      </c>
      <c r="AG490" s="258">
        <f t="shared" si="59"/>
        <v>0</v>
      </c>
      <c r="AH490" s="258">
        <f t="shared" si="60"/>
        <v>0</v>
      </c>
      <c r="AI490" s="258">
        <f t="shared" si="61"/>
        <v>0</v>
      </c>
      <c r="AK490" s="311"/>
      <c r="AL490" s="84">
        <f t="shared" si="62"/>
        <v>0</v>
      </c>
      <c r="AM490" s="84">
        <f t="shared" si="63"/>
        <v>0</v>
      </c>
      <c r="AN490" s="311"/>
    </row>
    <row r="491" spans="1:40" hidden="1" outlineLevel="1" x14ac:dyDescent="0.3">
      <c r="A491" s="283"/>
      <c r="B491" s="305">
        <f t="shared" si="64"/>
        <v>464</v>
      </c>
      <c r="C491" s="222"/>
      <c r="D491" s="223"/>
      <c r="E491" s="223"/>
      <c r="F491" s="224"/>
      <c r="G491" s="96">
        <v>0</v>
      </c>
      <c r="H491" s="97">
        <v>0</v>
      </c>
      <c r="I491" s="224"/>
      <c r="J491" s="261"/>
      <c r="AF491" s="258">
        <f t="shared" si="58"/>
        <v>0</v>
      </c>
      <c r="AG491" s="258">
        <f t="shared" si="59"/>
        <v>0</v>
      </c>
      <c r="AH491" s="258">
        <f t="shared" si="60"/>
        <v>0</v>
      </c>
      <c r="AI491" s="258">
        <f t="shared" si="61"/>
        <v>0</v>
      </c>
      <c r="AK491" s="311"/>
      <c r="AL491" s="84">
        <f t="shared" si="62"/>
        <v>0</v>
      </c>
      <c r="AM491" s="84">
        <f t="shared" si="63"/>
        <v>0</v>
      </c>
      <c r="AN491" s="311"/>
    </row>
    <row r="492" spans="1:40" hidden="1" outlineLevel="1" x14ac:dyDescent="0.3">
      <c r="A492" s="283"/>
      <c r="B492" s="305">
        <f t="shared" si="64"/>
        <v>465</v>
      </c>
      <c r="C492" s="222"/>
      <c r="D492" s="223"/>
      <c r="E492" s="223"/>
      <c r="F492" s="224"/>
      <c r="G492" s="96">
        <v>0</v>
      </c>
      <c r="H492" s="97">
        <v>0</v>
      </c>
      <c r="I492" s="224"/>
      <c r="J492" s="261"/>
      <c r="AF492" s="258">
        <f t="shared" si="58"/>
        <v>0</v>
      </c>
      <c r="AG492" s="258">
        <f t="shared" si="59"/>
        <v>0</v>
      </c>
      <c r="AH492" s="258">
        <f t="shared" si="60"/>
        <v>0</v>
      </c>
      <c r="AI492" s="258">
        <f t="shared" si="61"/>
        <v>0</v>
      </c>
      <c r="AK492" s="311"/>
      <c r="AL492" s="84">
        <f t="shared" si="62"/>
        <v>0</v>
      </c>
      <c r="AM492" s="84">
        <f t="shared" si="63"/>
        <v>0</v>
      </c>
      <c r="AN492" s="311"/>
    </row>
    <row r="493" spans="1:40" hidden="1" outlineLevel="1" x14ac:dyDescent="0.3">
      <c r="A493" s="283"/>
      <c r="B493" s="305">
        <f t="shared" si="64"/>
        <v>466</v>
      </c>
      <c r="C493" s="222"/>
      <c r="D493" s="223"/>
      <c r="E493" s="223"/>
      <c r="F493" s="224"/>
      <c r="G493" s="96">
        <v>0</v>
      </c>
      <c r="H493" s="97">
        <v>0</v>
      </c>
      <c r="I493" s="224"/>
      <c r="J493" s="261"/>
      <c r="AF493" s="258">
        <f t="shared" si="58"/>
        <v>0</v>
      </c>
      <c r="AG493" s="258">
        <f t="shared" si="59"/>
        <v>0</v>
      </c>
      <c r="AH493" s="258">
        <f t="shared" si="60"/>
        <v>0</v>
      </c>
      <c r="AI493" s="258">
        <f t="shared" si="61"/>
        <v>0</v>
      </c>
      <c r="AK493" s="311"/>
      <c r="AL493" s="84">
        <f t="shared" si="62"/>
        <v>0</v>
      </c>
      <c r="AM493" s="84">
        <f t="shared" si="63"/>
        <v>0</v>
      </c>
      <c r="AN493" s="311"/>
    </row>
    <row r="494" spans="1:40" hidden="1" outlineLevel="1" x14ac:dyDescent="0.3">
      <c r="A494" s="283"/>
      <c r="B494" s="305">
        <f t="shared" si="64"/>
        <v>467</v>
      </c>
      <c r="C494" s="222"/>
      <c r="D494" s="223"/>
      <c r="E494" s="223"/>
      <c r="F494" s="224"/>
      <c r="G494" s="96">
        <v>0</v>
      </c>
      <c r="H494" s="97">
        <v>0</v>
      </c>
      <c r="I494" s="224"/>
      <c r="J494" s="261"/>
      <c r="AF494" s="258">
        <f t="shared" si="58"/>
        <v>0</v>
      </c>
      <c r="AG494" s="258">
        <f t="shared" si="59"/>
        <v>0</v>
      </c>
      <c r="AH494" s="258">
        <f t="shared" si="60"/>
        <v>0</v>
      </c>
      <c r="AI494" s="258">
        <f t="shared" si="61"/>
        <v>0</v>
      </c>
      <c r="AK494" s="311"/>
      <c r="AL494" s="84">
        <f t="shared" si="62"/>
        <v>0</v>
      </c>
      <c r="AM494" s="84">
        <f t="shared" si="63"/>
        <v>0</v>
      </c>
      <c r="AN494" s="311"/>
    </row>
    <row r="495" spans="1:40" hidden="1" outlineLevel="1" x14ac:dyDescent="0.3">
      <c r="A495" s="283"/>
      <c r="B495" s="305">
        <f t="shared" si="64"/>
        <v>468</v>
      </c>
      <c r="C495" s="222"/>
      <c r="D495" s="223"/>
      <c r="E495" s="223"/>
      <c r="F495" s="224"/>
      <c r="G495" s="96">
        <v>0</v>
      </c>
      <c r="H495" s="97">
        <v>0</v>
      </c>
      <c r="I495" s="224"/>
      <c r="J495" s="261"/>
      <c r="AF495" s="258">
        <f t="shared" si="58"/>
        <v>0</v>
      </c>
      <c r="AG495" s="258">
        <f t="shared" si="59"/>
        <v>0</v>
      </c>
      <c r="AH495" s="258">
        <f t="shared" si="60"/>
        <v>0</v>
      </c>
      <c r="AI495" s="258">
        <f t="shared" si="61"/>
        <v>0</v>
      </c>
      <c r="AK495" s="311"/>
      <c r="AL495" s="84">
        <f t="shared" si="62"/>
        <v>0</v>
      </c>
      <c r="AM495" s="84">
        <f t="shared" si="63"/>
        <v>0</v>
      </c>
      <c r="AN495" s="311"/>
    </row>
    <row r="496" spans="1:40" hidden="1" outlineLevel="1" x14ac:dyDescent="0.3">
      <c r="A496" s="283"/>
      <c r="B496" s="305">
        <f t="shared" si="64"/>
        <v>469</v>
      </c>
      <c r="C496" s="222"/>
      <c r="D496" s="223"/>
      <c r="E496" s="223"/>
      <c r="F496" s="224"/>
      <c r="G496" s="96">
        <v>0</v>
      </c>
      <c r="H496" s="97">
        <v>0</v>
      </c>
      <c r="I496" s="224"/>
      <c r="J496" s="261"/>
      <c r="AF496" s="258">
        <f t="shared" si="58"/>
        <v>0</v>
      </c>
      <c r="AG496" s="258">
        <f t="shared" si="59"/>
        <v>0</v>
      </c>
      <c r="AH496" s="258">
        <f t="shared" si="60"/>
        <v>0</v>
      </c>
      <c r="AI496" s="258">
        <f t="shared" si="61"/>
        <v>0</v>
      </c>
      <c r="AK496" s="311"/>
      <c r="AL496" s="84">
        <f t="shared" si="62"/>
        <v>0</v>
      </c>
      <c r="AM496" s="84">
        <f t="shared" si="63"/>
        <v>0</v>
      </c>
      <c r="AN496" s="311"/>
    </row>
    <row r="497" spans="1:40" hidden="1" outlineLevel="1" x14ac:dyDescent="0.3">
      <c r="A497" s="283"/>
      <c r="B497" s="305">
        <f t="shared" si="64"/>
        <v>470</v>
      </c>
      <c r="C497" s="222"/>
      <c r="D497" s="223"/>
      <c r="E497" s="223"/>
      <c r="F497" s="224"/>
      <c r="G497" s="96">
        <v>0</v>
      </c>
      <c r="H497" s="97">
        <v>0</v>
      </c>
      <c r="I497" s="224"/>
      <c r="J497" s="261"/>
      <c r="AF497" s="258">
        <f t="shared" si="58"/>
        <v>0</v>
      </c>
      <c r="AG497" s="258">
        <f t="shared" si="59"/>
        <v>0</v>
      </c>
      <c r="AH497" s="258">
        <f t="shared" si="60"/>
        <v>0</v>
      </c>
      <c r="AI497" s="258">
        <f t="shared" si="61"/>
        <v>0</v>
      </c>
      <c r="AK497" s="311"/>
      <c r="AL497" s="84">
        <f t="shared" si="62"/>
        <v>0</v>
      </c>
      <c r="AM497" s="84">
        <f t="shared" si="63"/>
        <v>0</v>
      </c>
      <c r="AN497" s="311"/>
    </row>
    <row r="498" spans="1:40" hidden="1" outlineLevel="1" x14ac:dyDescent="0.3">
      <c r="A498" s="283"/>
      <c r="B498" s="305">
        <f t="shared" si="64"/>
        <v>471</v>
      </c>
      <c r="C498" s="222"/>
      <c r="D498" s="223"/>
      <c r="E498" s="223"/>
      <c r="F498" s="224"/>
      <c r="G498" s="96">
        <v>0</v>
      </c>
      <c r="H498" s="97">
        <v>0</v>
      </c>
      <c r="I498" s="224"/>
      <c r="J498" s="261"/>
      <c r="AF498" s="258">
        <f t="shared" si="58"/>
        <v>0</v>
      </c>
      <c r="AG498" s="258">
        <f t="shared" si="59"/>
        <v>0</v>
      </c>
      <c r="AH498" s="258">
        <f t="shared" si="60"/>
        <v>0</v>
      </c>
      <c r="AI498" s="258">
        <f t="shared" si="61"/>
        <v>0</v>
      </c>
      <c r="AK498" s="311"/>
      <c r="AL498" s="84">
        <f t="shared" si="62"/>
        <v>0</v>
      </c>
      <c r="AM498" s="84">
        <f t="shared" si="63"/>
        <v>0</v>
      </c>
      <c r="AN498" s="311"/>
    </row>
    <row r="499" spans="1:40" hidden="1" outlineLevel="1" x14ac:dyDescent="0.3">
      <c r="A499" s="283"/>
      <c r="B499" s="305">
        <f t="shared" si="64"/>
        <v>472</v>
      </c>
      <c r="C499" s="222"/>
      <c r="D499" s="223"/>
      <c r="E499" s="223"/>
      <c r="F499" s="224"/>
      <c r="G499" s="96">
        <v>0</v>
      </c>
      <c r="H499" s="97">
        <v>0</v>
      </c>
      <c r="I499" s="224"/>
      <c r="J499" s="261"/>
      <c r="AF499" s="258">
        <f t="shared" si="58"/>
        <v>0</v>
      </c>
      <c r="AG499" s="258">
        <f t="shared" si="59"/>
        <v>0</v>
      </c>
      <c r="AH499" s="258">
        <f t="shared" si="60"/>
        <v>0</v>
      </c>
      <c r="AI499" s="258">
        <f t="shared" si="61"/>
        <v>0</v>
      </c>
      <c r="AK499" s="311"/>
      <c r="AL499" s="84">
        <f t="shared" si="62"/>
        <v>0</v>
      </c>
      <c r="AM499" s="84">
        <f t="shared" si="63"/>
        <v>0</v>
      </c>
      <c r="AN499" s="311"/>
    </row>
    <row r="500" spans="1:40" hidden="1" outlineLevel="1" x14ac:dyDescent="0.3">
      <c r="A500" s="283"/>
      <c r="B500" s="305">
        <f t="shared" si="64"/>
        <v>473</v>
      </c>
      <c r="C500" s="222"/>
      <c r="D500" s="223"/>
      <c r="E500" s="223"/>
      <c r="F500" s="224"/>
      <c r="G500" s="96">
        <v>0</v>
      </c>
      <c r="H500" s="97">
        <v>0</v>
      </c>
      <c r="I500" s="224"/>
      <c r="J500" s="261"/>
      <c r="AF500" s="258">
        <f t="shared" si="58"/>
        <v>0</v>
      </c>
      <c r="AG500" s="258">
        <f t="shared" si="59"/>
        <v>0</v>
      </c>
      <c r="AH500" s="258">
        <f t="shared" si="60"/>
        <v>0</v>
      </c>
      <c r="AI500" s="258">
        <f t="shared" si="61"/>
        <v>0</v>
      </c>
      <c r="AK500" s="311"/>
      <c r="AL500" s="84">
        <f t="shared" si="62"/>
        <v>0</v>
      </c>
      <c r="AM500" s="84">
        <f t="shared" si="63"/>
        <v>0</v>
      </c>
      <c r="AN500" s="311"/>
    </row>
    <row r="501" spans="1:40" hidden="1" outlineLevel="1" x14ac:dyDescent="0.3">
      <c r="A501" s="283"/>
      <c r="B501" s="305">
        <f t="shared" si="64"/>
        <v>474</v>
      </c>
      <c r="C501" s="222"/>
      <c r="D501" s="223"/>
      <c r="E501" s="223"/>
      <c r="F501" s="224"/>
      <c r="G501" s="96">
        <v>0</v>
      </c>
      <c r="H501" s="97">
        <v>0</v>
      </c>
      <c r="I501" s="224"/>
      <c r="J501" s="261"/>
      <c r="AF501" s="258">
        <f t="shared" si="58"/>
        <v>0</v>
      </c>
      <c r="AG501" s="258">
        <f t="shared" si="59"/>
        <v>0</v>
      </c>
      <c r="AH501" s="258">
        <f t="shared" si="60"/>
        <v>0</v>
      </c>
      <c r="AI501" s="258">
        <f t="shared" si="61"/>
        <v>0</v>
      </c>
      <c r="AK501" s="311"/>
      <c r="AL501" s="84">
        <f t="shared" si="62"/>
        <v>0</v>
      </c>
      <c r="AM501" s="84">
        <f t="shared" si="63"/>
        <v>0</v>
      </c>
      <c r="AN501" s="311"/>
    </row>
    <row r="502" spans="1:40" hidden="1" outlineLevel="1" x14ac:dyDescent="0.3">
      <c r="A502" s="283"/>
      <c r="B502" s="305">
        <f t="shared" si="64"/>
        <v>475</v>
      </c>
      <c r="C502" s="222"/>
      <c r="D502" s="223"/>
      <c r="E502" s="223"/>
      <c r="F502" s="224"/>
      <c r="G502" s="96">
        <v>0</v>
      </c>
      <c r="H502" s="97">
        <v>0</v>
      </c>
      <c r="I502" s="224"/>
      <c r="J502" s="261"/>
      <c r="AF502" s="258">
        <f t="shared" si="58"/>
        <v>0</v>
      </c>
      <c r="AG502" s="258">
        <f t="shared" si="59"/>
        <v>0</v>
      </c>
      <c r="AH502" s="258">
        <f t="shared" si="60"/>
        <v>0</v>
      </c>
      <c r="AI502" s="258">
        <f t="shared" si="61"/>
        <v>0</v>
      </c>
      <c r="AK502" s="311"/>
      <c r="AL502" s="84">
        <f t="shared" si="62"/>
        <v>0</v>
      </c>
      <c r="AM502" s="84">
        <f t="shared" si="63"/>
        <v>0</v>
      </c>
      <c r="AN502" s="311"/>
    </row>
    <row r="503" spans="1:40" hidden="1" outlineLevel="1" x14ac:dyDescent="0.3">
      <c r="A503" s="283"/>
      <c r="B503" s="305">
        <f t="shared" si="64"/>
        <v>476</v>
      </c>
      <c r="C503" s="222"/>
      <c r="D503" s="223"/>
      <c r="E503" s="223"/>
      <c r="F503" s="224"/>
      <c r="G503" s="96">
        <v>0</v>
      </c>
      <c r="H503" s="97">
        <v>0</v>
      </c>
      <c r="I503" s="224"/>
      <c r="J503" s="261"/>
      <c r="AF503" s="258">
        <f t="shared" si="58"/>
        <v>0</v>
      </c>
      <c r="AG503" s="258">
        <f t="shared" si="59"/>
        <v>0</v>
      </c>
      <c r="AH503" s="258">
        <f t="shared" si="60"/>
        <v>0</v>
      </c>
      <c r="AI503" s="258">
        <f t="shared" si="61"/>
        <v>0</v>
      </c>
      <c r="AK503" s="311"/>
      <c r="AL503" s="84">
        <f t="shared" si="62"/>
        <v>0</v>
      </c>
      <c r="AM503" s="84">
        <f t="shared" si="63"/>
        <v>0</v>
      </c>
      <c r="AN503" s="311"/>
    </row>
    <row r="504" spans="1:40" hidden="1" outlineLevel="1" x14ac:dyDescent="0.3">
      <c r="A504" s="283"/>
      <c r="B504" s="305">
        <f t="shared" si="64"/>
        <v>477</v>
      </c>
      <c r="C504" s="222"/>
      <c r="D504" s="223"/>
      <c r="E504" s="223"/>
      <c r="F504" s="224"/>
      <c r="G504" s="96">
        <v>0</v>
      </c>
      <c r="H504" s="97">
        <v>0</v>
      </c>
      <c r="I504" s="224"/>
      <c r="J504" s="261"/>
      <c r="AF504" s="258">
        <f t="shared" si="58"/>
        <v>0</v>
      </c>
      <c r="AG504" s="258">
        <f t="shared" si="59"/>
        <v>0</v>
      </c>
      <c r="AH504" s="258">
        <f t="shared" si="60"/>
        <v>0</v>
      </c>
      <c r="AI504" s="258">
        <f t="shared" si="61"/>
        <v>0</v>
      </c>
      <c r="AK504" s="311"/>
      <c r="AL504" s="84">
        <f t="shared" si="62"/>
        <v>0</v>
      </c>
      <c r="AM504" s="84">
        <f t="shared" si="63"/>
        <v>0</v>
      </c>
      <c r="AN504" s="311"/>
    </row>
    <row r="505" spans="1:40" hidden="1" outlineLevel="1" x14ac:dyDescent="0.3">
      <c r="A505" s="283"/>
      <c r="B505" s="305">
        <f t="shared" si="64"/>
        <v>478</v>
      </c>
      <c r="C505" s="222"/>
      <c r="D505" s="223"/>
      <c r="E505" s="223"/>
      <c r="F505" s="224"/>
      <c r="G505" s="96">
        <v>0</v>
      </c>
      <c r="H505" s="97">
        <v>0</v>
      </c>
      <c r="I505" s="224"/>
      <c r="J505" s="261"/>
      <c r="AF505" s="258">
        <f t="shared" si="58"/>
        <v>0</v>
      </c>
      <c r="AG505" s="258">
        <f t="shared" si="59"/>
        <v>0</v>
      </c>
      <c r="AH505" s="258">
        <f t="shared" si="60"/>
        <v>0</v>
      </c>
      <c r="AI505" s="258">
        <f t="shared" si="61"/>
        <v>0</v>
      </c>
      <c r="AK505" s="311"/>
      <c r="AL505" s="84">
        <f t="shared" si="62"/>
        <v>0</v>
      </c>
      <c r="AM505" s="84">
        <f t="shared" si="63"/>
        <v>0</v>
      </c>
      <c r="AN505" s="311"/>
    </row>
    <row r="506" spans="1:40" hidden="1" outlineLevel="1" x14ac:dyDescent="0.3">
      <c r="A506" s="283"/>
      <c r="B506" s="305">
        <f t="shared" si="64"/>
        <v>479</v>
      </c>
      <c r="C506" s="222"/>
      <c r="D506" s="223"/>
      <c r="E506" s="223"/>
      <c r="F506" s="224"/>
      <c r="G506" s="96">
        <v>0</v>
      </c>
      <c r="H506" s="97">
        <v>0</v>
      </c>
      <c r="I506" s="224"/>
      <c r="J506" s="261"/>
      <c r="AF506" s="258">
        <f t="shared" si="58"/>
        <v>0</v>
      </c>
      <c r="AG506" s="258">
        <f t="shared" si="59"/>
        <v>0</v>
      </c>
      <c r="AH506" s="258">
        <f t="shared" si="60"/>
        <v>0</v>
      </c>
      <c r="AI506" s="258">
        <f t="shared" si="61"/>
        <v>0</v>
      </c>
      <c r="AK506" s="311"/>
      <c r="AL506" s="84">
        <f t="shared" si="62"/>
        <v>0</v>
      </c>
      <c r="AM506" s="84">
        <f t="shared" si="63"/>
        <v>0</v>
      </c>
      <c r="AN506" s="311"/>
    </row>
    <row r="507" spans="1:40" hidden="1" outlineLevel="1" x14ac:dyDescent="0.3">
      <c r="A507" s="283"/>
      <c r="B507" s="305">
        <f t="shared" si="64"/>
        <v>480</v>
      </c>
      <c r="C507" s="222"/>
      <c r="D507" s="223"/>
      <c r="E507" s="223"/>
      <c r="F507" s="224"/>
      <c r="G507" s="96">
        <v>0</v>
      </c>
      <c r="H507" s="97">
        <v>0</v>
      </c>
      <c r="I507" s="224"/>
      <c r="J507" s="261"/>
      <c r="AF507" s="258">
        <f t="shared" si="58"/>
        <v>0</v>
      </c>
      <c r="AG507" s="258">
        <f t="shared" si="59"/>
        <v>0</v>
      </c>
      <c r="AH507" s="258">
        <f t="shared" si="60"/>
        <v>0</v>
      </c>
      <c r="AI507" s="258">
        <f t="shared" si="61"/>
        <v>0</v>
      </c>
      <c r="AK507" s="311"/>
      <c r="AL507" s="84">
        <f t="shared" si="62"/>
        <v>0</v>
      </c>
      <c r="AM507" s="84">
        <f t="shared" si="63"/>
        <v>0</v>
      </c>
      <c r="AN507" s="311"/>
    </row>
    <row r="508" spans="1:40" hidden="1" outlineLevel="1" x14ac:dyDescent="0.3">
      <c r="A508" s="283"/>
      <c r="B508" s="305">
        <f t="shared" si="64"/>
        <v>481</v>
      </c>
      <c r="C508" s="222"/>
      <c r="D508" s="223"/>
      <c r="E508" s="223"/>
      <c r="F508" s="224"/>
      <c r="G508" s="96">
        <v>0</v>
      </c>
      <c r="H508" s="97">
        <v>0</v>
      </c>
      <c r="I508" s="224"/>
      <c r="J508" s="261"/>
      <c r="AF508" s="258">
        <f t="shared" si="58"/>
        <v>0</v>
      </c>
      <c r="AG508" s="258">
        <f t="shared" si="59"/>
        <v>0</v>
      </c>
      <c r="AH508" s="258">
        <f t="shared" si="60"/>
        <v>0</v>
      </c>
      <c r="AI508" s="258">
        <f t="shared" si="61"/>
        <v>0</v>
      </c>
      <c r="AK508" s="311"/>
      <c r="AL508" s="84">
        <f t="shared" si="62"/>
        <v>0</v>
      </c>
      <c r="AM508" s="84">
        <f t="shared" si="63"/>
        <v>0</v>
      </c>
      <c r="AN508" s="311"/>
    </row>
    <row r="509" spans="1:40" hidden="1" outlineLevel="1" x14ac:dyDescent="0.3">
      <c r="A509" s="283"/>
      <c r="B509" s="305">
        <f t="shared" si="64"/>
        <v>482</v>
      </c>
      <c r="C509" s="222"/>
      <c r="D509" s="223"/>
      <c r="E509" s="223"/>
      <c r="F509" s="224"/>
      <c r="G509" s="96">
        <v>0</v>
      </c>
      <c r="H509" s="97">
        <v>0</v>
      </c>
      <c r="I509" s="224"/>
      <c r="J509" s="261"/>
      <c r="AF509" s="258">
        <f t="shared" si="58"/>
        <v>0</v>
      </c>
      <c r="AG509" s="258">
        <f t="shared" si="59"/>
        <v>0</v>
      </c>
      <c r="AH509" s="258">
        <f t="shared" si="60"/>
        <v>0</v>
      </c>
      <c r="AI509" s="258">
        <f t="shared" si="61"/>
        <v>0</v>
      </c>
      <c r="AK509" s="311"/>
      <c r="AL509" s="84">
        <f t="shared" si="62"/>
        <v>0</v>
      </c>
      <c r="AM509" s="84">
        <f t="shared" si="63"/>
        <v>0</v>
      </c>
      <c r="AN509" s="311"/>
    </row>
    <row r="510" spans="1:40" hidden="1" outlineLevel="1" x14ac:dyDescent="0.3">
      <c r="A510" s="283"/>
      <c r="B510" s="305">
        <f t="shared" si="64"/>
        <v>483</v>
      </c>
      <c r="C510" s="222"/>
      <c r="D510" s="223"/>
      <c r="E510" s="223"/>
      <c r="F510" s="224"/>
      <c r="G510" s="96">
        <v>0</v>
      </c>
      <c r="H510" s="97">
        <v>0</v>
      </c>
      <c r="I510" s="224"/>
      <c r="J510" s="261"/>
      <c r="AF510" s="258">
        <f t="shared" si="58"/>
        <v>0</v>
      </c>
      <c r="AG510" s="258">
        <f t="shared" si="59"/>
        <v>0</v>
      </c>
      <c r="AH510" s="258">
        <f t="shared" si="60"/>
        <v>0</v>
      </c>
      <c r="AI510" s="258">
        <f t="shared" si="61"/>
        <v>0</v>
      </c>
      <c r="AK510" s="311"/>
      <c r="AL510" s="84">
        <f t="shared" si="62"/>
        <v>0</v>
      </c>
      <c r="AM510" s="84">
        <f t="shared" si="63"/>
        <v>0</v>
      </c>
      <c r="AN510" s="311"/>
    </row>
    <row r="511" spans="1:40" hidden="1" outlineLevel="1" x14ac:dyDescent="0.3">
      <c r="A511" s="283"/>
      <c r="B511" s="305">
        <f t="shared" si="64"/>
        <v>484</v>
      </c>
      <c r="C511" s="222"/>
      <c r="D511" s="223"/>
      <c r="E511" s="223"/>
      <c r="F511" s="224"/>
      <c r="G511" s="96">
        <v>0</v>
      </c>
      <c r="H511" s="97">
        <v>0</v>
      </c>
      <c r="I511" s="224"/>
      <c r="J511" s="261"/>
      <c r="AF511" s="258">
        <f t="shared" si="58"/>
        <v>0</v>
      </c>
      <c r="AG511" s="258">
        <f t="shared" si="59"/>
        <v>0</v>
      </c>
      <c r="AH511" s="258">
        <f t="shared" si="60"/>
        <v>0</v>
      </c>
      <c r="AI511" s="258">
        <f t="shared" si="61"/>
        <v>0</v>
      </c>
      <c r="AK511" s="311"/>
      <c r="AL511" s="84">
        <f t="shared" si="62"/>
        <v>0</v>
      </c>
      <c r="AM511" s="84">
        <f t="shared" si="63"/>
        <v>0</v>
      </c>
      <c r="AN511" s="311"/>
    </row>
    <row r="512" spans="1:40" hidden="1" outlineLevel="1" x14ac:dyDescent="0.3">
      <c r="A512" s="283"/>
      <c r="B512" s="305">
        <f t="shared" si="64"/>
        <v>485</v>
      </c>
      <c r="C512" s="222"/>
      <c r="D512" s="223"/>
      <c r="E512" s="223"/>
      <c r="F512" s="224"/>
      <c r="G512" s="96">
        <v>0</v>
      </c>
      <c r="H512" s="97">
        <v>0</v>
      </c>
      <c r="I512" s="224"/>
      <c r="J512" s="261"/>
      <c r="AF512" s="258">
        <f t="shared" si="58"/>
        <v>0</v>
      </c>
      <c r="AG512" s="258">
        <f t="shared" si="59"/>
        <v>0</v>
      </c>
      <c r="AH512" s="258">
        <f t="shared" si="60"/>
        <v>0</v>
      </c>
      <c r="AI512" s="258">
        <f t="shared" si="61"/>
        <v>0</v>
      </c>
      <c r="AK512" s="311"/>
      <c r="AL512" s="84">
        <f t="shared" si="62"/>
        <v>0</v>
      </c>
      <c r="AM512" s="84">
        <f t="shared" si="63"/>
        <v>0</v>
      </c>
      <c r="AN512" s="311"/>
    </row>
    <row r="513" spans="1:40" hidden="1" outlineLevel="1" x14ac:dyDescent="0.3">
      <c r="A513" s="283"/>
      <c r="B513" s="305">
        <f t="shared" si="64"/>
        <v>486</v>
      </c>
      <c r="C513" s="222"/>
      <c r="D513" s="223"/>
      <c r="E513" s="223"/>
      <c r="F513" s="224"/>
      <c r="G513" s="96">
        <v>0</v>
      </c>
      <c r="H513" s="97">
        <v>0</v>
      </c>
      <c r="I513" s="224"/>
      <c r="J513" s="261"/>
      <c r="AF513" s="258">
        <f t="shared" si="58"/>
        <v>0</v>
      </c>
      <c r="AG513" s="258">
        <f t="shared" si="59"/>
        <v>0</v>
      </c>
      <c r="AH513" s="258">
        <f t="shared" si="60"/>
        <v>0</v>
      </c>
      <c r="AI513" s="258">
        <f t="shared" si="61"/>
        <v>0</v>
      </c>
      <c r="AK513" s="311"/>
      <c r="AL513" s="84">
        <f t="shared" si="62"/>
        <v>0</v>
      </c>
      <c r="AM513" s="84">
        <f t="shared" si="63"/>
        <v>0</v>
      </c>
      <c r="AN513" s="311"/>
    </row>
    <row r="514" spans="1:40" hidden="1" outlineLevel="1" x14ac:dyDescent="0.3">
      <c r="A514" s="283"/>
      <c r="B514" s="305">
        <f t="shared" si="64"/>
        <v>487</v>
      </c>
      <c r="C514" s="222"/>
      <c r="D514" s="223"/>
      <c r="E514" s="223"/>
      <c r="F514" s="224"/>
      <c r="G514" s="96">
        <v>0</v>
      </c>
      <c r="H514" s="97">
        <v>0</v>
      </c>
      <c r="I514" s="224"/>
      <c r="J514" s="261"/>
      <c r="AF514" s="258">
        <f t="shared" si="58"/>
        <v>0</v>
      </c>
      <c r="AG514" s="258">
        <f t="shared" si="59"/>
        <v>0</v>
      </c>
      <c r="AH514" s="258">
        <f t="shared" si="60"/>
        <v>0</v>
      </c>
      <c r="AI514" s="258">
        <f t="shared" si="61"/>
        <v>0</v>
      </c>
      <c r="AK514" s="311"/>
      <c r="AL514" s="84">
        <f t="shared" si="62"/>
        <v>0</v>
      </c>
      <c r="AM514" s="84">
        <f t="shared" si="63"/>
        <v>0</v>
      </c>
      <c r="AN514" s="311"/>
    </row>
    <row r="515" spans="1:40" hidden="1" outlineLevel="1" x14ac:dyDescent="0.3">
      <c r="A515" s="283"/>
      <c r="B515" s="305">
        <f t="shared" si="64"/>
        <v>488</v>
      </c>
      <c r="C515" s="222"/>
      <c r="D515" s="223"/>
      <c r="E515" s="223"/>
      <c r="F515" s="224"/>
      <c r="G515" s="96">
        <v>0</v>
      </c>
      <c r="H515" s="97">
        <v>0</v>
      </c>
      <c r="I515" s="224"/>
      <c r="J515" s="261"/>
      <c r="AF515" s="258">
        <f t="shared" si="58"/>
        <v>0</v>
      </c>
      <c r="AG515" s="258">
        <f t="shared" si="59"/>
        <v>0</v>
      </c>
      <c r="AH515" s="258">
        <f t="shared" si="60"/>
        <v>0</v>
      </c>
      <c r="AI515" s="258">
        <f t="shared" si="61"/>
        <v>0</v>
      </c>
      <c r="AK515" s="311"/>
      <c r="AL515" s="84">
        <f t="shared" si="62"/>
        <v>0</v>
      </c>
      <c r="AM515" s="84">
        <f t="shared" si="63"/>
        <v>0</v>
      </c>
      <c r="AN515" s="311"/>
    </row>
    <row r="516" spans="1:40" hidden="1" outlineLevel="1" x14ac:dyDescent="0.3">
      <c r="A516" s="283"/>
      <c r="B516" s="305">
        <f t="shared" si="64"/>
        <v>489</v>
      </c>
      <c r="C516" s="222"/>
      <c r="D516" s="223"/>
      <c r="E516" s="223"/>
      <c r="F516" s="224"/>
      <c r="G516" s="96">
        <v>0</v>
      </c>
      <c r="H516" s="97">
        <v>0</v>
      </c>
      <c r="I516" s="224"/>
      <c r="J516" s="261"/>
      <c r="AF516" s="258">
        <f t="shared" si="58"/>
        <v>0</v>
      </c>
      <c r="AG516" s="258">
        <f t="shared" si="59"/>
        <v>0</v>
      </c>
      <c r="AH516" s="258">
        <f t="shared" si="60"/>
        <v>0</v>
      </c>
      <c r="AI516" s="258">
        <f t="shared" si="61"/>
        <v>0</v>
      </c>
      <c r="AK516" s="311"/>
      <c r="AL516" s="84">
        <f t="shared" si="62"/>
        <v>0</v>
      </c>
      <c r="AM516" s="84">
        <f t="shared" si="63"/>
        <v>0</v>
      </c>
      <c r="AN516" s="311"/>
    </row>
    <row r="517" spans="1:40" hidden="1" outlineLevel="1" x14ac:dyDescent="0.3">
      <c r="A517" s="283"/>
      <c r="B517" s="305">
        <f t="shared" si="64"/>
        <v>490</v>
      </c>
      <c r="C517" s="222"/>
      <c r="D517" s="223"/>
      <c r="E517" s="223"/>
      <c r="F517" s="224"/>
      <c r="G517" s="96">
        <v>0</v>
      </c>
      <c r="H517" s="97">
        <v>0</v>
      </c>
      <c r="I517" s="224"/>
      <c r="J517" s="261"/>
      <c r="AF517" s="258">
        <f t="shared" si="58"/>
        <v>0</v>
      </c>
      <c r="AG517" s="258">
        <f t="shared" si="59"/>
        <v>0</v>
      </c>
      <c r="AH517" s="258">
        <f t="shared" si="60"/>
        <v>0</v>
      </c>
      <c r="AI517" s="258">
        <f t="shared" si="61"/>
        <v>0</v>
      </c>
      <c r="AK517" s="311"/>
      <c r="AL517" s="84">
        <f t="shared" si="62"/>
        <v>0</v>
      </c>
      <c r="AM517" s="84">
        <f t="shared" si="63"/>
        <v>0</v>
      </c>
      <c r="AN517" s="311"/>
    </row>
    <row r="518" spans="1:40" hidden="1" outlineLevel="1" x14ac:dyDescent="0.3">
      <c r="A518" s="283"/>
      <c r="B518" s="305">
        <f t="shared" si="64"/>
        <v>491</v>
      </c>
      <c r="C518" s="222"/>
      <c r="D518" s="223"/>
      <c r="E518" s="223"/>
      <c r="F518" s="224"/>
      <c r="G518" s="96">
        <v>0</v>
      </c>
      <c r="H518" s="97">
        <v>0</v>
      </c>
      <c r="I518" s="224"/>
      <c r="J518" s="261"/>
      <c r="AF518" s="258">
        <f t="shared" si="58"/>
        <v>0</v>
      </c>
      <c r="AG518" s="258">
        <f t="shared" si="59"/>
        <v>0</v>
      </c>
      <c r="AH518" s="258">
        <f t="shared" si="60"/>
        <v>0</v>
      </c>
      <c r="AI518" s="258">
        <f t="shared" si="61"/>
        <v>0</v>
      </c>
      <c r="AK518" s="311"/>
      <c r="AL518" s="84">
        <f t="shared" si="62"/>
        <v>0</v>
      </c>
      <c r="AM518" s="84">
        <f t="shared" si="63"/>
        <v>0</v>
      </c>
      <c r="AN518" s="311"/>
    </row>
    <row r="519" spans="1:40" hidden="1" outlineLevel="1" x14ac:dyDescent="0.3">
      <c r="A519" s="283"/>
      <c r="B519" s="305">
        <f t="shared" si="64"/>
        <v>492</v>
      </c>
      <c r="C519" s="222"/>
      <c r="D519" s="223"/>
      <c r="E519" s="223"/>
      <c r="F519" s="224"/>
      <c r="G519" s="96">
        <v>0</v>
      </c>
      <c r="H519" s="97">
        <v>0</v>
      </c>
      <c r="I519" s="224"/>
      <c r="J519" s="261"/>
      <c r="AF519" s="258">
        <f t="shared" si="58"/>
        <v>0</v>
      </c>
      <c r="AG519" s="258">
        <f t="shared" si="59"/>
        <v>0</v>
      </c>
      <c r="AH519" s="258">
        <f t="shared" si="60"/>
        <v>0</v>
      </c>
      <c r="AI519" s="258">
        <f t="shared" si="61"/>
        <v>0</v>
      </c>
      <c r="AK519" s="311"/>
      <c r="AL519" s="84">
        <f t="shared" si="62"/>
        <v>0</v>
      </c>
      <c r="AM519" s="84">
        <f t="shared" si="63"/>
        <v>0</v>
      </c>
      <c r="AN519" s="311"/>
    </row>
    <row r="520" spans="1:40" hidden="1" outlineLevel="1" x14ac:dyDescent="0.3">
      <c r="A520" s="283"/>
      <c r="B520" s="305">
        <f t="shared" si="64"/>
        <v>493</v>
      </c>
      <c r="C520" s="222"/>
      <c r="D520" s="223"/>
      <c r="E520" s="223"/>
      <c r="F520" s="224"/>
      <c r="G520" s="96">
        <v>0</v>
      </c>
      <c r="H520" s="97">
        <v>0</v>
      </c>
      <c r="I520" s="224"/>
      <c r="J520" s="261"/>
      <c r="AF520" s="258">
        <f t="shared" si="58"/>
        <v>0</v>
      </c>
      <c r="AG520" s="258">
        <f t="shared" si="59"/>
        <v>0</v>
      </c>
      <c r="AH520" s="258">
        <f t="shared" si="60"/>
        <v>0</v>
      </c>
      <c r="AI520" s="258">
        <f t="shared" si="61"/>
        <v>0</v>
      </c>
      <c r="AK520" s="311"/>
      <c r="AL520" s="84">
        <f t="shared" si="62"/>
        <v>0</v>
      </c>
      <c r="AM520" s="84">
        <f t="shared" si="63"/>
        <v>0</v>
      </c>
      <c r="AN520" s="311"/>
    </row>
    <row r="521" spans="1:40" hidden="1" outlineLevel="1" x14ac:dyDescent="0.3">
      <c r="A521" s="283"/>
      <c r="B521" s="305">
        <f t="shared" si="64"/>
        <v>494</v>
      </c>
      <c r="C521" s="222"/>
      <c r="D521" s="223"/>
      <c r="E521" s="223"/>
      <c r="F521" s="224"/>
      <c r="G521" s="96">
        <v>0</v>
      </c>
      <c r="H521" s="97">
        <v>0</v>
      </c>
      <c r="I521" s="224"/>
      <c r="J521" s="261"/>
      <c r="AF521" s="258">
        <f t="shared" si="58"/>
        <v>0</v>
      </c>
      <c r="AG521" s="258">
        <f t="shared" si="59"/>
        <v>0</v>
      </c>
      <c r="AH521" s="258">
        <f t="shared" si="60"/>
        <v>0</v>
      </c>
      <c r="AI521" s="258">
        <f t="shared" si="61"/>
        <v>0</v>
      </c>
      <c r="AK521" s="311"/>
      <c r="AL521" s="84">
        <f t="shared" si="62"/>
        <v>0</v>
      </c>
      <c r="AM521" s="84">
        <f t="shared" si="63"/>
        <v>0</v>
      </c>
      <c r="AN521" s="311"/>
    </row>
    <row r="522" spans="1:40" hidden="1" outlineLevel="1" x14ac:dyDescent="0.3">
      <c r="A522" s="283"/>
      <c r="B522" s="305">
        <f t="shared" si="64"/>
        <v>495</v>
      </c>
      <c r="C522" s="222"/>
      <c r="D522" s="223"/>
      <c r="E522" s="223"/>
      <c r="F522" s="224"/>
      <c r="G522" s="96">
        <v>0</v>
      </c>
      <c r="H522" s="97">
        <v>0</v>
      </c>
      <c r="I522" s="224"/>
      <c r="J522" s="261"/>
      <c r="AF522" s="258">
        <f t="shared" si="58"/>
        <v>0</v>
      </c>
      <c r="AG522" s="258">
        <f t="shared" si="59"/>
        <v>0</v>
      </c>
      <c r="AH522" s="258">
        <f t="shared" si="60"/>
        <v>0</v>
      </c>
      <c r="AI522" s="258">
        <f t="shared" si="61"/>
        <v>0</v>
      </c>
      <c r="AK522" s="311"/>
      <c r="AL522" s="84">
        <f t="shared" si="62"/>
        <v>0</v>
      </c>
      <c r="AM522" s="84">
        <f t="shared" si="63"/>
        <v>0</v>
      </c>
      <c r="AN522" s="311"/>
    </row>
    <row r="523" spans="1:40" hidden="1" outlineLevel="1" x14ac:dyDescent="0.3">
      <c r="A523" s="283"/>
      <c r="B523" s="305">
        <f t="shared" si="64"/>
        <v>496</v>
      </c>
      <c r="C523" s="222"/>
      <c r="D523" s="223"/>
      <c r="E523" s="223"/>
      <c r="F523" s="224"/>
      <c r="G523" s="96">
        <v>0</v>
      </c>
      <c r="H523" s="97">
        <v>0</v>
      </c>
      <c r="I523" s="224"/>
      <c r="J523" s="261"/>
      <c r="AF523" s="258">
        <f t="shared" si="58"/>
        <v>0</v>
      </c>
      <c r="AG523" s="258">
        <f t="shared" si="59"/>
        <v>0</v>
      </c>
      <c r="AH523" s="258">
        <f t="shared" si="60"/>
        <v>0</v>
      </c>
      <c r="AI523" s="258">
        <f t="shared" si="61"/>
        <v>0</v>
      </c>
      <c r="AK523" s="311"/>
      <c r="AL523" s="84">
        <f t="shared" si="62"/>
        <v>0</v>
      </c>
      <c r="AM523" s="84">
        <f t="shared" si="63"/>
        <v>0</v>
      </c>
      <c r="AN523" s="311"/>
    </row>
    <row r="524" spans="1:40" hidden="1" outlineLevel="1" x14ac:dyDescent="0.3">
      <c r="A524" s="283"/>
      <c r="B524" s="305">
        <f t="shared" si="64"/>
        <v>497</v>
      </c>
      <c r="C524" s="222"/>
      <c r="D524" s="223"/>
      <c r="E524" s="223"/>
      <c r="F524" s="224"/>
      <c r="G524" s="96">
        <v>0</v>
      </c>
      <c r="H524" s="97">
        <v>0</v>
      </c>
      <c r="I524" s="224"/>
      <c r="J524" s="261"/>
      <c r="AF524" s="258">
        <f t="shared" si="58"/>
        <v>0</v>
      </c>
      <c r="AG524" s="258">
        <f t="shared" si="59"/>
        <v>0</v>
      </c>
      <c r="AH524" s="258">
        <f t="shared" si="60"/>
        <v>0</v>
      </c>
      <c r="AI524" s="258">
        <f t="shared" si="61"/>
        <v>0</v>
      </c>
      <c r="AK524" s="311"/>
      <c r="AL524" s="84">
        <f t="shared" si="62"/>
        <v>0</v>
      </c>
      <c r="AM524" s="84">
        <f t="shared" si="63"/>
        <v>0</v>
      </c>
      <c r="AN524" s="311"/>
    </row>
    <row r="525" spans="1:40" hidden="1" outlineLevel="1" x14ac:dyDescent="0.3">
      <c r="A525" s="283"/>
      <c r="B525" s="305">
        <f t="shared" si="64"/>
        <v>498</v>
      </c>
      <c r="C525" s="222"/>
      <c r="D525" s="223"/>
      <c r="E525" s="223"/>
      <c r="F525" s="224"/>
      <c r="G525" s="96">
        <v>0</v>
      </c>
      <c r="H525" s="97">
        <v>0</v>
      </c>
      <c r="I525" s="224"/>
      <c r="J525" s="261"/>
      <c r="AF525" s="258">
        <f t="shared" si="58"/>
        <v>0</v>
      </c>
      <c r="AG525" s="258">
        <f t="shared" si="59"/>
        <v>0</v>
      </c>
      <c r="AH525" s="258">
        <f t="shared" si="60"/>
        <v>0</v>
      </c>
      <c r="AI525" s="258">
        <f t="shared" si="61"/>
        <v>0</v>
      </c>
      <c r="AK525" s="311"/>
      <c r="AL525" s="84">
        <f t="shared" si="62"/>
        <v>0</v>
      </c>
      <c r="AM525" s="84">
        <f t="shared" si="63"/>
        <v>0</v>
      </c>
      <c r="AN525" s="311"/>
    </row>
    <row r="526" spans="1:40" hidden="1" outlineLevel="1" x14ac:dyDescent="0.3">
      <c r="A526" s="283"/>
      <c r="B526" s="305">
        <f t="shared" si="64"/>
        <v>499</v>
      </c>
      <c r="C526" s="222"/>
      <c r="D526" s="223"/>
      <c r="E526" s="223"/>
      <c r="F526" s="224"/>
      <c r="G526" s="96">
        <v>0</v>
      </c>
      <c r="H526" s="97">
        <v>0</v>
      </c>
      <c r="I526" s="224"/>
      <c r="J526" s="261"/>
      <c r="AF526" s="258">
        <f t="shared" si="58"/>
        <v>0</v>
      </c>
      <c r="AG526" s="258">
        <f t="shared" si="59"/>
        <v>0</v>
      </c>
      <c r="AH526" s="258">
        <f t="shared" si="60"/>
        <v>0</v>
      </c>
      <c r="AI526" s="258">
        <f t="shared" si="61"/>
        <v>0</v>
      </c>
      <c r="AK526" s="311"/>
      <c r="AL526" s="84">
        <f t="shared" si="62"/>
        <v>0</v>
      </c>
      <c r="AM526" s="84">
        <f t="shared" si="63"/>
        <v>0</v>
      </c>
      <c r="AN526" s="311"/>
    </row>
    <row r="527" spans="1:40" hidden="1" outlineLevel="1" x14ac:dyDescent="0.3">
      <c r="A527" s="283"/>
      <c r="B527" s="305">
        <f t="shared" si="64"/>
        <v>500</v>
      </c>
      <c r="C527" s="222"/>
      <c r="D527" s="223"/>
      <c r="E527" s="223"/>
      <c r="F527" s="224"/>
      <c r="G527" s="96">
        <v>0</v>
      </c>
      <c r="H527" s="97">
        <v>0</v>
      </c>
      <c r="I527" s="224"/>
      <c r="J527" s="261"/>
      <c r="AF527" s="258">
        <f t="shared" si="58"/>
        <v>0</v>
      </c>
      <c r="AG527" s="258">
        <f t="shared" si="59"/>
        <v>0</v>
      </c>
      <c r="AH527" s="258">
        <f t="shared" si="60"/>
        <v>0</v>
      </c>
      <c r="AI527" s="258">
        <f t="shared" si="61"/>
        <v>0</v>
      </c>
      <c r="AK527" s="311"/>
      <c r="AL527" s="84">
        <f t="shared" si="62"/>
        <v>0</v>
      </c>
      <c r="AM527" s="84">
        <f t="shared" si="63"/>
        <v>0</v>
      </c>
      <c r="AN527" s="311"/>
    </row>
    <row r="528" spans="1:40" ht="15" customHeight="1" collapsed="1" x14ac:dyDescent="0.3">
      <c r="A528" s="320"/>
      <c r="B528" s="321" t="s">
        <v>58</v>
      </c>
      <c r="C528" s="325"/>
      <c r="D528" s="321"/>
      <c r="E528" s="323"/>
      <c r="F528" s="287"/>
      <c r="G528" s="86"/>
      <c r="H528" s="85"/>
      <c r="I528" s="287"/>
      <c r="J528" s="324"/>
      <c r="AF528" s="258">
        <f t="shared" si="58"/>
        <v>0</v>
      </c>
      <c r="AG528" s="258">
        <f t="shared" si="59"/>
        <v>0</v>
      </c>
      <c r="AH528" s="258">
        <f t="shared" si="60"/>
        <v>0</v>
      </c>
      <c r="AI528" s="258">
        <f t="shared" si="61"/>
        <v>0</v>
      </c>
      <c r="AK528" s="311"/>
      <c r="AL528" s="84">
        <f t="shared" si="62"/>
        <v>0</v>
      </c>
      <c r="AM528" s="84">
        <f t="shared" si="63"/>
        <v>0</v>
      </c>
      <c r="AN528" s="311"/>
    </row>
    <row r="529" spans="1:40" hidden="1" outlineLevel="1" x14ac:dyDescent="0.3">
      <c r="A529" s="283"/>
      <c r="B529" s="305">
        <f>B527+1</f>
        <v>501</v>
      </c>
      <c r="C529" s="222"/>
      <c r="D529" s="223"/>
      <c r="E529" s="223"/>
      <c r="F529" s="224"/>
      <c r="G529" s="96">
        <v>0</v>
      </c>
      <c r="H529" s="97">
        <v>0</v>
      </c>
      <c r="I529" s="224"/>
      <c r="J529" s="261"/>
      <c r="AF529" s="258">
        <f t="shared" si="58"/>
        <v>0</v>
      </c>
      <c r="AG529" s="258">
        <f t="shared" si="59"/>
        <v>0</v>
      </c>
      <c r="AH529" s="258">
        <f t="shared" si="60"/>
        <v>0</v>
      </c>
      <c r="AI529" s="258">
        <f t="shared" si="61"/>
        <v>0</v>
      </c>
      <c r="AK529" s="311"/>
      <c r="AL529" s="84">
        <f t="shared" si="62"/>
        <v>0</v>
      </c>
      <c r="AM529" s="84">
        <f t="shared" si="63"/>
        <v>0</v>
      </c>
      <c r="AN529" s="311"/>
    </row>
    <row r="530" spans="1:40" hidden="1" outlineLevel="1" x14ac:dyDescent="0.3">
      <c r="A530" s="283"/>
      <c r="B530" s="305">
        <f t="shared" ref="B530:B593" si="65">B529+1</f>
        <v>502</v>
      </c>
      <c r="C530" s="222"/>
      <c r="D530" s="223"/>
      <c r="E530" s="223"/>
      <c r="F530" s="224"/>
      <c r="G530" s="96">
        <v>0</v>
      </c>
      <c r="H530" s="97">
        <v>0</v>
      </c>
      <c r="I530" s="224"/>
      <c r="J530" s="261"/>
      <c r="AF530" s="258">
        <f t="shared" si="58"/>
        <v>0</v>
      </c>
      <c r="AG530" s="258">
        <f t="shared" si="59"/>
        <v>0</v>
      </c>
      <c r="AH530" s="258">
        <f t="shared" si="60"/>
        <v>0</v>
      </c>
      <c r="AI530" s="258">
        <f t="shared" si="61"/>
        <v>0</v>
      </c>
      <c r="AK530" s="311"/>
      <c r="AL530" s="84">
        <f t="shared" si="62"/>
        <v>0</v>
      </c>
      <c r="AM530" s="84">
        <f t="shared" si="63"/>
        <v>0</v>
      </c>
      <c r="AN530" s="311"/>
    </row>
    <row r="531" spans="1:40" hidden="1" outlineLevel="1" x14ac:dyDescent="0.3">
      <c r="A531" s="283"/>
      <c r="B531" s="305">
        <f t="shared" si="65"/>
        <v>503</v>
      </c>
      <c r="C531" s="222"/>
      <c r="D531" s="223"/>
      <c r="E531" s="223"/>
      <c r="F531" s="224"/>
      <c r="G531" s="96">
        <v>0</v>
      </c>
      <c r="H531" s="97">
        <v>0</v>
      </c>
      <c r="I531" s="224"/>
      <c r="J531" s="261"/>
      <c r="AF531" s="258">
        <f t="shared" si="58"/>
        <v>0</v>
      </c>
      <c r="AG531" s="258">
        <f t="shared" si="59"/>
        <v>0</v>
      </c>
      <c r="AH531" s="258">
        <f t="shared" si="60"/>
        <v>0</v>
      </c>
      <c r="AI531" s="258">
        <f t="shared" si="61"/>
        <v>0</v>
      </c>
      <c r="AK531" s="311"/>
      <c r="AL531" s="84">
        <f t="shared" si="62"/>
        <v>0</v>
      </c>
      <c r="AM531" s="84">
        <f t="shared" si="63"/>
        <v>0</v>
      </c>
      <c r="AN531" s="311"/>
    </row>
    <row r="532" spans="1:40" hidden="1" outlineLevel="1" x14ac:dyDescent="0.3">
      <c r="A532" s="283"/>
      <c r="B532" s="305">
        <f t="shared" si="65"/>
        <v>504</v>
      </c>
      <c r="C532" s="222"/>
      <c r="D532" s="223"/>
      <c r="E532" s="223"/>
      <c r="F532" s="224"/>
      <c r="G532" s="96">
        <v>0</v>
      </c>
      <c r="H532" s="97">
        <v>0</v>
      </c>
      <c r="I532" s="224"/>
      <c r="J532" s="261"/>
      <c r="AF532" s="258">
        <f t="shared" si="58"/>
        <v>0</v>
      </c>
      <c r="AG532" s="258">
        <f t="shared" si="59"/>
        <v>0</v>
      </c>
      <c r="AH532" s="258">
        <f t="shared" si="60"/>
        <v>0</v>
      </c>
      <c r="AI532" s="258">
        <f t="shared" si="61"/>
        <v>0</v>
      </c>
      <c r="AK532" s="311"/>
      <c r="AL532" s="84">
        <f t="shared" si="62"/>
        <v>0</v>
      </c>
      <c r="AM532" s="84">
        <f t="shared" si="63"/>
        <v>0</v>
      </c>
      <c r="AN532" s="311"/>
    </row>
    <row r="533" spans="1:40" hidden="1" outlineLevel="1" x14ac:dyDescent="0.3">
      <c r="A533" s="283"/>
      <c r="B533" s="305">
        <f t="shared" si="65"/>
        <v>505</v>
      </c>
      <c r="C533" s="222"/>
      <c r="D533" s="223"/>
      <c r="E533" s="223"/>
      <c r="F533" s="224"/>
      <c r="G533" s="96">
        <v>0</v>
      </c>
      <c r="H533" s="97">
        <v>0</v>
      </c>
      <c r="I533" s="224"/>
      <c r="J533" s="261"/>
      <c r="AF533" s="258">
        <f t="shared" si="58"/>
        <v>0</v>
      </c>
      <c r="AG533" s="258">
        <f t="shared" si="59"/>
        <v>0</v>
      </c>
      <c r="AH533" s="258">
        <f t="shared" si="60"/>
        <v>0</v>
      </c>
      <c r="AI533" s="258">
        <f t="shared" si="61"/>
        <v>0</v>
      </c>
      <c r="AK533" s="311"/>
      <c r="AL533" s="84">
        <f t="shared" si="62"/>
        <v>0</v>
      </c>
      <c r="AM533" s="84">
        <f t="shared" si="63"/>
        <v>0</v>
      </c>
      <c r="AN533" s="311"/>
    </row>
    <row r="534" spans="1:40" hidden="1" outlineLevel="1" x14ac:dyDescent="0.3">
      <c r="A534" s="283"/>
      <c r="B534" s="305">
        <f t="shared" si="65"/>
        <v>506</v>
      </c>
      <c r="C534" s="222"/>
      <c r="D534" s="223"/>
      <c r="E534" s="223"/>
      <c r="F534" s="224"/>
      <c r="G534" s="96">
        <v>0</v>
      </c>
      <c r="H534" s="97">
        <v>0</v>
      </c>
      <c r="I534" s="224"/>
      <c r="J534" s="261"/>
      <c r="AF534" s="258">
        <f t="shared" si="58"/>
        <v>0</v>
      </c>
      <c r="AG534" s="258">
        <f t="shared" si="59"/>
        <v>0</v>
      </c>
      <c r="AH534" s="258">
        <f t="shared" si="60"/>
        <v>0</v>
      </c>
      <c r="AI534" s="258">
        <f t="shared" si="61"/>
        <v>0</v>
      </c>
      <c r="AK534" s="311"/>
      <c r="AL534" s="84">
        <f t="shared" si="62"/>
        <v>0</v>
      </c>
      <c r="AM534" s="84">
        <f t="shared" si="63"/>
        <v>0</v>
      </c>
      <c r="AN534" s="311"/>
    </row>
    <row r="535" spans="1:40" hidden="1" outlineLevel="1" x14ac:dyDescent="0.3">
      <c r="A535" s="283"/>
      <c r="B535" s="305">
        <f t="shared" si="65"/>
        <v>507</v>
      </c>
      <c r="C535" s="222"/>
      <c r="D535" s="223"/>
      <c r="E535" s="223"/>
      <c r="F535" s="224"/>
      <c r="G535" s="96">
        <v>0</v>
      </c>
      <c r="H535" s="97">
        <v>0</v>
      </c>
      <c r="I535" s="224"/>
      <c r="J535" s="261"/>
      <c r="AF535" s="258">
        <f t="shared" si="58"/>
        <v>0</v>
      </c>
      <c r="AG535" s="258">
        <f t="shared" si="59"/>
        <v>0</v>
      </c>
      <c r="AH535" s="258">
        <f t="shared" si="60"/>
        <v>0</v>
      </c>
      <c r="AI535" s="258">
        <f t="shared" si="61"/>
        <v>0</v>
      </c>
      <c r="AK535" s="311"/>
      <c r="AL535" s="84">
        <f t="shared" si="62"/>
        <v>0</v>
      </c>
      <c r="AM535" s="84">
        <f t="shared" si="63"/>
        <v>0</v>
      </c>
      <c r="AN535" s="311"/>
    </row>
    <row r="536" spans="1:40" hidden="1" outlineLevel="1" x14ac:dyDescent="0.3">
      <c r="A536" s="283"/>
      <c r="B536" s="305">
        <f t="shared" si="65"/>
        <v>508</v>
      </c>
      <c r="C536" s="222"/>
      <c r="D536" s="223"/>
      <c r="E536" s="223"/>
      <c r="F536" s="224"/>
      <c r="G536" s="96">
        <v>0</v>
      </c>
      <c r="H536" s="97">
        <v>0</v>
      </c>
      <c r="I536" s="224"/>
      <c r="J536" s="261"/>
      <c r="AF536" s="258">
        <f t="shared" si="58"/>
        <v>0</v>
      </c>
      <c r="AG536" s="258">
        <f t="shared" si="59"/>
        <v>0</v>
      </c>
      <c r="AH536" s="258">
        <f t="shared" si="60"/>
        <v>0</v>
      </c>
      <c r="AI536" s="258">
        <f t="shared" si="61"/>
        <v>0</v>
      </c>
      <c r="AK536" s="311"/>
      <c r="AL536" s="84">
        <f t="shared" si="62"/>
        <v>0</v>
      </c>
      <c r="AM536" s="84">
        <f t="shared" si="63"/>
        <v>0</v>
      </c>
      <c r="AN536" s="311"/>
    </row>
    <row r="537" spans="1:40" hidden="1" outlineLevel="1" x14ac:dyDescent="0.3">
      <c r="A537" s="283"/>
      <c r="B537" s="305">
        <f t="shared" si="65"/>
        <v>509</v>
      </c>
      <c r="C537" s="222"/>
      <c r="D537" s="223"/>
      <c r="E537" s="223"/>
      <c r="F537" s="224"/>
      <c r="G537" s="96">
        <v>0</v>
      </c>
      <c r="H537" s="97">
        <v>0</v>
      </c>
      <c r="I537" s="224"/>
      <c r="J537" s="261"/>
      <c r="AF537" s="258">
        <f t="shared" si="58"/>
        <v>0</v>
      </c>
      <c r="AG537" s="258">
        <f t="shared" si="59"/>
        <v>0</v>
      </c>
      <c r="AH537" s="258">
        <f t="shared" si="60"/>
        <v>0</v>
      </c>
      <c r="AI537" s="258">
        <f t="shared" si="61"/>
        <v>0</v>
      </c>
      <c r="AK537" s="311"/>
      <c r="AL537" s="84">
        <f t="shared" si="62"/>
        <v>0</v>
      </c>
      <c r="AM537" s="84">
        <f t="shared" si="63"/>
        <v>0</v>
      </c>
      <c r="AN537" s="311"/>
    </row>
    <row r="538" spans="1:40" hidden="1" outlineLevel="1" x14ac:dyDescent="0.3">
      <c r="A538" s="283"/>
      <c r="B538" s="305">
        <f t="shared" si="65"/>
        <v>510</v>
      </c>
      <c r="C538" s="222"/>
      <c r="D538" s="223"/>
      <c r="E538" s="223"/>
      <c r="F538" s="224"/>
      <c r="G538" s="96">
        <v>0</v>
      </c>
      <c r="H538" s="97">
        <v>0</v>
      </c>
      <c r="I538" s="224"/>
      <c r="J538" s="261"/>
      <c r="AF538" s="258">
        <f t="shared" ref="AF538:AF601" si="66">IF($C538="",IF(OR($D538&lt;&gt;"",$G538&lt;&gt;0,$H538&lt;&gt;0)=TRUE,1,0),0)</f>
        <v>0</v>
      </c>
      <c r="AG538" s="258">
        <f t="shared" ref="AG538:AG601" si="67">IF($D538="",IF(OR($C538&lt;&gt;"",$G538&lt;&gt;0,$H538&lt;&gt;0)=TRUE,1,0),0)</f>
        <v>0</v>
      </c>
      <c r="AH538" s="258">
        <f t="shared" ref="AH538:AH601" si="68">IF($G538=0,IF(OR($C538&lt;&gt;"",$D538&lt;&gt;0,$H538&lt;&gt;0)=TRUE,1,0),0)</f>
        <v>0</v>
      </c>
      <c r="AI538" s="258">
        <f t="shared" ref="AI538:AI601" si="69">IF($H538=0,IF(OR($C538&lt;&gt;"",$D538&lt;&gt;"",$G538&lt;&gt;0)=TRUE,1,0),0)</f>
        <v>0</v>
      </c>
      <c r="AK538" s="311"/>
      <c r="AL538" s="84">
        <f t="shared" ref="AL538:AL601" si="70">IFERROR(IF(C538=$V$7,$Y$7,VLOOKUP(C538,$V$14:$Y$33,4)),0)</f>
        <v>0</v>
      </c>
      <c r="AM538" s="84">
        <f t="shared" ref="AM538:AM601" si="71">IFERROR(H538/G538/AL538,0)</f>
        <v>0</v>
      </c>
      <c r="AN538" s="311"/>
    </row>
    <row r="539" spans="1:40" hidden="1" outlineLevel="1" x14ac:dyDescent="0.3">
      <c r="A539" s="283"/>
      <c r="B539" s="305">
        <f t="shared" si="65"/>
        <v>511</v>
      </c>
      <c r="C539" s="222"/>
      <c r="D539" s="223"/>
      <c r="E539" s="223"/>
      <c r="F539" s="224"/>
      <c r="G539" s="96">
        <v>0</v>
      </c>
      <c r="H539" s="97">
        <v>0</v>
      </c>
      <c r="I539" s="224"/>
      <c r="J539" s="261"/>
      <c r="AF539" s="258">
        <f t="shared" si="66"/>
        <v>0</v>
      </c>
      <c r="AG539" s="258">
        <f t="shared" si="67"/>
        <v>0</v>
      </c>
      <c r="AH539" s="258">
        <f t="shared" si="68"/>
        <v>0</v>
      </c>
      <c r="AI539" s="258">
        <f t="shared" si="69"/>
        <v>0</v>
      </c>
      <c r="AK539" s="311"/>
      <c r="AL539" s="84">
        <f t="shared" si="70"/>
        <v>0</v>
      </c>
      <c r="AM539" s="84">
        <f t="shared" si="71"/>
        <v>0</v>
      </c>
      <c r="AN539" s="311"/>
    </row>
    <row r="540" spans="1:40" hidden="1" outlineLevel="1" x14ac:dyDescent="0.3">
      <c r="A540" s="283"/>
      <c r="B540" s="305">
        <f t="shared" si="65"/>
        <v>512</v>
      </c>
      <c r="C540" s="222"/>
      <c r="D540" s="223"/>
      <c r="E540" s="223"/>
      <c r="F540" s="224"/>
      <c r="G540" s="96">
        <v>0</v>
      </c>
      <c r="H540" s="97">
        <v>0</v>
      </c>
      <c r="I540" s="224"/>
      <c r="J540" s="261"/>
      <c r="AF540" s="258">
        <f t="shared" si="66"/>
        <v>0</v>
      </c>
      <c r="AG540" s="258">
        <f t="shared" si="67"/>
        <v>0</v>
      </c>
      <c r="AH540" s="258">
        <f t="shared" si="68"/>
        <v>0</v>
      </c>
      <c r="AI540" s="258">
        <f t="shared" si="69"/>
        <v>0</v>
      </c>
      <c r="AK540" s="311"/>
      <c r="AL540" s="84">
        <f t="shared" si="70"/>
        <v>0</v>
      </c>
      <c r="AM540" s="84">
        <f t="shared" si="71"/>
        <v>0</v>
      </c>
      <c r="AN540" s="311"/>
    </row>
    <row r="541" spans="1:40" hidden="1" outlineLevel="1" x14ac:dyDescent="0.3">
      <c r="A541" s="283"/>
      <c r="B541" s="305">
        <f t="shared" si="65"/>
        <v>513</v>
      </c>
      <c r="C541" s="222"/>
      <c r="D541" s="223"/>
      <c r="E541" s="223"/>
      <c r="F541" s="224"/>
      <c r="G541" s="96">
        <v>0</v>
      </c>
      <c r="H541" s="97">
        <v>0</v>
      </c>
      <c r="I541" s="224"/>
      <c r="J541" s="261"/>
      <c r="AF541" s="258">
        <f t="shared" si="66"/>
        <v>0</v>
      </c>
      <c r="AG541" s="258">
        <f t="shared" si="67"/>
        <v>0</v>
      </c>
      <c r="AH541" s="258">
        <f t="shared" si="68"/>
        <v>0</v>
      </c>
      <c r="AI541" s="258">
        <f t="shared" si="69"/>
        <v>0</v>
      </c>
      <c r="AK541" s="311"/>
      <c r="AL541" s="84">
        <f t="shared" si="70"/>
        <v>0</v>
      </c>
      <c r="AM541" s="84">
        <f t="shared" si="71"/>
        <v>0</v>
      </c>
      <c r="AN541" s="311"/>
    </row>
    <row r="542" spans="1:40" hidden="1" outlineLevel="1" x14ac:dyDescent="0.3">
      <c r="A542" s="283"/>
      <c r="B542" s="305">
        <f t="shared" si="65"/>
        <v>514</v>
      </c>
      <c r="C542" s="222"/>
      <c r="D542" s="223"/>
      <c r="E542" s="223"/>
      <c r="F542" s="224"/>
      <c r="G542" s="96">
        <v>0</v>
      </c>
      <c r="H542" s="97">
        <v>0</v>
      </c>
      <c r="I542" s="224"/>
      <c r="J542" s="261"/>
      <c r="AF542" s="258">
        <f t="shared" si="66"/>
        <v>0</v>
      </c>
      <c r="AG542" s="258">
        <f t="shared" si="67"/>
        <v>0</v>
      </c>
      <c r="AH542" s="258">
        <f t="shared" si="68"/>
        <v>0</v>
      </c>
      <c r="AI542" s="258">
        <f t="shared" si="69"/>
        <v>0</v>
      </c>
      <c r="AK542" s="311"/>
      <c r="AL542" s="84">
        <f t="shared" si="70"/>
        <v>0</v>
      </c>
      <c r="AM542" s="84">
        <f t="shared" si="71"/>
        <v>0</v>
      </c>
      <c r="AN542" s="311"/>
    </row>
    <row r="543" spans="1:40" hidden="1" outlineLevel="1" x14ac:dyDescent="0.3">
      <c r="A543" s="283"/>
      <c r="B543" s="305">
        <f t="shared" si="65"/>
        <v>515</v>
      </c>
      <c r="C543" s="222"/>
      <c r="D543" s="223"/>
      <c r="E543" s="223"/>
      <c r="F543" s="224"/>
      <c r="G543" s="96">
        <v>0</v>
      </c>
      <c r="H543" s="97">
        <v>0</v>
      </c>
      <c r="I543" s="224"/>
      <c r="J543" s="261"/>
      <c r="AF543" s="258">
        <f t="shared" si="66"/>
        <v>0</v>
      </c>
      <c r="AG543" s="258">
        <f t="shared" si="67"/>
        <v>0</v>
      </c>
      <c r="AH543" s="258">
        <f t="shared" si="68"/>
        <v>0</v>
      </c>
      <c r="AI543" s="258">
        <f t="shared" si="69"/>
        <v>0</v>
      </c>
      <c r="AK543" s="311"/>
      <c r="AL543" s="84">
        <f t="shared" si="70"/>
        <v>0</v>
      </c>
      <c r="AM543" s="84">
        <f t="shared" si="71"/>
        <v>0</v>
      </c>
      <c r="AN543" s="311"/>
    </row>
    <row r="544" spans="1:40" hidden="1" outlineLevel="1" x14ac:dyDescent="0.3">
      <c r="A544" s="283"/>
      <c r="B544" s="305">
        <f t="shared" si="65"/>
        <v>516</v>
      </c>
      <c r="C544" s="222"/>
      <c r="D544" s="223"/>
      <c r="E544" s="223"/>
      <c r="F544" s="224"/>
      <c r="G544" s="96">
        <v>0</v>
      </c>
      <c r="H544" s="97">
        <v>0</v>
      </c>
      <c r="I544" s="224"/>
      <c r="J544" s="261"/>
      <c r="AF544" s="258">
        <f t="shared" si="66"/>
        <v>0</v>
      </c>
      <c r="AG544" s="258">
        <f t="shared" si="67"/>
        <v>0</v>
      </c>
      <c r="AH544" s="258">
        <f t="shared" si="68"/>
        <v>0</v>
      </c>
      <c r="AI544" s="258">
        <f t="shared" si="69"/>
        <v>0</v>
      </c>
      <c r="AK544" s="311"/>
      <c r="AL544" s="84">
        <f t="shared" si="70"/>
        <v>0</v>
      </c>
      <c r="AM544" s="84">
        <f t="shared" si="71"/>
        <v>0</v>
      </c>
      <c r="AN544" s="311"/>
    </row>
    <row r="545" spans="1:40" hidden="1" outlineLevel="1" x14ac:dyDescent="0.3">
      <c r="A545" s="283"/>
      <c r="B545" s="305">
        <f t="shared" si="65"/>
        <v>517</v>
      </c>
      <c r="C545" s="222"/>
      <c r="D545" s="223"/>
      <c r="E545" s="223"/>
      <c r="F545" s="224"/>
      <c r="G545" s="96">
        <v>0</v>
      </c>
      <c r="H545" s="97">
        <v>0</v>
      </c>
      <c r="I545" s="224"/>
      <c r="J545" s="261"/>
      <c r="AF545" s="258">
        <f t="shared" si="66"/>
        <v>0</v>
      </c>
      <c r="AG545" s="258">
        <f t="shared" si="67"/>
        <v>0</v>
      </c>
      <c r="AH545" s="258">
        <f t="shared" si="68"/>
        <v>0</v>
      </c>
      <c r="AI545" s="258">
        <f t="shared" si="69"/>
        <v>0</v>
      </c>
      <c r="AK545" s="311"/>
      <c r="AL545" s="84">
        <f t="shared" si="70"/>
        <v>0</v>
      </c>
      <c r="AM545" s="84">
        <f t="shared" si="71"/>
        <v>0</v>
      </c>
      <c r="AN545" s="311"/>
    </row>
    <row r="546" spans="1:40" hidden="1" outlineLevel="1" x14ac:dyDescent="0.3">
      <c r="A546" s="283"/>
      <c r="B546" s="305">
        <f t="shared" si="65"/>
        <v>518</v>
      </c>
      <c r="C546" s="222"/>
      <c r="D546" s="223"/>
      <c r="E546" s="223"/>
      <c r="F546" s="224"/>
      <c r="G546" s="96">
        <v>0</v>
      </c>
      <c r="H546" s="97">
        <v>0</v>
      </c>
      <c r="I546" s="224"/>
      <c r="J546" s="261"/>
      <c r="AF546" s="258">
        <f t="shared" si="66"/>
        <v>0</v>
      </c>
      <c r="AG546" s="258">
        <f t="shared" si="67"/>
        <v>0</v>
      </c>
      <c r="AH546" s="258">
        <f t="shared" si="68"/>
        <v>0</v>
      </c>
      <c r="AI546" s="258">
        <f t="shared" si="69"/>
        <v>0</v>
      </c>
      <c r="AK546" s="311"/>
      <c r="AL546" s="84">
        <f t="shared" si="70"/>
        <v>0</v>
      </c>
      <c r="AM546" s="84">
        <f t="shared" si="71"/>
        <v>0</v>
      </c>
      <c r="AN546" s="311"/>
    </row>
    <row r="547" spans="1:40" hidden="1" outlineLevel="1" x14ac:dyDescent="0.3">
      <c r="A547" s="283"/>
      <c r="B547" s="305">
        <f t="shared" si="65"/>
        <v>519</v>
      </c>
      <c r="C547" s="222"/>
      <c r="D547" s="223"/>
      <c r="E547" s="223"/>
      <c r="F547" s="224"/>
      <c r="G547" s="96">
        <v>0</v>
      </c>
      <c r="H547" s="97">
        <v>0</v>
      </c>
      <c r="I547" s="224"/>
      <c r="J547" s="261"/>
      <c r="AF547" s="258">
        <f t="shared" si="66"/>
        <v>0</v>
      </c>
      <c r="AG547" s="258">
        <f t="shared" si="67"/>
        <v>0</v>
      </c>
      <c r="AH547" s="258">
        <f t="shared" si="68"/>
        <v>0</v>
      </c>
      <c r="AI547" s="258">
        <f t="shared" si="69"/>
        <v>0</v>
      </c>
      <c r="AK547" s="311"/>
      <c r="AL547" s="84">
        <f t="shared" si="70"/>
        <v>0</v>
      </c>
      <c r="AM547" s="84">
        <f t="shared" si="71"/>
        <v>0</v>
      </c>
      <c r="AN547" s="311"/>
    </row>
    <row r="548" spans="1:40" hidden="1" outlineLevel="1" x14ac:dyDescent="0.3">
      <c r="A548" s="283"/>
      <c r="B548" s="305">
        <f t="shared" si="65"/>
        <v>520</v>
      </c>
      <c r="C548" s="222"/>
      <c r="D548" s="223"/>
      <c r="E548" s="223"/>
      <c r="F548" s="224"/>
      <c r="G548" s="96">
        <v>0</v>
      </c>
      <c r="H548" s="97">
        <v>0</v>
      </c>
      <c r="I548" s="224"/>
      <c r="J548" s="261"/>
      <c r="AF548" s="258">
        <f t="shared" si="66"/>
        <v>0</v>
      </c>
      <c r="AG548" s="258">
        <f t="shared" si="67"/>
        <v>0</v>
      </c>
      <c r="AH548" s="258">
        <f t="shared" si="68"/>
        <v>0</v>
      </c>
      <c r="AI548" s="258">
        <f t="shared" si="69"/>
        <v>0</v>
      </c>
      <c r="AK548" s="311"/>
      <c r="AL548" s="84">
        <f t="shared" si="70"/>
        <v>0</v>
      </c>
      <c r="AM548" s="84">
        <f t="shared" si="71"/>
        <v>0</v>
      </c>
      <c r="AN548" s="311"/>
    </row>
    <row r="549" spans="1:40" hidden="1" outlineLevel="1" x14ac:dyDescent="0.3">
      <c r="A549" s="283"/>
      <c r="B549" s="305">
        <f t="shared" si="65"/>
        <v>521</v>
      </c>
      <c r="C549" s="222"/>
      <c r="D549" s="223"/>
      <c r="E549" s="223"/>
      <c r="F549" s="224"/>
      <c r="G549" s="96">
        <v>0</v>
      </c>
      <c r="H549" s="97">
        <v>0</v>
      </c>
      <c r="I549" s="224"/>
      <c r="J549" s="261"/>
      <c r="AF549" s="258">
        <f t="shared" si="66"/>
        <v>0</v>
      </c>
      <c r="AG549" s="258">
        <f t="shared" si="67"/>
        <v>0</v>
      </c>
      <c r="AH549" s="258">
        <f t="shared" si="68"/>
        <v>0</v>
      </c>
      <c r="AI549" s="258">
        <f t="shared" si="69"/>
        <v>0</v>
      </c>
      <c r="AK549" s="311"/>
      <c r="AL549" s="84">
        <f t="shared" si="70"/>
        <v>0</v>
      </c>
      <c r="AM549" s="84">
        <f t="shared" si="71"/>
        <v>0</v>
      </c>
      <c r="AN549" s="311"/>
    </row>
    <row r="550" spans="1:40" hidden="1" outlineLevel="1" x14ac:dyDescent="0.3">
      <c r="A550" s="283"/>
      <c r="B550" s="305">
        <f t="shared" si="65"/>
        <v>522</v>
      </c>
      <c r="C550" s="222"/>
      <c r="D550" s="223"/>
      <c r="E550" s="223"/>
      <c r="F550" s="224"/>
      <c r="G550" s="96">
        <v>0</v>
      </c>
      <c r="H550" s="97">
        <v>0</v>
      </c>
      <c r="I550" s="224"/>
      <c r="J550" s="261"/>
      <c r="AF550" s="258">
        <f t="shared" si="66"/>
        <v>0</v>
      </c>
      <c r="AG550" s="258">
        <f t="shared" si="67"/>
        <v>0</v>
      </c>
      <c r="AH550" s="258">
        <f t="shared" si="68"/>
        <v>0</v>
      </c>
      <c r="AI550" s="258">
        <f t="shared" si="69"/>
        <v>0</v>
      </c>
      <c r="AK550" s="311"/>
      <c r="AL550" s="84">
        <f t="shared" si="70"/>
        <v>0</v>
      </c>
      <c r="AM550" s="84">
        <f t="shared" si="71"/>
        <v>0</v>
      </c>
      <c r="AN550" s="311"/>
    </row>
    <row r="551" spans="1:40" hidden="1" outlineLevel="1" x14ac:dyDescent="0.3">
      <c r="A551" s="283"/>
      <c r="B551" s="305">
        <f t="shared" si="65"/>
        <v>523</v>
      </c>
      <c r="C551" s="222"/>
      <c r="D551" s="223"/>
      <c r="E551" s="223"/>
      <c r="F551" s="224"/>
      <c r="G551" s="96">
        <v>0</v>
      </c>
      <c r="H551" s="97">
        <v>0</v>
      </c>
      <c r="I551" s="224"/>
      <c r="J551" s="261"/>
      <c r="AF551" s="258">
        <f t="shared" si="66"/>
        <v>0</v>
      </c>
      <c r="AG551" s="258">
        <f t="shared" si="67"/>
        <v>0</v>
      </c>
      <c r="AH551" s="258">
        <f t="shared" si="68"/>
        <v>0</v>
      </c>
      <c r="AI551" s="258">
        <f t="shared" si="69"/>
        <v>0</v>
      </c>
      <c r="AK551" s="311"/>
      <c r="AL551" s="84">
        <f t="shared" si="70"/>
        <v>0</v>
      </c>
      <c r="AM551" s="84">
        <f t="shared" si="71"/>
        <v>0</v>
      </c>
      <c r="AN551" s="311"/>
    </row>
    <row r="552" spans="1:40" hidden="1" outlineLevel="1" x14ac:dyDescent="0.3">
      <c r="A552" s="283"/>
      <c r="B552" s="305">
        <f t="shared" si="65"/>
        <v>524</v>
      </c>
      <c r="C552" s="222"/>
      <c r="D552" s="223"/>
      <c r="E552" s="223"/>
      <c r="F552" s="224"/>
      <c r="G552" s="96">
        <v>0</v>
      </c>
      <c r="H552" s="97">
        <v>0</v>
      </c>
      <c r="I552" s="224"/>
      <c r="J552" s="261"/>
      <c r="AF552" s="258">
        <f t="shared" si="66"/>
        <v>0</v>
      </c>
      <c r="AG552" s="258">
        <f t="shared" si="67"/>
        <v>0</v>
      </c>
      <c r="AH552" s="258">
        <f t="shared" si="68"/>
        <v>0</v>
      </c>
      <c r="AI552" s="258">
        <f t="shared" si="69"/>
        <v>0</v>
      </c>
      <c r="AK552" s="311"/>
      <c r="AL552" s="84">
        <f t="shared" si="70"/>
        <v>0</v>
      </c>
      <c r="AM552" s="84">
        <f t="shared" si="71"/>
        <v>0</v>
      </c>
      <c r="AN552" s="311"/>
    </row>
    <row r="553" spans="1:40" hidden="1" outlineLevel="1" x14ac:dyDescent="0.3">
      <c r="A553" s="283"/>
      <c r="B553" s="305">
        <f t="shared" si="65"/>
        <v>525</v>
      </c>
      <c r="C553" s="222"/>
      <c r="D553" s="223"/>
      <c r="E553" s="223"/>
      <c r="F553" s="224"/>
      <c r="G553" s="96">
        <v>0</v>
      </c>
      <c r="H553" s="97">
        <v>0</v>
      </c>
      <c r="I553" s="224"/>
      <c r="J553" s="261"/>
      <c r="AF553" s="258">
        <f t="shared" si="66"/>
        <v>0</v>
      </c>
      <c r="AG553" s="258">
        <f t="shared" si="67"/>
        <v>0</v>
      </c>
      <c r="AH553" s="258">
        <f t="shared" si="68"/>
        <v>0</v>
      </c>
      <c r="AI553" s="258">
        <f t="shared" si="69"/>
        <v>0</v>
      </c>
      <c r="AK553" s="311"/>
      <c r="AL553" s="84">
        <f t="shared" si="70"/>
        <v>0</v>
      </c>
      <c r="AM553" s="84">
        <f t="shared" si="71"/>
        <v>0</v>
      </c>
      <c r="AN553" s="311"/>
    </row>
    <row r="554" spans="1:40" hidden="1" outlineLevel="1" x14ac:dyDescent="0.3">
      <c r="A554" s="283"/>
      <c r="B554" s="305">
        <f t="shared" si="65"/>
        <v>526</v>
      </c>
      <c r="C554" s="222"/>
      <c r="D554" s="223"/>
      <c r="E554" s="223"/>
      <c r="F554" s="224"/>
      <c r="G554" s="96">
        <v>0</v>
      </c>
      <c r="H554" s="97">
        <v>0</v>
      </c>
      <c r="I554" s="224"/>
      <c r="J554" s="261"/>
      <c r="AF554" s="258">
        <f t="shared" si="66"/>
        <v>0</v>
      </c>
      <c r="AG554" s="258">
        <f t="shared" si="67"/>
        <v>0</v>
      </c>
      <c r="AH554" s="258">
        <f t="shared" si="68"/>
        <v>0</v>
      </c>
      <c r="AI554" s="258">
        <f t="shared" si="69"/>
        <v>0</v>
      </c>
      <c r="AK554" s="311"/>
      <c r="AL554" s="84">
        <f t="shared" si="70"/>
        <v>0</v>
      </c>
      <c r="AM554" s="84">
        <f t="shared" si="71"/>
        <v>0</v>
      </c>
      <c r="AN554" s="311"/>
    </row>
    <row r="555" spans="1:40" hidden="1" outlineLevel="1" x14ac:dyDescent="0.3">
      <c r="A555" s="283"/>
      <c r="B555" s="305">
        <f t="shared" si="65"/>
        <v>527</v>
      </c>
      <c r="C555" s="222"/>
      <c r="D555" s="223"/>
      <c r="E555" s="223"/>
      <c r="F555" s="224"/>
      <c r="G555" s="96">
        <v>0</v>
      </c>
      <c r="H555" s="97">
        <v>0</v>
      </c>
      <c r="I555" s="224"/>
      <c r="J555" s="261"/>
      <c r="AF555" s="258">
        <f t="shared" si="66"/>
        <v>0</v>
      </c>
      <c r="AG555" s="258">
        <f t="shared" si="67"/>
        <v>0</v>
      </c>
      <c r="AH555" s="258">
        <f t="shared" si="68"/>
        <v>0</v>
      </c>
      <c r="AI555" s="258">
        <f t="shared" si="69"/>
        <v>0</v>
      </c>
      <c r="AK555" s="311"/>
      <c r="AL555" s="84">
        <f t="shared" si="70"/>
        <v>0</v>
      </c>
      <c r="AM555" s="84">
        <f t="shared" si="71"/>
        <v>0</v>
      </c>
      <c r="AN555" s="311"/>
    </row>
    <row r="556" spans="1:40" hidden="1" outlineLevel="1" x14ac:dyDescent="0.3">
      <c r="A556" s="283"/>
      <c r="B556" s="305">
        <f t="shared" si="65"/>
        <v>528</v>
      </c>
      <c r="C556" s="222"/>
      <c r="D556" s="223"/>
      <c r="E556" s="223"/>
      <c r="F556" s="224"/>
      <c r="G556" s="96">
        <v>0</v>
      </c>
      <c r="H556" s="97">
        <v>0</v>
      </c>
      <c r="I556" s="224"/>
      <c r="J556" s="261"/>
      <c r="AF556" s="258">
        <f t="shared" si="66"/>
        <v>0</v>
      </c>
      <c r="AG556" s="258">
        <f t="shared" si="67"/>
        <v>0</v>
      </c>
      <c r="AH556" s="258">
        <f t="shared" si="68"/>
        <v>0</v>
      </c>
      <c r="AI556" s="258">
        <f t="shared" si="69"/>
        <v>0</v>
      </c>
      <c r="AK556" s="311"/>
      <c r="AL556" s="84">
        <f t="shared" si="70"/>
        <v>0</v>
      </c>
      <c r="AM556" s="84">
        <f t="shared" si="71"/>
        <v>0</v>
      </c>
      <c r="AN556" s="311"/>
    </row>
    <row r="557" spans="1:40" hidden="1" outlineLevel="1" x14ac:dyDescent="0.3">
      <c r="A557" s="283"/>
      <c r="B557" s="305">
        <f t="shared" si="65"/>
        <v>529</v>
      </c>
      <c r="C557" s="222"/>
      <c r="D557" s="223"/>
      <c r="E557" s="223"/>
      <c r="F557" s="224"/>
      <c r="G557" s="96">
        <v>0</v>
      </c>
      <c r="H557" s="97">
        <v>0</v>
      </c>
      <c r="I557" s="224"/>
      <c r="J557" s="261"/>
      <c r="AF557" s="258">
        <f t="shared" si="66"/>
        <v>0</v>
      </c>
      <c r="AG557" s="258">
        <f t="shared" si="67"/>
        <v>0</v>
      </c>
      <c r="AH557" s="258">
        <f t="shared" si="68"/>
        <v>0</v>
      </c>
      <c r="AI557" s="258">
        <f t="shared" si="69"/>
        <v>0</v>
      </c>
      <c r="AK557" s="311"/>
      <c r="AL557" s="84">
        <f t="shared" si="70"/>
        <v>0</v>
      </c>
      <c r="AM557" s="84">
        <f t="shared" si="71"/>
        <v>0</v>
      </c>
      <c r="AN557" s="311"/>
    </row>
    <row r="558" spans="1:40" hidden="1" outlineLevel="1" x14ac:dyDescent="0.3">
      <c r="A558" s="283"/>
      <c r="B558" s="305">
        <f t="shared" si="65"/>
        <v>530</v>
      </c>
      <c r="C558" s="222"/>
      <c r="D558" s="223"/>
      <c r="E558" s="223"/>
      <c r="F558" s="224"/>
      <c r="G558" s="96">
        <v>0</v>
      </c>
      <c r="H558" s="97">
        <v>0</v>
      </c>
      <c r="I558" s="224"/>
      <c r="J558" s="261"/>
      <c r="AF558" s="258">
        <f t="shared" si="66"/>
        <v>0</v>
      </c>
      <c r="AG558" s="258">
        <f t="shared" si="67"/>
        <v>0</v>
      </c>
      <c r="AH558" s="258">
        <f t="shared" si="68"/>
        <v>0</v>
      </c>
      <c r="AI558" s="258">
        <f t="shared" si="69"/>
        <v>0</v>
      </c>
      <c r="AK558" s="311"/>
      <c r="AL558" s="84">
        <f t="shared" si="70"/>
        <v>0</v>
      </c>
      <c r="AM558" s="84">
        <f t="shared" si="71"/>
        <v>0</v>
      </c>
      <c r="AN558" s="311"/>
    </row>
    <row r="559" spans="1:40" hidden="1" outlineLevel="1" x14ac:dyDescent="0.3">
      <c r="A559" s="283"/>
      <c r="B559" s="305">
        <f t="shared" si="65"/>
        <v>531</v>
      </c>
      <c r="C559" s="222"/>
      <c r="D559" s="223"/>
      <c r="E559" s="223"/>
      <c r="F559" s="224"/>
      <c r="G559" s="96">
        <v>0</v>
      </c>
      <c r="H559" s="97">
        <v>0</v>
      </c>
      <c r="I559" s="224"/>
      <c r="J559" s="261"/>
      <c r="AF559" s="258">
        <f t="shared" si="66"/>
        <v>0</v>
      </c>
      <c r="AG559" s="258">
        <f t="shared" si="67"/>
        <v>0</v>
      </c>
      <c r="AH559" s="258">
        <f t="shared" si="68"/>
        <v>0</v>
      </c>
      <c r="AI559" s="258">
        <f t="shared" si="69"/>
        <v>0</v>
      </c>
      <c r="AK559" s="311"/>
      <c r="AL559" s="84">
        <f t="shared" si="70"/>
        <v>0</v>
      </c>
      <c r="AM559" s="84">
        <f t="shared" si="71"/>
        <v>0</v>
      </c>
      <c r="AN559" s="311"/>
    </row>
    <row r="560" spans="1:40" hidden="1" outlineLevel="1" x14ac:dyDescent="0.3">
      <c r="A560" s="283"/>
      <c r="B560" s="305">
        <f t="shared" si="65"/>
        <v>532</v>
      </c>
      <c r="C560" s="222"/>
      <c r="D560" s="223"/>
      <c r="E560" s="223"/>
      <c r="F560" s="224"/>
      <c r="G560" s="96">
        <v>0</v>
      </c>
      <c r="H560" s="97">
        <v>0</v>
      </c>
      <c r="I560" s="224"/>
      <c r="J560" s="261"/>
      <c r="AF560" s="258">
        <f t="shared" si="66"/>
        <v>0</v>
      </c>
      <c r="AG560" s="258">
        <f t="shared" si="67"/>
        <v>0</v>
      </c>
      <c r="AH560" s="258">
        <f t="shared" si="68"/>
        <v>0</v>
      </c>
      <c r="AI560" s="258">
        <f t="shared" si="69"/>
        <v>0</v>
      </c>
      <c r="AK560" s="311"/>
      <c r="AL560" s="84">
        <f t="shared" si="70"/>
        <v>0</v>
      </c>
      <c r="AM560" s="84">
        <f t="shared" si="71"/>
        <v>0</v>
      </c>
      <c r="AN560" s="311"/>
    </row>
    <row r="561" spans="1:40" hidden="1" outlineLevel="1" x14ac:dyDescent="0.3">
      <c r="A561" s="283"/>
      <c r="B561" s="305">
        <f t="shared" si="65"/>
        <v>533</v>
      </c>
      <c r="C561" s="222"/>
      <c r="D561" s="223"/>
      <c r="E561" s="223"/>
      <c r="F561" s="224"/>
      <c r="G561" s="96">
        <v>0</v>
      </c>
      <c r="H561" s="97">
        <v>0</v>
      </c>
      <c r="I561" s="224"/>
      <c r="J561" s="261"/>
      <c r="AF561" s="258">
        <f t="shared" si="66"/>
        <v>0</v>
      </c>
      <c r="AG561" s="258">
        <f t="shared" si="67"/>
        <v>0</v>
      </c>
      <c r="AH561" s="258">
        <f t="shared" si="68"/>
        <v>0</v>
      </c>
      <c r="AI561" s="258">
        <f t="shared" si="69"/>
        <v>0</v>
      </c>
      <c r="AK561" s="311"/>
      <c r="AL561" s="84">
        <f t="shared" si="70"/>
        <v>0</v>
      </c>
      <c r="AM561" s="84">
        <f t="shared" si="71"/>
        <v>0</v>
      </c>
      <c r="AN561" s="311"/>
    </row>
    <row r="562" spans="1:40" hidden="1" outlineLevel="1" x14ac:dyDescent="0.3">
      <c r="A562" s="283"/>
      <c r="B562" s="305">
        <f t="shared" si="65"/>
        <v>534</v>
      </c>
      <c r="C562" s="222"/>
      <c r="D562" s="223"/>
      <c r="E562" s="223"/>
      <c r="F562" s="224"/>
      <c r="G562" s="96">
        <v>0</v>
      </c>
      <c r="H562" s="97">
        <v>0</v>
      </c>
      <c r="I562" s="224"/>
      <c r="J562" s="261"/>
      <c r="AF562" s="258">
        <f t="shared" si="66"/>
        <v>0</v>
      </c>
      <c r="AG562" s="258">
        <f t="shared" si="67"/>
        <v>0</v>
      </c>
      <c r="AH562" s="258">
        <f t="shared" si="68"/>
        <v>0</v>
      </c>
      <c r="AI562" s="258">
        <f t="shared" si="69"/>
        <v>0</v>
      </c>
      <c r="AK562" s="311"/>
      <c r="AL562" s="84">
        <f t="shared" si="70"/>
        <v>0</v>
      </c>
      <c r="AM562" s="84">
        <f t="shared" si="71"/>
        <v>0</v>
      </c>
      <c r="AN562" s="311"/>
    </row>
    <row r="563" spans="1:40" hidden="1" outlineLevel="1" x14ac:dyDescent="0.3">
      <c r="A563" s="283"/>
      <c r="B563" s="305">
        <f t="shared" si="65"/>
        <v>535</v>
      </c>
      <c r="C563" s="222"/>
      <c r="D563" s="223"/>
      <c r="E563" s="223"/>
      <c r="F563" s="224"/>
      <c r="G563" s="96">
        <v>0</v>
      </c>
      <c r="H563" s="97">
        <v>0</v>
      </c>
      <c r="I563" s="224"/>
      <c r="J563" s="261"/>
      <c r="AF563" s="258">
        <f t="shared" si="66"/>
        <v>0</v>
      </c>
      <c r="AG563" s="258">
        <f t="shared" si="67"/>
        <v>0</v>
      </c>
      <c r="AH563" s="258">
        <f t="shared" si="68"/>
        <v>0</v>
      </c>
      <c r="AI563" s="258">
        <f t="shared" si="69"/>
        <v>0</v>
      </c>
      <c r="AK563" s="311"/>
      <c r="AL563" s="84">
        <f t="shared" si="70"/>
        <v>0</v>
      </c>
      <c r="AM563" s="84">
        <f t="shared" si="71"/>
        <v>0</v>
      </c>
      <c r="AN563" s="311"/>
    </row>
    <row r="564" spans="1:40" hidden="1" outlineLevel="1" x14ac:dyDescent="0.3">
      <c r="A564" s="283"/>
      <c r="B564" s="305">
        <f t="shared" si="65"/>
        <v>536</v>
      </c>
      <c r="C564" s="222"/>
      <c r="D564" s="223"/>
      <c r="E564" s="223"/>
      <c r="F564" s="224"/>
      <c r="G564" s="96">
        <v>0</v>
      </c>
      <c r="H564" s="97">
        <v>0</v>
      </c>
      <c r="I564" s="224"/>
      <c r="J564" s="261"/>
      <c r="AF564" s="258">
        <f t="shared" si="66"/>
        <v>0</v>
      </c>
      <c r="AG564" s="258">
        <f t="shared" si="67"/>
        <v>0</v>
      </c>
      <c r="AH564" s="258">
        <f t="shared" si="68"/>
        <v>0</v>
      </c>
      <c r="AI564" s="258">
        <f t="shared" si="69"/>
        <v>0</v>
      </c>
      <c r="AK564" s="311"/>
      <c r="AL564" s="84">
        <f t="shared" si="70"/>
        <v>0</v>
      </c>
      <c r="AM564" s="84">
        <f t="shared" si="71"/>
        <v>0</v>
      </c>
      <c r="AN564" s="311"/>
    </row>
    <row r="565" spans="1:40" hidden="1" outlineLevel="1" x14ac:dyDescent="0.3">
      <c r="A565" s="283"/>
      <c r="B565" s="305">
        <f t="shared" si="65"/>
        <v>537</v>
      </c>
      <c r="C565" s="222"/>
      <c r="D565" s="223"/>
      <c r="E565" s="223"/>
      <c r="F565" s="224"/>
      <c r="G565" s="96">
        <v>0</v>
      </c>
      <c r="H565" s="97">
        <v>0</v>
      </c>
      <c r="I565" s="224"/>
      <c r="J565" s="261"/>
      <c r="AF565" s="258">
        <f t="shared" si="66"/>
        <v>0</v>
      </c>
      <c r="AG565" s="258">
        <f t="shared" si="67"/>
        <v>0</v>
      </c>
      <c r="AH565" s="258">
        <f t="shared" si="68"/>
        <v>0</v>
      </c>
      <c r="AI565" s="258">
        <f t="shared" si="69"/>
        <v>0</v>
      </c>
      <c r="AK565" s="311"/>
      <c r="AL565" s="84">
        <f t="shared" si="70"/>
        <v>0</v>
      </c>
      <c r="AM565" s="84">
        <f t="shared" si="71"/>
        <v>0</v>
      </c>
      <c r="AN565" s="311"/>
    </row>
    <row r="566" spans="1:40" hidden="1" outlineLevel="1" x14ac:dyDescent="0.3">
      <c r="A566" s="283"/>
      <c r="B566" s="305">
        <f t="shared" si="65"/>
        <v>538</v>
      </c>
      <c r="C566" s="222"/>
      <c r="D566" s="223"/>
      <c r="E566" s="223"/>
      <c r="F566" s="224"/>
      <c r="G566" s="96">
        <v>0</v>
      </c>
      <c r="H566" s="97">
        <v>0</v>
      </c>
      <c r="I566" s="224"/>
      <c r="J566" s="261"/>
      <c r="AF566" s="258">
        <f t="shared" si="66"/>
        <v>0</v>
      </c>
      <c r="AG566" s="258">
        <f t="shared" si="67"/>
        <v>0</v>
      </c>
      <c r="AH566" s="258">
        <f t="shared" si="68"/>
        <v>0</v>
      </c>
      <c r="AI566" s="258">
        <f t="shared" si="69"/>
        <v>0</v>
      </c>
      <c r="AK566" s="311"/>
      <c r="AL566" s="84">
        <f t="shared" si="70"/>
        <v>0</v>
      </c>
      <c r="AM566" s="84">
        <f t="shared" si="71"/>
        <v>0</v>
      </c>
      <c r="AN566" s="311"/>
    </row>
    <row r="567" spans="1:40" hidden="1" outlineLevel="1" x14ac:dyDescent="0.3">
      <c r="A567" s="283"/>
      <c r="B567" s="305">
        <f t="shared" si="65"/>
        <v>539</v>
      </c>
      <c r="C567" s="222"/>
      <c r="D567" s="223"/>
      <c r="E567" s="223"/>
      <c r="F567" s="224"/>
      <c r="G567" s="96">
        <v>0</v>
      </c>
      <c r="H567" s="97">
        <v>0</v>
      </c>
      <c r="I567" s="224"/>
      <c r="J567" s="261"/>
      <c r="AF567" s="258">
        <f t="shared" si="66"/>
        <v>0</v>
      </c>
      <c r="AG567" s="258">
        <f t="shared" si="67"/>
        <v>0</v>
      </c>
      <c r="AH567" s="258">
        <f t="shared" si="68"/>
        <v>0</v>
      </c>
      <c r="AI567" s="258">
        <f t="shared" si="69"/>
        <v>0</v>
      </c>
      <c r="AK567" s="311"/>
      <c r="AL567" s="84">
        <f t="shared" si="70"/>
        <v>0</v>
      </c>
      <c r="AM567" s="84">
        <f t="shared" si="71"/>
        <v>0</v>
      </c>
      <c r="AN567" s="311"/>
    </row>
    <row r="568" spans="1:40" hidden="1" outlineLevel="1" x14ac:dyDescent="0.3">
      <c r="A568" s="283"/>
      <c r="B568" s="305">
        <f t="shared" si="65"/>
        <v>540</v>
      </c>
      <c r="C568" s="222"/>
      <c r="D568" s="223"/>
      <c r="E568" s="223"/>
      <c r="F568" s="224"/>
      <c r="G568" s="96">
        <v>0</v>
      </c>
      <c r="H568" s="97">
        <v>0</v>
      </c>
      <c r="I568" s="224"/>
      <c r="J568" s="261"/>
      <c r="AF568" s="258">
        <f t="shared" si="66"/>
        <v>0</v>
      </c>
      <c r="AG568" s="258">
        <f t="shared" si="67"/>
        <v>0</v>
      </c>
      <c r="AH568" s="258">
        <f t="shared" si="68"/>
        <v>0</v>
      </c>
      <c r="AI568" s="258">
        <f t="shared" si="69"/>
        <v>0</v>
      </c>
      <c r="AK568" s="311"/>
      <c r="AL568" s="84">
        <f t="shared" si="70"/>
        <v>0</v>
      </c>
      <c r="AM568" s="84">
        <f t="shared" si="71"/>
        <v>0</v>
      </c>
      <c r="AN568" s="311"/>
    </row>
    <row r="569" spans="1:40" hidden="1" outlineLevel="1" x14ac:dyDescent="0.3">
      <c r="A569" s="283"/>
      <c r="B569" s="305">
        <f t="shared" si="65"/>
        <v>541</v>
      </c>
      <c r="C569" s="222"/>
      <c r="D569" s="223"/>
      <c r="E569" s="223"/>
      <c r="F569" s="224"/>
      <c r="G569" s="96">
        <v>0</v>
      </c>
      <c r="H569" s="97">
        <v>0</v>
      </c>
      <c r="I569" s="224"/>
      <c r="J569" s="261"/>
      <c r="AF569" s="258">
        <f t="shared" si="66"/>
        <v>0</v>
      </c>
      <c r="AG569" s="258">
        <f t="shared" si="67"/>
        <v>0</v>
      </c>
      <c r="AH569" s="258">
        <f t="shared" si="68"/>
        <v>0</v>
      </c>
      <c r="AI569" s="258">
        <f t="shared" si="69"/>
        <v>0</v>
      </c>
      <c r="AK569" s="311"/>
      <c r="AL569" s="84">
        <f t="shared" si="70"/>
        <v>0</v>
      </c>
      <c r="AM569" s="84">
        <f t="shared" si="71"/>
        <v>0</v>
      </c>
      <c r="AN569" s="311"/>
    </row>
    <row r="570" spans="1:40" hidden="1" outlineLevel="1" x14ac:dyDescent="0.3">
      <c r="A570" s="283"/>
      <c r="B570" s="305">
        <f t="shared" si="65"/>
        <v>542</v>
      </c>
      <c r="C570" s="222"/>
      <c r="D570" s="223"/>
      <c r="E570" s="223"/>
      <c r="F570" s="224"/>
      <c r="G570" s="96">
        <v>0</v>
      </c>
      <c r="H570" s="97">
        <v>0</v>
      </c>
      <c r="I570" s="224"/>
      <c r="J570" s="261"/>
      <c r="AF570" s="258">
        <f t="shared" si="66"/>
        <v>0</v>
      </c>
      <c r="AG570" s="258">
        <f t="shared" si="67"/>
        <v>0</v>
      </c>
      <c r="AH570" s="258">
        <f t="shared" si="68"/>
        <v>0</v>
      </c>
      <c r="AI570" s="258">
        <f t="shared" si="69"/>
        <v>0</v>
      </c>
      <c r="AK570" s="311"/>
      <c r="AL570" s="84">
        <f t="shared" si="70"/>
        <v>0</v>
      </c>
      <c r="AM570" s="84">
        <f t="shared" si="71"/>
        <v>0</v>
      </c>
      <c r="AN570" s="311"/>
    </row>
    <row r="571" spans="1:40" hidden="1" outlineLevel="1" x14ac:dyDescent="0.3">
      <c r="A571" s="283"/>
      <c r="B571" s="305">
        <f t="shared" si="65"/>
        <v>543</v>
      </c>
      <c r="C571" s="222"/>
      <c r="D571" s="223"/>
      <c r="E571" s="223"/>
      <c r="F571" s="224"/>
      <c r="G571" s="96">
        <v>0</v>
      </c>
      <c r="H571" s="97">
        <v>0</v>
      </c>
      <c r="I571" s="224"/>
      <c r="J571" s="261"/>
      <c r="AF571" s="258">
        <f t="shared" si="66"/>
        <v>0</v>
      </c>
      <c r="AG571" s="258">
        <f t="shared" si="67"/>
        <v>0</v>
      </c>
      <c r="AH571" s="258">
        <f t="shared" si="68"/>
        <v>0</v>
      </c>
      <c r="AI571" s="258">
        <f t="shared" si="69"/>
        <v>0</v>
      </c>
      <c r="AK571" s="311"/>
      <c r="AL571" s="84">
        <f t="shared" si="70"/>
        <v>0</v>
      </c>
      <c r="AM571" s="84">
        <f t="shared" si="71"/>
        <v>0</v>
      </c>
      <c r="AN571" s="311"/>
    </row>
    <row r="572" spans="1:40" hidden="1" outlineLevel="1" x14ac:dyDescent="0.3">
      <c r="A572" s="283"/>
      <c r="B572" s="305">
        <f t="shared" si="65"/>
        <v>544</v>
      </c>
      <c r="C572" s="222"/>
      <c r="D572" s="223"/>
      <c r="E572" s="223"/>
      <c r="F572" s="224"/>
      <c r="G572" s="96">
        <v>0</v>
      </c>
      <c r="H572" s="97">
        <v>0</v>
      </c>
      <c r="I572" s="224"/>
      <c r="J572" s="261"/>
      <c r="AF572" s="258">
        <f t="shared" si="66"/>
        <v>0</v>
      </c>
      <c r="AG572" s="258">
        <f t="shared" si="67"/>
        <v>0</v>
      </c>
      <c r="AH572" s="258">
        <f t="shared" si="68"/>
        <v>0</v>
      </c>
      <c r="AI572" s="258">
        <f t="shared" si="69"/>
        <v>0</v>
      </c>
      <c r="AK572" s="311"/>
      <c r="AL572" s="84">
        <f t="shared" si="70"/>
        <v>0</v>
      </c>
      <c r="AM572" s="84">
        <f t="shared" si="71"/>
        <v>0</v>
      </c>
      <c r="AN572" s="311"/>
    </row>
    <row r="573" spans="1:40" hidden="1" outlineLevel="1" x14ac:dyDescent="0.3">
      <c r="A573" s="283"/>
      <c r="B573" s="305">
        <f t="shared" si="65"/>
        <v>545</v>
      </c>
      <c r="C573" s="222"/>
      <c r="D573" s="223"/>
      <c r="E573" s="223"/>
      <c r="F573" s="224"/>
      <c r="G573" s="96">
        <v>0</v>
      </c>
      <c r="H573" s="97">
        <v>0</v>
      </c>
      <c r="I573" s="224"/>
      <c r="J573" s="261"/>
      <c r="AF573" s="258">
        <f t="shared" si="66"/>
        <v>0</v>
      </c>
      <c r="AG573" s="258">
        <f t="shared" si="67"/>
        <v>0</v>
      </c>
      <c r="AH573" s="258">
        <f t="shared" si="68"/>
        <v>0</v>
      </c>
      <c r="AI573" s="258">
        <f t="shared" si="69"/>
        <v>0</v>
      </c>
      <c r="AK573" s="311"/>
      <c r="AL573" s="84">
        <f t="shared" si="70"/>
        <v>0</v>
      </c>
      <c r="AM573" s="84">
        <f t="shared" si="71"/>
        <v>0</v>
      </c>
      <c r="AN573" s="311"/>
    </row>
    <row r="574" spans="1:40" hidden="1" outlineLevel="1" x14ac:dyDescent="0.3">
      <c r="A574" s="283"/>
      <c r="B574" s="305">
        <f t="shared" si="65"/>
        <v>546</v>
      </c>
      <c r="C574" s="222"/>
      <c r="D574" s="223"/>
      <c r="E574" s="223"/>
      <c r="F574" s="224"/>
      <c r="G574" s="96">
        <v>0</v>
      </c>
      <c r="H574" s="97">
        <v>0</v>
      </c>
      <c r="I574" s="224"/>
      <c r="J574" s="261"/>
      <c r="AF574" s="258">
        <f t="shared" si="66"/>
        <v>0</v>
      </c>
      <c r="AG574" s="258">
        <f t="shared" si="67"/>
        <v>0</v>
      </c>
      <c r="AH574" s="258">
        <f t="shared" si="68"/>
        <v>0</v>
      </c>
      <c r="AI574" s="258">
        <f t="shared" si="69"/>
        <v>0</v>
      </c>
      <c r="AK574" s="311"/>
      <c r="AL574" s="84">
        <f t="shared" si="70"/>
        <v>0</v>
      </c>
      <c r="AM574" s="84">
        <f t="shared" si="71"/>
        <v>0</v>
      </c>
      <c r="AN574" s="311"/>
    </row>
    <row r="575" spans="1:40" hidden="1" outlineLevel="1" x14ac:dyDescent="0.3">
      <c r="A575" s="283"/>
      <c r="B575" s="305">
        <f t="shared" si="65"/>
        <v>547</v>
      </c>
      <c r="C575" s="222"/>
      <c r="D575" s="223"/>
      <c r="E575" s="223"/>
      <c r="F575" s="224"/>
      <c r="G575" s="96">
        <v>0</v>
      </c>
      <c r="H575" s="97">
        <v>0</v>
      </c>
      <c r="I575" s="224"/>
      <c r="J575" s="261"/>
      <c r="AF575" s="258">
        <f t="shared" si="66"/>
        <v>0</v>
      </c>
      <c r="AG575" s="258">
        <f t="shared" si="67"/>
        <v>0</v>
      </c>
      <c r="AH575" s="258">
        <f t="shared" si="68"/>
        <v>0</v>
      </c>
      <c r="AI575" s="258">
        <f t="shared" si="69"/>
        <v>0</v>
      </c>
      <c r="AK575" s="311"/>
      <c r="AL575" s="84">
        <f t="shared" si="70"/>
        <v>0</v>
      </c>
      <c r="AM575" s="84">
        <f t="shared" si="71"/>
        <v>0</v>
      </c>
      <c r="AN575" s="311"/>
    </row>
    <row r="576" spans="1:40" hidden="1" outlineLevel="1" x14ac:dyDescent="0.3">
      <c r="A576" s="283"/>
      <c r="B576" s="305">
        <f t="shared" si="65"/>
        <v>548</v>
      </c>
      <c r="C576" s="222"/>
      <c r="D576" s="223"/>
      <c r="E576" s="223"/>
      <c r="F576" s="224"/>
      <c r="G576" s="96">
        <v>0</v>
      </c>
      <c r="H576" s="97">
        <v>0</v>
      </c>
      <c r="I576" s="224"/>
      <c r="J576" s="261"/>
      <c r="AF576" s="258">
        <f t="shared" si="66"/>
        <v>0</v>
      </c>
      <c r="AG576" s="258">
        <f t="shared" si="67"/>
        <v>0</v>
      </c>
      <c r="AH576" s="258">
        <f t="shared" si="68"/>
        <v>0</v>
      </c>
      <c r="AI576" s="258">
        <f t="shared" si="69"/>
        <v>0</v>
      </c>
      <c r="AK576" s="311"/>
      <c r="AL576" s="84">
        <f t="shared" si="70"/>
        <v>0</v>
      </c>
      <c r="AM576" s="84">
        <f t="shared" si="71"/>
        <v>0</v>
      </c>
      <c r="AN576" s="311"/>
    </row>
    <row r="577" spans="1:40" hidden="1" outlineLevel="1" x14ac:dyDescent="0.3">
      <c r="A577" s="283"/>
      <c r="B577" s="305">
        <f t="shared" si="65"/>
        <v>549</v>
      </c>
      <c r="C577" s="222"/>
      <c r="D577" s="223"/>
      <c r="E577" s="223"/>
      <c r="F577" s="224"/>
      <c r="G577" s="96">
        <v>0</v>
      </c>
      <c r="H577" s="97">
        <v>0</v>
      </c>
      <c r="I577" s="224"/>
      <c r="J577" s="261"/>
      <c r="AF577" s="258">
        <f t="shared" si="66"/>
        <v>0</v>
      </c>
      <c r="AG577" s="258">
        <f t="shared" si="67"/>
        <v>0</v>
      </c>
      <c r="AH577" s="258">
        <f t="shared" si="68"/>
        <v>0</v>
      </c>
      <c r="AI577" s="258">
        <f t="shared" si="69"/>
        <v>0</v>
      </c>
      <c r="AK577" s="311"/>
      <c r="AL577" s="84">
        <f t="shared" si="70"/>
        <v>0</v>
      </c>
      <c r="AM577" s="84">
        <f t="shared" si="71"/>
        <v>0</v>
      </c>
      <c r="AN577" s="311"/>
    </row>
    <row r="578" spans="1:40" hidden="1" outlineLevel="1" x14ac:dyDescent="0.3">
      <c r="A578" s="283"/>
      <c r="B578" s="305">
        <f t="shared" si="65"/>
        <v>550</v>
      </c>
      <c r="C578" s="222"/>
      <c r="D578" s="223"/>
      <c r="E578" s="223"/>
      <c r="F578" s="224"/>
      <c r="G578" s="96">
        <v>0</v>
      </c>
      <c r="H578" s="97">
        <v>0</v>
      </c>
      <c r="I578" s="224"/>
      <c r="J578" s="261"/>
      <c r="AF578" s="258">
        <f t="shared" si="66"/>
        <v>0</v>
      </c>
      <c r="AG578" s="258">
        <f t="shared" si="67"/>
        <v>0</v>
      </c>
      <c r="AH578" s="258">
        <f t="shared" si="68"/>
        <v>0</v>
      </c>
      <c r="AI578" s="258">
        <f t="shared" si="69"/>
        <v>0</v>
      </c>
      <c r="AK578" s="311"/>
      <c r="AL578" s="84">
        <f t="shared" si="70"/>
        <v>0</v>
      </c>
      <c r="AM578" s="84">
        <f t="shared" si="71"/>
        <v>0</v>
      </c>
      <c r="AN578" s="311"/>
    </row>
    <row r="579" spans="1:40" hidden="1" outlineLevel="1" x14ac:dyDescent="0.3">
      <c r="A579" s="283"/>
      <c r="B579" s="305">
        <f t="shared" si="65"/>
        <v>551</v>
      </c>
      <c r="C579" s="222"/>
      <c r="D579" s="223"/>
      <c r="E579" s="223"/>
      <c r="F579" s="224"/>
      <c r="G579" s="96">
        <v>0</v>
      </c>
      <c r="H579" s="97">
        <v>0</v>
      </c>
      <c r="I579" s="224"/>
      <c r="J579" s="261"/>
      <c r="AF579" s="258">
        <f t="shared" si="66"/>
        <v>0</v>
      </c>
      <c r="AG579" s="258">
        <f t="shared" si="67"/>
        <v>0</v>
      </c>
      <c r="AH579" s="258">
        <f t="shared" si="68"/>
        <v>0</v>
      </c>
      <c r="AI579" s="258">
        <f t="shared" si="69"/>
        <v>0</v>
      </c>
      <c r="AK579" s="311"/>
      <c r="AL579" s="84">
        <f t="shared" si="70"/>
        <v>0</v>
      </c>
      <c r="AM579" s="84">
        <f t="shared" si="71"/>
        <v>0</v>
      </c>
      <c r="AN579" s="311"/>
    </row>
    <row r="580" spans="1:40" hidden="1" outlineLevel="1" x14ac:dyDescent="0.3">
      <c r="A580" s="283"/>
      <c r="B580" s="305">
        <f t="shared" si="65"/>
        <v>552</v>
      </c>
      <c r="C580" s="222"/>
      <c r="D580" s="223"/>
      <c r="E580" s="223"/>
      <c r="F580" s="224"/>
      <c r="G580" s="96">
        <v>0</v>
      </c>
      <c r="H580" s="97">
        <v>0</v>
      </c>
      <c r="I580" s="224"/>
      <c r="J580" s="261"/>
      <c r="AF580" s="258">
        <f t="shared" si="66"/>
        <v>0</v>
      </c>
      <c r="AG580" s="258">
        <f t="shared" si="67"/>
        <v>0</v>
      </c>
      <c r="AH580" s="258">
        <f t="shared" si="68"/>
        <v>0</v>
      </c>
      <c r="AI580" s="258">
        <f t="shared" si="69"/>
        <v>0</v>
      </c>
      <c r="AK580" s="311"/>
      <c r="AL580" s="84">
        <f t="shared" si="70"/>
        <v>0</v>
      </c>
      <c r="AM580" s="84">
        <f t="shared" si="71"/>
        <v>0</v>
      </c>
      <c r="AN580" s="311"/>
    </row>
    <row r="581" spans="1:40" hidden="1" outlineLevel="1" x14ac:dyDescent="0.3">
      <c r="A581" s="283"/>
      <c r="B581" s="305">
        <f t="shared" si="65"/>
        <v>553</v>
      </c>
      <c r="C581" s="222"/>
      <c r="D581" s="223"/>
      <c r="E581" s="223"/>
      <c r="F581" s="224"/>
      <c r="G581" s="96">
        <v>0</v>
      </c>
      <c r="H581" s="97">
        <v>0</v>
      </c>
      <c r="I581" s="224"/>
      <c r="J581" s="261"/>
      <c r="AF581" s="258">
        <f t="shared" si="66"/>
        <v>0</v>
      </c>
      <c r="AG581" s="258">
        <f t="shared" si="67"/>
        <v>0</v>
      </c>
      <c r="AH581" s="258">
        <f t="shared" si="68"/>
        <v>0</v>
      </c>
      <c r="AI581" s="258">
        <f t="shared" si="69"/>
        <v>0</v>
      </c>
      <c r="AK581" s="311"/>
      <c r="AL581" s="84">
        <f t="shared" si="70"/>
        <v>0</v>
      </c>
      <c r="AM581" s="84">
        <f t="shared" si="71"/>
        <v>0</v>
      </c>
      <c r="AN581" s="311"/>
    </row>
    <row r="582" spans="1:40" hidden="1" outlineLevel="1" x14ac:dyDescent="0.3">
      <c r="A582" s="283"/>
      <c r="B582" s="305">
        <f t="shared" si="65"/>
        <v>554</v>
      </c>
      <c r="C582" s="222"/>
      <c r="D582" s="223"/>
      <c r="E582" s="223"/>
      <c r="F582" s="224"/>
      <c r="G582" s="96">
        <v>0</v>
      </c>
      <c r="H582" s="97">
        <v>0</v>
      </c>
      <c r="I582" s="224"/>
      <c r="J582" s="261"/>
      <c r="AF582" s="258">
        <f t="shared" si="66"/>
        <v>0</v>
      </c>
      <c r="AG582" s="258">
        <f t="shared" si="67"/>
        <v>0</v>
      </c>
      <c r="AH582" s="258">
        <f t="shared" si="68"/>
        <v>0</v>
      </c>
      <c r="AI582" s="258">
        <f t="shared" si="69"/>
        <v>0</v>
      </c>
      <c r="AK582" s="311"/>
      <c r="AL582" s="84">
        <f t="shared" si="70"/>
        <v>0</v>
      </c>
      <c r="AM582" s="84">
        <f t="shared" si="71"/>
        <v>0</v>
      </c>
      <c r="AN582" s="311"/>
    </row>
    <row r="583" spans="1:40" hidden="1" outlineLevel="1" x14ac:dyDescent="0.3">
      <c r="A583" s="283"/>
      <c r="B583" s="305">
        <f t="shared" si="65"/>
        <v>555</v>
      </c>
      <c r="C583" s="222"/>
      <c r="D583" s="223"/>
      <c r="E583" s="223"/>
      <c r="F583" s="224"/>
      <c r="G583" s="96">
        <v>0</v>
      </c>
      <c r="H583" s="97">
        <v>0</v>
      </c>
      <c r="I583" s="224"/>
      <c r="J583" s="261"/>
      <c r="AF583" s="258">
        <f t="shared" si="66"/>
        <v>0</v>
      </c>
      <c r="AG583" s="258">
        <f t="shared" si="67"/>
        <v>0</v>
      </c>
      <c r="AH583" s="258">
        <f t="shared" si="68"/>
        <v>0</v>
      </c>
      <c r="AI583" s="258">
        <f t="shared" si="69"/>
        <v>0</v>
      </c>
      <c r="AK583" s="311"/>
      <c r="AL583" s="84">
        <f t="shared" si="70"/>
        <v>0</v>
      </c>
      <c r="AM583" s="84">
        <f t="shared" si="71"/>
        <v>0</v>
      </c>
      <c r="AN583" s="311"/>
    </row>
    <row r="584" spans="1:40" hidden="1" outlineLevel="1" x14ac:dyDescent="0.3">
      <c r="A584" s="283"/>
      <c r="B584" s="305">
        <f t="shared" si="65"/>
        <v>556</v>
      </c>
      <c r="C584" s="222"/>
      <c r="D584" s="223"/>
      <c r="E584" s="223"/>
      <c r="F584" s="224"/>
      <c r="G584" s="96">
        <v>0</v>
      </c>
      <c r="H584" s="97">
        <v>0</v>
      </c>
      <c r="I584" s="224"/>
      <c r="J584" s="261"/>
      <c r="AF584" s="258">
        <f t="shared" si="66"/>
        <v>0</v>
      </c>
      <c r="AG584" s="258">
        <f t="shared" si="67"/>
        <v>0</v>
      </c>
      <c r="AH584" s="258">
        <f t="shared" si="68"/>
        <v>0</v>
      </c>
      <c r="AI584" s="258">
        <f t="shared" si="69"/>
        <v>0</v>
      </c>
      <c r="AK584" s="311"/>
      <c r="AL584" s="84">
        <f t="shared" si="70"/>
        <v>0</v>
      </c>
      <c r="AM584" s="84">
        <f t="shared" si="71"/>
        <v>0</v>
      </c>
      <c r="AN584" s="311"/>
    </row>
    <row r="585" spans="1:40" hidden="1" outlineLevel="1" x14ac:dyDescent="0.3">
      <c r="A585" s="283"/>
      <c r="B585" s="305">
        <f t="shared" si="65"/>
        <v>557</v>
      </c>
      <c r="C585" s="222"/>
      <c r="D585" s="223"/>
      <c r="E585" s="223"/>
      <c r="F585" s="224"/>
      <c r="G585" s="96">
        <v>0</v>
      </c>
      <c r="H585" s="97">
        <v>0</v>
      </c>
      <c r="I585" s="224"/>
      <c r="J585" s="261"/>
      <c r="AF585" s="258">
        <f t="shared" si="66"/>
        <v>0</v>
      </c>
      <c r="AG585" s="258">
        <f t="shared" si="67"/>
        <v>0</v>
      </c>
      <c r="AH585" s="258">
        <f t="shared" si="68"/>
        <v>0</v>
      </c>
      <c r="AI585" s="258">
        <f t="shared" si="69"/>
        <v>0</v>
      </c>
      <c r="AK585" s="311"/>
      <c r="AL585" s="84">
        <f t="shared" si="70"/>
        <v>0</v>
      </c>
      <c r="AM585" s="84">
        <f t="shared" si="71"/>
        <v>0</v>
      </c>
      <c r="AN585" s="311"/>
    </row>
    <row r="586" spans="1:40" hidden="1" outlineLevel="1" x14ac:dyDescent="0.3">
      <c r="A586" s="283"/>
      <c r="B586" s="305">
        <f t="shared" si="65"/>
        <v>558</v>
      </c>
      <c r="C586" s="222"/>
      <c r="D586" s="223"/>
      <c r="E586" s="223"/>
      <c r="F586" s="224"/>
      <c r="G586" s="96">
        <v>0</v>
      </c>
      <c r="H586" s="97">
        <v>0</v>
      </c>
      <c r="I586" s="224"/>
      <c r="J586" s="261"/>
      <c r="AF586" s="258">
        <f t="shared" si="66"/>
        <v>0</v>
      </c>
      <c r="AG586" s="258">
        <f t="shared" si="67"/>
        <v>0</v>
      </c>
      <c r="AH586" s="258">
        <f t="shared" si="68"/>
        <v>0</v>
      </c>
      <c r="AI586" s="258">
        <f t="shared" si="69"/>
        <v>0</v>
      </c>
      <c r="AK586" s="311"/>
      <c r="AL586" s="84">
        <f t="shared" si="70"/>
        <v>0</v>
      </c>
      <c r="AM586" s="84">
        <f t="shared" si="71"/>
        <v>0</v>
      </c>
      <c r="AN586" s="311"/>
    </row>
    <row r="587" spans="1:40" hidden="1" outlineLevel="1" x14ac:dyDescent="0.3">
      <c r="A587" s="283"/>
      <c r="B587" s="305">
        <f t="shared" si="65"/>
        <v>559</v>
      </c>
      <c r="C587" s="222"/>
      <c r="D587" s="223"/>
      <c r="E587" s="223"/>
      <c r="F587" s="224"/>
      <c r="G587" s="96">
        <v>0</v>
      </c>
      <c r="H587" s="97">
        <v>0</v>
      </c>
      <c r="I587" s="224"/>
      <c r="J587" s="261"/>
      <c r="AF587" s="258">
        <f t="shared" si="66"/>
        <v>0</v>
      </c>
      <c r="AG587" s="258">
        <f t="shared" si="67"/>
        <v>0</v>
      </c>
      <c r="AH587" s="258">
        <f t="shared" si="68"/>
        <v>0</v>
      </c>
      <c r="AI587" s="258">
        <f t="shared" si="69"/>
        <v>0</v>
      </c>
      <c r="AK587" s="311"/>
      <c r="AL587" s="84">
        <f t="shared" si="70"/>
        <v>0</v>
      </c>
      <c r="AM587" s="84">
        <f t="shared" si="71"/>
        <v>0</v>
      </c>
      <c r="AN587" s="311"/>
    </row>
    <row r="588" spans="1:40" hidden="1" outlineLevel="1" x14ac:dyDescent="0.3">
      <c r="A588" s="283"/>
      <c r="B588" s="305">
        <f t="shared" si="65"/>
        <v>560</v>
      </c>
      <c r="C588" s="222"/>
      <c r="D588" s="223"/>
      <c r="E588" s="223"/>
      <c r="F588" s="224"/>
      <c r="G588" s="96">
        <v>0</v>
      </c>
      <c r="H588" s="97">
        <v>0</v>
      </c>
      <c r="I588" s="224"/>
      <c r="J588" s="261"/>
      <c r="AF588" s="258">
        <f t="shared" si="66"/>
        <v>0</v>
      </c>
      <c r="AG588" s="258">
        <f t="shared" si="67"/>
        <v>0</v>
      </c>
      <c r="AH588" s="258">
        <f t="shared" si="68"/>
        <v>0</v>
      </c>
      <c r="AI588" s="258">
        <f t="shared" si="69"/>
        <v>0</v>
      </c>
      <c r="AK588" s="311"/>
      <c r="AL588" s="84">
        <f t="shared" si="70"/>
        <v>0</v>
      </c>
      <c r="AM588" s="84">
        <f t="shared" si="71"/>
        <v>0</v>
      </c>
      <c r="AN588" s="311"/>
    </row>
    <row r="589" spans="1:40" hidden="1" outlineLevel="1" x14ac:dyDescent="0.3">
      <c r="A589" s="283"/>
      <c r="B589" s="305">
        <f t="shared" si="65"/>
        <v>561</v>
      </c>
      <c r="C589" s="222"/>
      <c r="D589" s="223"/>
      <c r="E589" s="223"/>
      <c r="F589" s="224"/>
      <c r="G589" s="96">
        <v>0</v>
      </c>
      <c r="H589" s="97">
        <v>0</v>
      </c>
      <c r="I589" s="224"/>
      <c r="J589" s="261"/>
      <c r="AF589" s="258">
        <f t="shared" si="66"/>
        <v>0</v>
      </c>
      <c r="AG589" s="258">
        <f t="shared" si="67"/>
        <v>0</v>
      </c>
      <c r="AH589" s="258">
        <f t="shared" si="68"/>
        <v>0</v>
      </c>
      <c r="AI589" s="258">
        <f t="shared" si="69"/>
        <v>0</v>
      </c>
      <c r="AK589" s="311"/>
      <c r="AL589" s="84">
        <f t="shared" si="70"/>
        <v>0</v>
      </c>
      <c r="AM589" s="84">
        <f t="shared" si="71"/>
        <v>0</v>
      </c>
      <c r="AN589" s="311"/>
    </row>
    <row r="590" spans="1:40" hidden="1" outlineLevel="1" x14ac:dyDescent="0.3">
      <c r="A590" s="283"/>
      <c r="B590" s="305">
        <f t="shared" si="65"/>
        <v>562</v>
      </c>
      <c r="C590" s="222"/>
      <c r="D590" s="223"/>
      <c r="E590" s="223"/>
      <c r="F590" s="224"/>
      <c r="G590" s="96">
        <v>0</v>
      </c>
      <c r="H590" s="97">
        <v>0</v>
      </c>
      <c r="I590" s="224"/>
      <c r="J590" s="261"/>
      <c r="AF590" s="258">
        <f t="shared" si="66"/>
        <v>0</v>
      </c>
      <c r="AG590" s="258">
        <f t="shared" si="67"/>
        <v>0</v>
      </c>
      <c r="AH590" s="258">
        <f t="shared" si="68"/>
        <v>0</v>
      </c>
      <c r="AI590" s="258">
        <f t="shared" si="69"/>
        <v>0</v>
      </c>
      <c r="AK590" s="311"/>
      <c r="AL590" s="84">
        <f t="shared" si="70"/>
        <v>0</v>
      </c>
      <c r="AM590" s="84">
        <f t="shared" si="71"/>
        <v>0</v>
      </c>
      <c r="AN590" s="311"/>
    </row>
    <row r="591" spans="1:40" hidden="1" outlineLevel="1" x14ac:dyDescent="0.3">
      <c r="A591" s="283"/>
      <c r="B591" s="305">
        <f t="shared" si="65"/>
        <v>563</v>
      </c>
      <c r="C591" s="222"/>
      <c r="D591" s="223"/>
      <c r="E591" s="223"/>
      <c r="F591" s="224"/>
      <c r="G591" s="96">
        <v>0</v>
      </c>
      <c r="H591" s="97">
        <v>0</v>
      </c>
      <c r="I591" s="224"/>
      <c r="J591" s="261"/>
      <c r="AF591" s="258">
        <f t="shared" si="66"/>
        <v>0</v>
      </c>
      <c r="AG591" s="258">
        <f t="shared" si="67"/>
        <v>0</v>
      </c>
      <c r="AH591" s="258">
        <f t="shared" si="68"/>
        <v>0</v>
      </c>
      <c r="AI591" s="258">
        <f t="shared" si="69"/>
        <v>0</v>
      </c>
      <c r="AK591" s="311"/>
      <c r="AL591" s="84">
        <f t="shared" si="70"/>
        <v>0</v>
      </c>
      <c r="AM591" s="84">
        <f t="shared" si="71"/>
        <v>0</v>
      </c>
      <c r="AN591" s="311"/>
    </row>
    <row r="592" spans="1:40" hidden="1" outlineLevel="1" x14ac:dyDescent="0.3">
      <c r="A592" s="283"/>
      <c r="B592" s="305">
        <f t="shared" si="65"/>
        <v>564</v>
      </c>
      <c r="C592" s="222"/>
      <c r="D592" s="223"/>
      <c r="E592" s="223"/>
      <c r="F592" s="224"/>
      <c r="G592" s="96">
        <v>0</v>
      </c>
      <c r="H592" s="97">
        <v>0</v>
      </c>
      <c r="I592" s="224"/>
      <c r="J592" s="261"/>
      <c r="AF592" s="258">
        <f t="shared" si="66"/>
        <v>0</v>
      </c>
      <c r="AG592" s="258">
        <f t="shared" si="67"/>
        <v>0</v>
      </c>
      <c r="AH592" s="258">
        <f t="shared" si="68"/>
        <v>0</v>
      </c>
      <c r="AI592" s="258">
        <f t="shared" si="69"/>
        <v>0</v>
      </c>
      <c r="AK592" s="311"/>
      <c r="AL592" s="84">
        <f t="shared" si="70"/>
        <v>0</v>
      </c>
      <c r="AM592" s="84">
        <f t="shared" si="71"/>
        <v>0</v>
      </c>
      <c r="AN592" s="311"/>
    </row>
    <row r="593" spans="1:40" hidden="1" outlineLevel="1" x14ac:dyDescent="0.3">
      <c r="A593" s="283"/>
      <c r="B593" s="305">
        <f t="shared" si="65"/>
        <v>565</v>
      </c>
      <c r="C593" s="222"/>
      <c r="D593" s="223"/>
      <c r="E593" s="223"/>
      <c r="F593" s="224"/>
      <c r="G593" s="96">
        <v>0</v>
      </c>
      <c r="H593" s="97">
        <v>0</v>
      </c>
      <c r="I593" s="224"/>
      <c r="J593" s="261"/>
      <c r="AF593" s="258">
        <f t="shared" si="66"/>
        <v>0</v>
      </c>
      <c r="AG593" s="258">
        <f t="shared" si="67"/>
        <v>0</v>
      </c>
      <c r="AH593" s="258">
        <f t="shared" si="68"/>
        <v>0</v>
      </c>
      <c r="AI593" s="258">
        <f t="shared" si="69"/>
        <v>0</v>
      </c>
      <c r="AK593" s="311"/>
      <c r="AL593" s="84">
        <f t="shared" si="70"/>
        <v>0</v>
      </c>
      <c r="AM593" s="84">
        <f t="shared" si="71"/>
        <v>0</v>
      </c>
      <c r="AN593" s="311"/>
    </row>
    <row r="594" spans="1:40" hidden="1" outlineLevel="1" x14ac:dyDescent="0.3">
      <c r="A594" s="283"/>
      <c r="B594" s="305">
        <f t="shared" ref="B594:B657" si="72">B593+1</f>
        <v>566</v>
      </c>
      <c r="C594" s="222"/>
      <c r="D594" s="223"/>
      <c r="E594" s="223"/>
      <c r="F594" s="224"/>
      <c r="G594" s="96">
        <v>0</v>
      </c>
      <c r="H594" s="97">
        <v>0</v>
      </c>
      <c r="I594" s="224"/>
      <c r="J594" s="261"/>
      <c r="AF594" s="258">
        <f t="shared" si="66"/>
        <v>0</v>
      </c>
      <c r="AG594" s="258">
        <f t="shared" si="67"/>
        <v>0</v>
      </c>
      <c r="AH594" s="258">
        <f t="shared" si="68"/>
        <v>0</v>
      </c>
      <c r="AI594" s="258">
        <f t="shared" si="69"/>
        <v>0</v>
      </c>
      <c r="AK594" s="311"/>
      <c r="AL594" s="84">
        <f t="shared" si="70"/>
        <v>0</v>
      </c>
      <c r="AM594" s="84">
        <f t="shared" si="71"/>
        <v>0</v>
      </c>
      <c r="AN594" s="311"/>
    </row>
    <row r="595" spans="1:40" hidden="1" outlineLevel="1" x14ac:dyDescent="0.3">
      <c r="A595" s="283"/>
      <c r="B595" s="305">
        <f t="shared" si="72"/>
        <v>567</v>
      </c>
      <c r="C595" s="222"/>
      <c r="D595" s="223"/>
      <c r="E595" s="223"/>
      <c r="F595" s="224"/>
      <c r="G595" s="96">
        <v>0</v>
      </c>
      <c r="H595" s="97">
        <v>0</v>
      </c>
      <c r="I595" s="224"/>
      <c r="J595" s="261"/>
      <c r="AF595" s="258">
        <f t="shared" si="66"/>
        <v>0</v>
      </c>
      <c r="AG595" s="258">
        <f t="shared" si="67"/>
        <v>0</v>
      </c>
      <c r="AH595" s="258">
        <f t="shared" si="68"/>
        <v>0</v>
      </c>
      <c r="AI595" s="258">
        <f t="shared" si="69"/>
        <v>0</v>
      </c>
      <c r="AK595" s="311"/>
      <c r="AL595" s="84">
        <f t="shared" si="70"/>
        <v>0</v>
      </c>
      <c r="AM595" s="84">
        <f t="shared" si="71"/>
        <v>0</v>
      </c>
      <c r="AN595" s="311"/>
    </row>
    <row r="596" spans="1:40" hidden="1" outlineLevel="1" x14ac:dyDescent="0.3">
      <c r="A596" s="283"/>
      <c r="B596" s="305">
        <f t="shared" si="72"/>
        <v>568</v>
      </c>
      <c r="C596" s="222"/>
      <c r="D596" s="223"/>
      <c r="E596" s="223"/>
      <c r="F596" s="224"/>
      <c r="G596" s="96">
        <v>0</v>
      </c>
      <c r="H596" s="97">
        <v>0</v>
      </c>
      <c r="I596" s="224"/>
      <c r="J596" s="261"/>
      <c r="AF596" s="258">
        <f t="shared" si="66"/>
        <v>0</v>
      </c>
      <c r="AG596" s="258">
        <f t="shared" si="67"/>
        <v>0</v>
      </c>
      <c r="AH596" s="258">
        <f t="shared" si="68"/>
        <v>0</v>
      </c>
      <c r="AI596" s="258">
        <f t="shared" si="69"/>
        <v>0</v>
      </c>
      <c r="AK596" s="311"/>
      <c r="AL596" s="84">
        <f t="shared" si="70"/>
        <v>0</v>
      </c>
      <c r="AM596" s="84">
        <f t="shared" si="71"/>
        <v>0</v>
      </c>
      <c r="AN596" s="311"/>
    </row>
    <row r="597" spans="1:40" hidden="1" outlineLevel="1" x14ac:dyDescent="0.3">
      <c r="A597" s="283"/>
      <c r="B597" s="305">
        <f t="shared" si="72"/>
        <v>569</v>
      </c>
      <c r="C597" s="222"/>
      <c r="D597" s="223"/>
      <c r="E597" s="223"/>
      <c r="F597" s="224"/>
      <c r="G597" s="96">
        <v>0</v>
      </c>
      <c r="H597" s="97">
        <v>0</v>
      </c>
      <c r="I597" s="224"/>
      <c r="J597" s="261"/>
      <c r="AF597" s="258">
        <f t="shared" si="66"/>
        <v>0</v>
      </c>
      <c r="AG597" s="258">
        <f t="shared" si="67"/>
        <v>0</v>
      </c>
      <c r="AH597" s="258">
        <f t="shared" si="68"/>
        <v>0</v>
      </c>
      <c r="AI597" s="258">
        <f t="shared" si="69"/>
        <v>0</v>
      </c>
      <c r="AK597" s="311"/>
      <c r="AL597" s="84">
        <f t="shared" si="70"/>
        <v>0</v>
      </c>
      <c r="AM597" s="84">
        <f t="shared" si="71"/>
        <v>0</v>
      </c>
      <c r="AN597" s="311"/>
    </row>
    <row r="598" spans="1:40" hidden="1" outlineLevel="1" x14ac:dyDescent="0.3">
      <c r="A598" s="283"/>
      <c r="B598" s="305">
        <f t="shared" si="72"/>
        <v>570</v>
      </c>
      <c r="C598" s="222"/>
      <c r="D598" s="223"/>
      <c r="E598" s="223"/>
      <c r="F598" s="224"/>
      <c r="G598" s="96">
        <v>0</v>
      </c>
      <c r="H598" s="97">
        <v>0</v>
      </c>
      <c r="I598" s="224"/>
      <c r="J598" s="261"/>
      <c r="AF598" s="258">
        <f t="shared" si="66"/>
        <v>0</v>
      </c>
      <c r="AG598" s="258">
        <f t="shared" si="67"/>
        <v>0</v>
      </c>
      <c r="AH598" s="258">
        <f t="shared" si="68"/>
        <v>0</v>
      </c>
      <c r="AI598" s="258">
        <f t="shared" si="69"/>
        <v>0</v>
      </c>
      <c r="AK598" s="311"/>
      <c r="AL598" s="84">
        <f t="shared" si="70"/>
        <v>0</v>
      </c>
      <c r="AM598" s="84">
        <f t="shared" si="71"/>
        <v>0</v>
      </c>
      <c r="AN598" s="311"/>
    </row>
    <row r="599" spans="1:40" hidden="1" outlineLevel="1" x14ac:dyDescent="0.3">
      <c r="A599" s="283"/>
      <c r="B599" s="305">
        <f t="shared" si="72"/>
        <v>571</v>
      </c>
      <c r="C599" s="222"/>
      <c r="D599" s="223"/>
      <c r="E599" s="223"/>
      <c r="F599" s="224"/>
      <c r="G599" s="96">
        <v>0</v>
      </c>
      <c r="H599" s="97">
        <v>0</v>
      </c>
      <c r="I599" s="224"/>
      <c r="J599" s="261"/>
      <c r="AF599" s="258">
        <f t="shared" si="66"/>
        <v>0</v>
      </c>
      <c r="AG599" s="258">
        <f t="shared" si="67"/>
        <v>0</v>
      </c>
      <c r="AH599" s="258">
        <f t="shared" si="68"/>
        <v>0</v>
      </c>
      <c r="AI599" s="258">
        <f t="shared" si="69"/>
        <v>0</v>
      </c>
      <c r="AK599" s="311"/>
      <c r="AL599" s="84">
        <f t="shared" si="70"/>
        <v>0</v>
      </c>
      <c r="AM599" s="84">
        <f t="shared" si="71"/>
        <v>0</v>
      </c>
      <c r="AN599" s="311"/>
    </row>
    <row r="600" spans="1:40" hidden="1" outlineLevel="1" x14ac:dyDescent="0.3">
      <c r="A600" s="283"/>
      <c r="B600" s="305">
        <f t="shared" si="72"/>
        <v>572</v>
      </c>
      <c r="C600" s="222"/>
      <c r="D600" s="223"/>
      <c r="E600" s="223"/>
      <c r="F600" s="224"/>
      <c r="G600" s="96">
        <v>0</v>
      </c>
      <c r="H600" s="97">
        <v>0</v>
      </c>
      <c r="I600" s="224"/>
      <c r="J600" s="261"/>
      <c r="AF600" s="258">
        <f t="shared" si="66"/>
        <v>0</v>
      </c>
      <c r="AG600" s="258">
        <f t="shared" si="67"/>
        <v>0</v>
      </c>
      <c r="AH600" s="258">
        <f t="shared" si="68"/>
        <v>0</v>
      </c>
      <c r="AI600" s="258">
        <f t="shared" si="69"/>
        <v>0</v>
      </c>
      <c r="AK600" s="311"/>
      <c r="AL600" s="84">
        <f t="shared" si="70"/>
        <v>0</v>
      </c>
      <c r="AM600" s="84">
        <f t="shared" si="71"/>
        <v>0</v>
      </c>
      <c r="AN600" s="311"/>
    </row>
    <row r="601" spans="1:40" hidden="1" outlineLevel="1" x14ac:dyDescent="0.3">
      <c r="A601" s="283"/>
      <c r="B601" s="305">
        <f t="shared" si="72"/>
        <v>573</v>
      </c>
      <c r="C601" s="222"/>
      <c r="D601" s="223"/>
      <c r="E601" s="223"/>
      <c r="F601" s="224"/>
      <c r="G601" s="96">
        <v>0</v>
      </c>
      <c r="H601" s="97">
        <v>0</v>
      </c>
      <c r="I601" s="224"/>
      <c r="J601" s="261"/>
      <c r="AF601" s="258">
        <f t="shared" si="66"/>
        <v>0</v>
      </c>
      <c r="AG601" s="258">
        <f t="shared" si="67"/>
        <v>0</v>
      </c>
      <c r="AH601" s="258">
        <f t="shared" si="68"/>
        <v>0</v>
      </c>
      <c r="AI601" s="258">
        <f t="shared" si="69"/>
        <v>0</v>
      </c>
      <c r="AK601" s="311"/>
      <c r="AL601" s="84">
        <f t="shared" si="70"/>
        <v>0</v>
      </c>
      <c r="AM601" s="84">
        <f t="shared" si="71"/>
        <v>0</v>
      </c>
      <c r="AN601" s="311"/>
    </row>
    <row r="602" spans="1:40" hidden="1" outlineLevel="1" x14ac:dyDescent="0.3">
      <c r="A602" s="283"/>
      <c r="B602" s="305">
        <f t="shared" si="72"/>
        <v>574</v>
      </c>
      <c r="C602" s="222"/>
      <c r="D602" s="223"/>
      <c r="E602" s="223"/>
      <c r="F602" s="224"/>
      <c r="G602" s="96">
        <v>0</v>
      </c>
      <c r="H602" s="97">
        <v>0</v>
      </c>
      <c r="I602" s="224"/>
      <c r="J602" s="261"/>
      <c r="AF602" s="258">
        <f t="shared" ref="AF602:AF665" si="73">IF($C602="",IF(OR($D602&lt;&gt;"",$G602&lt;&gt;0,$H602&lt;&gt;0)=TRUE,1,0),0)</f>
        <v>0</v>
      </c>
      <c r="AG602" s="258">
        <f t="shared" ref="AG602:AG665" si="74">IF($D602="",IF(OR($C602&lt;&gt;"",$G602&lt;&gt;0,$H602&lt;&gt;0)=TRUE,1,0),0)</f>
        <v>0</v>
      </c>
      <c r="AH602" s="258">
        <f t="shared" ref="AH602:AH665" si="75">IF($G602=0,IF(OR($C602&lt;&gt;"",$D602&lt;&gt;0,$H602&lt;&gt;0)=TRUE,1,0),0)</f>
        <v>0</v>
      </c>
      <c r="AI602" s="258">
        <f t="shared" ref="AI602:AI665" si="76">IF($H602=0,IF(OR($C602&lt;&gt;"",$D602&lt;&gt;"",$G602&lt;&gt;0)=TRUE,1,0),0)</f>
        <v>0</v>
      </c>
      <c r="AK602" s="311"/>
      <c r="AL602" s="84">
        <f t="shared" ref="AL602:AL665" si="77">IFERROR(IF(C602=$V$7,$Y$7,VLOOKUP(C602,$V$14:$Y$33,4)),0)</f>
        <v>0</v>
      </c>
      <c r="AM602" s="84">
        <f t="shared" ref="AM602:AM665" si="78">IFERROR(H602/G602/AL602,0)</f>
        <v>0</v>
      </c>
      <c r="AN602" s="311"/>
    </row>
    <row r="603" spans="1:40" hidden="1" outlineLevel="1" x14ac:dyDescent="0.3">
      <c r="A603" s="283"/>
      <c r="B603" s="305">
        <f t="shared" si="72"/>
        <v>575</v>
      </c>
      <c r="C603" s="222"/>
      <c r="D603" s="223"/>
      <c r="E603" s="223"/>
      <c r="F603" s="224"/>
      <c r="G603" s="96">
        <v>0</v>
      </c>
      <c r="H603" s="97">
        <v>0</v>
      </c>
      <c r="I603" s="224"/>
      <c r="J603" s="261"/>
      <c r="AF603" s="258">
        <f t="shared" si="73"/>
        <v>0</v>
      </c>
      <c r="AG603" s="258">
        <f t="shared" si="74"/>
        <v>0</v>
      </c>
      <c r="AH603" s="258">
        <f t="shared" si="75"/>
        <v>0</v>
      </c>
      <c r="AI603" s="258">
        <f t="shared" si="76"/>
        <v>0</v>
      </c>
      <c r="AK603" s="311"/>
      <c r="AL603" s="84">
        <f t="shared" si="77"/>
        <v>0</v>
      </c>
      <c r="AM603" s="84">
        <f t="shared" si="78"/>
        <v>0</v>
      </c>
      <c r="AN603" s="311"/>
    </row>
    <row r="604" spans="1:40" hidden="1" outlineLevel="1" x14ac:dyDescent="0.3">
      <c r="A604" s="283"/>
      <c r="B604" s="305">
        <f t="shared" si="72"/>
        <v>576</v>
      </c>
      <c r="C604" s="222"/>
      <c r="D604" s="223"/>
      <c r="E604" s="223"/>
      <c r="F604" s="224"/>
      <c r="G604" s="96">
        <v>0</v>
      </c>
      <c r="H604" s="97">
        <v>0</v>
      </c>
      <c r="I604" s="224"/>
      <c r="J604" s="261"/>
      <c r="AF604" s="258">
        <f t="shared" si="73"/>
        <v>0</v>
      </c>
      <c r="AG604" s="258">
        <f t="shared" si="74"/>
        <v>0</v>
      </c>
      <c r="AH604" s="258">
        <f t="shared" si="75"/>
        <v>0</v>
      </c>
      <c r="AI604" s="258">
        <f t="shared" si="76"/>
        <v>0</v>
      </c>
      <c r="AK604" s="311"/>
      <c r="AL604" s="84">
        <f t="shared" si="77"/>
        <v>0</v>
      </c>
      <c r="AM604" s="84">
        <f t="shared" si="78"/>
        <v>0</v>
      </c>
      <c r="AN604" s="311"/>
    </row>
    <row r="605" spans="1:40" hidden="1" outlineLevel="1" x14ac:dyDescent="0.3">
      <c r="A605" s="283"/>
      <c r="B605" s="305">
        <f t="shared" si="72"/>
        <v>577</v>
      </c>
      <c r="C605" s="222"/>
      <c r="D605" s="223"/>
      <c r="E605" s="223"/>
      <c r="F605" s="224"/>
      <c r="G605" s="96">
        <v>0</v>
      </c>
      <c r="H605" s="97">
        <v>0</v>
      </c>
      <c r="I605" s="224"/>
      <c r="J605" s="261"/>
      <c r="AF605" s="258">
        <f t="shared" si="73"/>
        <v>0</v>
      </c>
      <c r="AG605" s="258">
        <f t="shared" si="74"/>
        <v>0</v>
      </c>
      <c r="AH605" s="258">
        <f t="shared" si="75"/>
        <v>0</v>
      </c>
      <c r="AI605" s="258">
        <f t="shared" si="76"/>
        <v>0</v>
      </c>
      <c r="AK605" s="311"/>
      <c r="AL605" s="84">
        <f t="shared" si="77"/>
        <v>0</v>
      </c>
      <c r="AM605" s="84">
        <f t="shared" si="78"/>
        <v>0</v>
      </c>
      <c r="AN605" s="311"/>
    </row>
    <row r="606" spans="1:40" hidden="1" outlineLevel="1" x14ac:dyDescent="0.3">
      <c r="A606" s="283"/>
      <c r="B606" s="305">
        <f t="shared" si="72"/>
        <v>578</v>
      </c>
      <c r="C606" s="222"/>
      <c r="D606" s="223"/>
      <c r="E606" s="223"/>
      <c r="F606" s="224"/>
      <c r="G606" s="96">
        <v>0</v>
      </c>
      <c r="H606" s="97">
        <v>0</v>
      </c>
      <c r="I606" s="224"/>
      <c r="J606" s="261"/>
      <c r="AF606" s="258">
        <f t="shared" si="73"/>
        <v>0</v>
      </c>
      <c r="AG606" s="258">
        <f t="shared" si="74"/>
        <v>0</v>
      </c>
      <c r="AH606" s="258">
        <f t="shared" si="75"/>
        <v>0</v>
      </c>
      <c r="AI606" s="258">
        <f t="shared" si="76"/>
        <v>0</v>
      </c>
      <c r="AK606" s="311"/>
      <c r="AL606" s="84">
        <f t="shared" si="77"/>
        <v>0</v>
      </c>
      <c r="AM606" s="84">
        <f t="shared" si="78"/>
        <v>0</v>
      </c>
      <c r="AN606" s="311"/>
    </row>
    <row r="607" spans="1:40" hidden="1" outlineLevel="1" x14ac:dyDescent="0.3">
      <c r="A607" s="283"/>
      <c r="B607" s="305">
        <f t="shared" si="72"/>
        <v>579</v>
      </c>
      <c r="C607" s="222"/>
      <c r="D607" s="223"/>
      <c r="E607" s="223"/>
      <c r="F607" s="224"/>
      <c r="G607" s="96">
        <v>0</v>
      </c>
      <c r="H607" s="97">
        <v>0</v>
      </c>
      <c r="I607" s="224"/>
      <c r="J607" s="261"/>
      <c r="AF607" s="258">
        <f t="shared" si="73"/>
        <v>0</v>
      </c>
      <c r="AG607" s="258">
        <f t="shared" si="74"/>
        <v>0</v>
      </c>
      <c r="AH607" s="258">
        <f t="shared" si="75"/>
        <v>0</v>
      </c>
      <c r="AI607" s="258">
        <f t="shared" si="76"/>
        <v>0</v>
      </c>
      <c r="AK607" s="311"/>
      <c r="AL607" s="84">
        <f t="shared" si="77"/>
        <v>0</v>
      </c>
      <c r="AM607" s="84">
        <f t="shared" si="78"/>
        <v>0</v>
      </c>
      <c r="AN607" s="311"/>
    </row>
    <row r="608" spans="1:40" hidden="1" outlineLevel="1" x14ac:dyDescent="0.3">
      <c r="A608" s="283"/>
      <c r="B608" s="305">
        <f t="shared" si="72"/>
        <v>580</v>
      </c>
      <c r="C608" s="222"/>
      <c r="D608" s="223"/>
      <c r="E608" s="223"/>
      <c r="F608" s="224"/>
      <c r="G608" s="96">
        <v>0</v>
      </c>
      <c r="H608" s="97">
        <v>0</v>
      </c>
      <c r="I608" s="224"/>
      <c r="J608" s="261"/>
      <c r="AF608" s="258">
        <f t="shared" si="73"/>
        <v>0</v>
      </c>
      <c r="AG608" s="258">
        <f t="shared" si="74"/>
        <v>0</v>
      </c>
      <c r="AH608" s="258">
        <f t="shared" si="75"/>
        <v>0</v>
      </c>
      <c r="AI608" s="258">
        <f t="shared" si="76"/>
        <v>0</v>
      </c>
      <c r="AK608" s="311"/>
      <c r="AL608" s="84">
        <f t="shared" si="77"/>
        <v>0</v>
      </c>
      <c r="AM608" s="84">
        <f t="shared" si="78"/>
        <v>0</v>
      </c>
      <c r="AN608" s="311"/>
    </row>
    <row r="609" spans="1:40" hidden="1" outlineLevel="1" x14ac:dyDescent="0.3">
      <c r="A609" s="283"/>
      <c r="B609" s="305">
        <f t="shared" si="72"/>
        <v>581</v>
      </c>
      <c r="C609" s="222"/>
      <c r="D609" s="223"/>
      <c r="E609" s="223"/>
      <c r="F609" s="224"/>
      <c r="G609" s="96">
        <v>0</v>
      </c>
      <c r="H609" s="97">
        <v>0</v>
      </c>
      <c r="I609" s="224"/>
      <c r="J609" s="261"/>
      <c r="AF609" s="258">
        <f t="shared" si="73"/>
        <v>0</v>
      </c>
      <c r="AG609" s="258">
        <f t="shared" si="74"/>
        <v>0</v>
      </c>
      <c r="AH609" s="258">
        <f t="shared" si="75"/>
        <v>0</v>
      </c>
      <c r="AI609" s="258">
        <f t="shared" si="76"/>
        <v>0</v>
      </c>
      <c r="AK609" s="311"/>
      <c r="AL609" s="84">
        <f t="shared" si="77"/>
        <v>0</v>
      </c>
      <c r="AM609" s="84">
        <f t="shared" si="78"/>
        <v>0</v>
      </c>
      <c r="AN609" s="311"/>
    </row>
    <row r="610" spans="1:40" hidden="1" outlineLevel="1" x14ac:dyDescent="0.3">
      <c r="A610" s="283"/>
      <c r="B610" s="305">
        <f t="shared" si="72"/>
        <v>582</v>
      </c>
      <c r="C610" s="222"/>
      <c r="D610" s="223"/>
      <c r="E610" s="223"/>
      <c r="F610" s="224"/>
      <c r="G610" s="96">
        <v>0</v>
      </c>
      <c r="H610" s="97">
        <v>0</v>
      </c>
      <c r="I610" s="224"/>
      <c r="J610" s="261"/>
      <c r="AF610" s="258">
        <f t="shared" si="73"/>
        <v>0</v>
      </c>
      <c r="AG610" s="258">
        <f t="shared" si="74"/>
        <v>0</v>
      </c>
      <c r="AH610" s="258">
        <f t="shared" si="75"/>
        <v>0</v>
      </c>
      <c r="AI610" s="258">
        <f t="shared" si="76"/>
        <v>0</v>
      </c>
      <c r="AK610" s="311"/>
      <c r="AL610" s="84">
        <f t="shared" si="77"/>
        <v>0</v>
      </c>
      <c r="AM610" s="84">
        <f t="shared" si="78"/>
        <v>0</v>
      </c>
      <c r="AN610" s="311"/>
    </row>
    <row r="611" spans="1:40" hidden="1" outlineLevel="1" x14ac:dyDescent="0.3">
      <c r="A611" s="283"/>
      <c r="B611" s="305">
        <f t="shared" si="72"/>
        <v>583</v>
      </c>
      <c r="C611" s="222"/>
      <c r="D611" s="223"/>
      <c r="E611" s="223"/>
      <c r="F611" s="224"/>
      <c r="G611" s="96">
        <v>0</v>
      </c>
      <c r="H611" s="97">
        <v>0</v>
      </c>
      <c r="I611" s="224"/>
      <c r="J611" s="261"/>
      <c r="AF611" s="258">
        <f t="shared" si="73"/>
        <v>0</v>
      </c>
      <c r="AG611" s="258">
        <f t="shared" si="74"/>
        <v>0</v>
      </c>
      <c r="AH611" s="258">
        <f t="shared" si="75"/>
        <v>0</v>
      </c>
      <c r="AI611" s="258">
        <f t="shared" si="76"/>
        <v>0</v>
      </c>
      <c r="AK611" s="311"/>
      <c r="AL611" s="84">
        <f t="shared" si="77"/>
        <v>0</v>
      </c>
      <c r="AM611" s="84">
        <f t="shared" si="78"/>
        <v>0</v>
      </c>
      <c r="AN611" s="311"/>
    </row>
    <row r="612" spans="1:40" hidden="1" outlineLevel="1" x14ac:dyDescent="0.3">
      <c r="A612" s="283"/>
      <c r="B612" s="305">
        <f t="shared" si="72"/>
        <v>584</v>
      </c>
      <c r="C612" s="222"/>
      <c r="D612" s="223"/>
      <c r="E612" s="223"/>
      <c r="F612" s="224"/>
      <c r="G612" s="96">
        <v>0</v>
      </c>
      <c r="H612" s="97">
        <v>0</v>
      </c>
      <c r="I612" s="224"/>
      <c r="J612" s="261"/>
      <c r="AF612" s="258">
        <f t="shared" si="73"/>
        <v>0</v>
      </c>
      <c r="AG612" s="258">
        <f t="shared" si="74"/>
        <v>0</v>
      </c>
      <c r="AH612" s="258">
        <f t="shared" si="75"/>
        <v>0</v>
      </c>
      <c r="AI612" s="258">
        <f t="shared" si="76"/>
        <v>0</v>
      </c>
      <c r="AK612" s="311"/>
      <c r="AL612" s="84">
        <f t="shared" si="77"/>
        <v>0</v>
      </c>
      <c r="AM612" s="84">
        <f t="shared" si="78"/>
        <v>0</v>
      </c>
      <c r="AN612" s="311"/>
    </row>
    <row r="613" spans="1:40" hidden="1" outlineLevel="1" x14ac:dyDescent="0.3">
      <c r="A613" s="283"/>
      <c r="B613" s="305">
        <f t="shared" si="72"/>
        <v>585</v>
      </c>
      <c r="C613" s="222"/>
      <c r="D613" s="223"/>
      <c r="E613" s="223"/>
      <c r="F613" s="224"/>
      <c r="G613" s="96">
        <v>0</v>
      </c>
      <c r="H613" s="97">
        <v>0</v>
      </c>
      <c r="I613" s="224"/>
      <c r="J613" s="261"/>
      <c r="AF613" s="258">
        <f t="shared" si="73"/>
        <v>0</v>
      </c>
      <c r="AG613" s="258">
        <f t="shared" si="74"/>
        <v>0</v>
      </c>
      <c r="AH613" s="258">
        <f t="shared" si="75"/>
        <v>0</v>
      </c>
      <c r="AI613" s="258">
        <f t="shared" si="76"/>
        <v>0</v>
      </c>
      <c r="AK613" s="311"/>
      <c r="AL613" s="84">
        <f t="shared" si="77"/>
        <v>0</v>
      </c>
      <c r="AM613" s="84">
        <f t="shared" si="78"/>
        <v>0</v>
      </c>
      <c r="AN613" s="311"/>
    </row>
    <row r="614" spans="1:40" hidden="1" outlineLevel="1" x14ac:dyDescent="0.3">
      <c r="A614" s="283"/>
      <c r="B614" s="305">
        <f t="shared" si="72"/>
        <v>586</v>
      </c>
      <c r="C614" s="222"/>
      <c r="D614" s="223"/>
      <c r="E614" s="223"/>
      <c r="F614" s="224"/>
      <c r="G614" s="96">
        <v>0</v>
      </c>
      <c r="H614" s="97">
        <v>0</v>
      </c>
      <c r="I614" s="224"/>
      <c r="J614" s="261"/>
      <c r="AF614" s="258">
        <f t="shared" si="73"/>
        <v>0</v>
      </c>
      <c r="AG614" s="258">
        <f t="shared" si="74"/>
        <v>0</v>
      </c>
      <c r="AH614" s="258">
        <f t="shared" si="75"/>
        <v>0</v>
      </c>
      <c r="AI614" s="258">
        <f t="shared" si="76"/>
        <v>0</v>
      </c>
      <c r="AK614" s="311"/>
      <c r="AL614" s="84">
        <f t="shared" si="77"/>
        <v>0</v>
      </c>
      <c r="AM614" s="84">
        <f t="shared" si="78"/>
        <v>0</v>
      </c>
      <c r="AN614" s="311"/>
    </row>
    <row r="615" spans="1:40" hidden="1" outlineLevel="1" x14ac:dyDescent="0.3">
      <c r="A615" s="283"/>
      <c r="B615" s="305">
        <f t="shared" si="72"/>
        <v>587</v>
      </c>
      <c r="C615" s="222"/>
      <c r="D615" s="223"/>
      <c r="E615" s="223"/>
      <c r="F615" s="224"/>
      <c r="G615" s="96">
        <v>0</v>
      </c>
      <c r="H615" s="97">
        <v>0</v>
      </c>
      <c r="I615" s="224"/>
      <c r="J615" s="261"/>
      <c r="AF615" s="258">
        <f t="shared" si="73"/>
        <v>0</v>
      </c>
      <c r="AG615" s="258">
        <f t="shared" si="74"/>
        <v>0</v>
      </c>
      <c r="AH615" s="258">
        <f t="shared" si="75"/>
        <v>0</v>
      </c>
      <c r="AI615" s="258">
        <f t="shared" si="76"/>
        <v>0</v>
      </c>
      <c r="AK615" s="311"/>
      <c r="AL615" s="84">
        <f t="shared" si="77"/>
        <v>0</v>
      </c>
      <c r="AM615" s="84">
        <f t="shared" si="78"/>
        <v>0</v>
      </c>
      <c r="AN615" s="311"/>
    </row>
    <row r="616" spans="1:40" hidden="1" outlineLevel="1" x14ac:dyDescent="0.3">
      <c r="A616" s="283"/>
      <c r="B616" s="305">
        <f t="shared" si="72"/>
        <v>588</v>
      </c>
      <c r="C616" s="222"/>
      <c r="D616" s="223"/>
      <c r="E616" s="223"/>
      <c r="F616" s="224"/>
      <c r="G616" s="96">
        <v>0</v>
      </c>
      <c r="H616" s="97">
        <v>0</v>
      </c>
      <c r="I616" s="224"/>
      <c r="J616" s="261"/>
      <c r="AF616" s="258">
        <f t="shared" si="73"/>
        <v>0</v>
      </c>
      <c r="AG616" s="258">
        <f t="shared" si="74"/>
        <v>0</v>
      </c>
      <c r="AH616" s="258">
        <f t="shared" si="75"/>
        <v>0</v>
      </c>
      <c r="AI616" s="258">
        <f t="shared" si="76"/>
        <v>0</v>
      </c>
      <c r="AK616" s="311"/>
      <c r="AL616" s="84">
        <f t="shared" si="77"/>
        <v>0</v>
      </c>
      <c r="AM616" s="84">
        <f t="shared" si="78"/>
        <v>0</v>
      </c>
      <c r="AN616" s="311"/>
    </row>
    <row r="617" spans="1:40" hidden="1" outlineLevel="1" x14ac:dyDescent="0.3">
      <c r="A617" s="283"/>
      <c r="B617" s="305">
        <f t="shared" si="72"/>
        <v>589</v>
      </c>
      <c r="C617" s="222"/>
      <c r="D617" s="223"/>
      <c r="E617" s="223"/>
      <c r="F617" s="224"/>
      <c r="G617" s="96">
        <v>0</v>
      </c>
      <c r="H617" s="97">
        <v>0</v>
      </c>
      <c r="I617" s="224"/>
      <c r="J617" s="261"/>
      <c r="AF617" s="258">
        <f t="shared" si="73"/>
        <v>0</v>
      </c>
      <c r="AG617" s="258">
        <f t="shared" si="74"/>
        <v>0</v>
      </c>
      <c r="AH617" s="258">
        <f t="shared" si="75"/>
        <v>0</v>
      </c>
      <c r="AI617" s="258">
        <f t="shared" si="76"/>
        <v>0</v>
      </c>
      <c r="AK617" s="311"/>
      <c r="AL617" s="84">
        <f t="shared" si="77"/>
        <v>0</v>
      </c>
      <c r="AM617" s="84">
        <f t="shared" si="78"/>
        <v>0</v>
      </c>
      <c r="AN617" s="311"/>
    </row>
    <row r="618" spans="1:40" hidden="1" outlineLevel="1" x14ac:dyDescent="0.3">
      <c r="A618" s="283"/>
      <c r="B618" s="305">
        <f t="shared" si="72"/>
        <v>590</v>
      </c>
      <c r="C618" s="222"/>
      <c r="D618" s="223"/>
      <c r="E618" s="223"/>
      <c r="F618" s="224"/>
      <c r="G618" s="96">
        <v>0</v>
      </c>
      <c r="H618" s="97">
        <v>0</v>
      </c>
      <c r="I618" s="224"/>
      <c r="J618" s="261"/>
      <c r="AF618" s="258">
        <f t="shared" si="73"/>
        <v>0</v>
      </c>
      <c r="AG618" s="258">
        <f t="shared" si="74"/>
        <v>0</v>
      </c>
      <c r="AH618" s="258">
        <f t="shared" si="75"/>
        <v>0</v>
      </c>
      <c r="AI618" s="258">
        <f t="shared" si="76"/>
        <v>0</v>
      </c>
      <c r="AK618" s="311"/>
      <c r="AL618" s="84">
        <f t="shared" si="77"/>
        <v>0</v>
      </c>
      <c r="AM618" s="84">
        <f t="shared" si="78"/>
        <v>0</v>
      </c>
      <c r="AN618" s="311"/>
    </row>
    <row r="619" spans="1:40" hidden="1" outlineLevel="1" x14ac:dyDescent="0.3">
      <c r="A619" s="283"/>
      <c r="B619" s="305">
        <f t="shared" si="72"/>
        <v>591</v>
      </c>
      <c r="C619" s="222"/>
      <c r="D619" s="223"/>
      <c r="E619" s="223"/>
      <c r="F619" s="224"/>
      <c r="G619" s="96">
        <v>0</v>
      </c>
      <c r="H619" s="97">
        <v>0</v>
      </c>
      <c r="I619" s="224"/>
      <c r="J619" s="261"/>
      <c r="AF619" s="258">
        <f t="shared" si="73"/>
        <v>0</v>
      </c>
      <c r="AG619" s="258">
        <f t="shared" si="74"/>
        <v>0</v>
      </c>
      <c r="AH619" s="258">
        <f t="shared" si="75"/>
        <v>0</v>
      </c>
      <c r="AI619" s="258">
        <f t="shared" si="76"/>
        <v>0</v>
      </c>
      <c r="AK619" s="311"/>
      <c r="AL619" s="84">
        <f t="shared" si="77"/>
        <v>0</v>
      </c>
      <c r="AM619" s="84">
        <f t="shared" si="78"/>
        <v>0</v>
      </c>
      <c r="AN619" s="311"/>
    </row>
    <row r="620" spans="1:40" hidden="1" outlineLevel="1" x14ac:dyDescent="0.3">
      <c r="A620" s="283"/>
      <c r="B620" s="305">
        <f t="shared" si="72"/>
        <v>592</v>
      </c>
      <c r="C620" s="222"/>
      <c r="D620" s="223"/>
      <c r="E620" s="223"/>
      <c r="F620" s="224"/>
      <c r="G620" s="96">
        <v>0</v>
      </c>
      <c r="H620" s="97">
        <v>0</v>
      </c>
      <c r="I620" s="224"/>
      <c r="J620" s="261"/>
      <c r="AF620" s="258">
        <f t="shared" si="73"/>
        <v>0</v>
      </c>
      <c r="AG620" s="258">
        <f t="shared" si="74"/>
        <v>0</v>
      </c>
      <c r="AH620" s="258">
        <f t="shared" si="75"/>
        <v>0</v>
      </c>
      <c r="AI620" s="258">
        <f t="shared" si="76"/>
        <v>0</v>
      </c>
      <c r="AK620" s="311"/>
      <c r="AL620" s="84">
        <f t="shared" si="77"/>
        <v>0</v>
      </c>
      <c r="AM620" s="84">
        <f t="shared" si="78"/>
        <v>0</v>
      </c>
      <c r="AN620" s="311"/>
    </row>
    <row r="621" spans="1:40" hidden="1" outlineLevel="1" x14ac:dyDescent="0.3">
      <c r="A621" s="283"/>
      <c r="B621" s="305">
        <f t="shared" si="72"/>
        <v>593</v>
      </c>
      <c r="C621" s="222"/>
      <c r="D621" s="223"/>
      <c r="E621" s="223"/>
      <c r="F621" s="224"/>
      <c r="G621" s="96">
        <v>0</v>
      </c>
      <c r="H621" s="97">
        <v>0</v>
      </c>
      <c r="I621" s="224"/>
      <c r="J621" s="261"/>
      <c r="AF621" s="258">
        <f t="shared" si="73"/>
        <v>0</v>
      </c>
      <c r="AG621" s="258">
        <f t="shared" si="74"/>
        <v>0</v>
      </c>
      <c r="AH621" s="258">
        <f t="shared" si="75"/>
        <v>0</v>
      </c>
      <c r="AI621" s="258">
        <f t="shared" si="76"/>
        <v>0</v>
      </c>
      <c r="AK621" s="311"/>
      <c r="AL621" s="84">
        <f t="shared" si="77"/>
        <v>0</v>
      </c>
      <c r="AM621" s="84">
        <f t="shared" si="78"/>
        <v>0</v>
      </c>
      <c r="AN621" s="311"/>
    </row>
    <row r="622" spans="1:40" hidden="1" outlineLevel="1" x14ac:dyDescent="0.3">
      <c r="A622" s="283"/>
      <c r="B622" s="305">
        <f t="shared" si="72"/>
        <v>594</v>
      </c>
      <c r="C622" s="222"/>
      <c r="D622" s="223"/>
      <c r="E622" s="223"/>
      <c r="F622" s="224"/>
      <c r="G622" s="96">
        <v>0</v>
      </c>
      <c r="H622" s="97">
        <v>0</v>
      </c>
      <c r="I622" s="224"/>
      <c r="J622" s="261"/>
      <c r="AF622" s="258">
        <f t="shared" si="73"/>
        <v>0</v>
      </c>
      <c r="AG622" s="258">
        <f t="shared" si="74"/>
        <v>0</v>
      </c>
      <c r="AH622" s="258">
        <f t="shared" si="75"/>
        <v>0</v>
      </c>
      <c r="AI622" s="258">
        <f t="shared" si="76"/>
        <v>0</v>
      </c>
      <c r="AK622" s="311"/>
      <c r="AL622" s="84">
        <f t="shared" si="77"/>
        <v>0</v>
      </c>
      <c r="AM622" s="84">
        <f t="shared" si="78"/>
        <v>0</v>
      </c>
      <c r="AN622" s="311"/>
    </row>
    <row r="623" spans="1:40" hidden="1" outlineLevel="1" x14ac:dyDescent="0.3">
      <c r="A623" s="283"/>
      <c r="B623" s="305">
        <f t="shared" si="72"/>
        <v>595</v>
      </c>
      <c r="C623" s="222"/>
      <c r="D623" s="223"/>
      <c r="E623" s="223"/>
      <c r="F623" s="224"/>
      <c r="G623" s="96">
        <v>0</v>
      </c>
      <c r="H623" s="97">
        <v>0</v>
      </c>
      <c r="I623" s="224"/>
      <c r="J623" s="261"/>
      <c r="AF623" s="258">
        <f t="shared" si="73"/>
        <v>0</v>
      </c>
      <c r="AG623" s="258">
        <f t="shared" si="74"/>
        <v>0</v>
      </c>
      <c r="AH623" s="258">
        <f t="shared" si="75"/>
        <v>0</v>
      </c>
      <c r="AI623" s="258">
        <f t="shared" si="76"/>
        <v>0</v>
      </c>
      <c r="AK623" s="311"/>
      <c r="AL623" s="84">
        <f t="shared" si="77"/>
        <v>0</v>
      </c>
      <c r="AM623" s="84">
        <f t="shared" si="78"/>
        <v>0</v>
      </c>
      <c r="AN623" s="311"/>
    </row>
    <row r="624" spans="1:40" hidden="1" outlineLevel="1" x14ac:dyDescent="0.3">
      <c r="A624" s="283"/>
      <c r="B624" s="305">
        <f t="shared" si="72"/>
        <v>596</v>
      </c>
      <c r="C624" s="222"/>
      <c r="D624" s="223"/>
      <c r="E624" s="223"/>
      <c r="F624" s="224"/>
      <c r="G624" s="96">
        <v>0</v>
      </c>
      <c r="H624" s="97">
        <v>0</v>
      </c>
      <c r="I624" s="224"/>
      <c r="J624" s="261"/>
      <c r="AF624" s="258">
        <f t="shared" si="73"/>
        <v>0</v>
      </c>
      <c r="AG624" s="258">
        <f t="shared" si="74"/>
        <v>0</v>
      </c>
      <c r="AH624" s="258">
        <f t="shared" si="75"/>
        <v>0</v>
      </c>
      <c r="AI624" s="258">
        <f t="shared" si="76"/>
        <v>0</v>
      </c>
      <c r="AK624" s="311"/>
      <c r="AL624" s="84">
        <f t="shared" si="77"/>
        <v>0</v>
      </c>
      <c r="AM624" s="84">
        <f t="shared" si="78"/>
        <v>0</v>
      </c>
      <c r="AN624" s="311"/>
    </row>
    <row r="625" spans="1:40" hidden="1" outlineLevel="1" x14ac:dyDescent="0.3">
      <c r="A625" s="283"/>
      <c r="B625" s="305">
        <f t="shared" si="72"/>
        <v>597</v>
      </c>
      <c r="C625" s="222"/>
      <c r="D625" s="223"/>
      <c r="E625" s="223"/>
      <c r="F625" s="224"/>
      <c r="G625" s="96">
        <v>0</v>
      </c>
      <c r="H625" s="97">
        <v>0</v>
      </c>
      <c r="I625" s="224"/>
      <c r="J625" s="261"/>
      <c r="AF625" s="258">
        <f t="shared" si="73"/>
        <v>0</v>
      </c>
      <c r="AG625" s="258">
        <f t="shared" si="74"/>
        <v>0</v>
      </c>
      <c r="AH625" s="258">
        <f t="shared" si="75"/>
        <v>0</v>
      </c>
      <c r="AI625" s="258">
        <f t="shared" si="76"/>
        <v>0</v>
      </c>
      <c r="AK625" s="311"/>
      <c r="AL625" s="84">
        <f t="shared" si="77"/>
        <v>0</v>
      </c>
      <c r="AM625" s="84">
        <f t="shared" si="78"/>
        <v>0</v>
      </c>
      <c r="AN625" s="311"/>
    </row>
    <row r="626" spans="1:40" hidden="1" outlineLevel="1" x14ac:dyDescent="0.3">
      <c r="A626" s="283"/>
      <c r="B626" s="305">
        <f t="shared" si="72"/>
        <v>598</v>
      </c>
      <c r="C626" s="222"/>
      <c r="D626" s="223"/>
      <c r="E626" s="223"/>
      <c r="F626" s="224"/>
      <c r="G626" s="96">
        <v>0</v>
      </c>
      <c r="H626" s="97">
        <v>0</v>
      </c>
      <c r="I626" s="224"/>
      <c r="J626" s="261"/>
      <c r="AF626" s="258">
        <f t="shared" si="73"/>
        <v>0</v>
      </c>
      <c r="AG626" s="258">
        <f t="shared" si="74"/>
        <v>0</v>
      </c>
      <c r="AH626" s="258">
        <f t="shared" si="75"/>
        <v>0</v>
      </c>
      <c r="AI626" s="258">
        <f t="shared" si="76"/>
        <v>0</v>
      </c>
      <c r="AK626" s="311"/>
      <c r="AL626" s="84">
        <f t="shared" si="77"/>
        <v>0</v>
      </c>
      <c r="AM626" s="84">
        <f t="shared" si="78"/>
        <v>0</v>
      </c>
      <c r="AN626" s="311"/>
    </row>
    <row r="627" spans="1:40" hidden="1" outlineLevel="1" x14ac:dyDescent="0.3">
      <c r="A627" s="283"/>
      <c r="B627" s="305">
        <f t="shared" si="72"/>
        <v>599</v>
      </c>
      <c r="C627" s="222"/>
      <c r="D627" s="223"/>
      <c r="E627" s="223"/>
      <c r="F627" s="224"/>
      <c r="G627" s="96">
        <v>0</v>
      </c>
      <c r="H627" s="97">
        <v>0</v>
      </c>
      <c r="I627" s="224"/>
      <c r="J627" s="261"/>
      <c r="AF627" s="258">
        <f t="shared" si="73"/>
        <v>0</v>
      </c>
      <c r="AG627" s="258">
        <f t="shared" si="74"/>
        <v>0</v>
      </c>
      <c r="AH627" s="258">
        <f t="shared" si="75"/>
        <v>0</v>
      </c>
      <c r="AI627" s="258">
        <f t="shared" si="76"/>
        <v>0</v>
      </c>
      <c r="AK627" s="311"/>
      <c r="AL627" s="84">
        <f t="shared" si="77"/>
        <v>0</v>
      </c>
      <c r="AM627" s="84">
        <f t="shared" si="78"/>
        <v>0</v>
      </c>
      <c r="AN627" s="311"/>
    </row>
    <row r="628" spans="1:40" hidden="1" outlineLevel="1" x14ac:dyDescent="0.3">
      <c r="A628" s="283"/>
      <c r="B628" s="305">
        <f t="shared" si="72"/>
        <v>600</v>
      </c>
      <c r="C628" s="222"/>
      <c r="D628" s="223"/>
      <c r="E628" s="223"/>
      <c r="F628" s="224"/>
      <c r="G628" s="96">
        <v>0</v>
      </c>
      <c r="H628" s="97">
        <v>0</v>
      </c>
      <c r="I628" s="224"/>
      <c r="J628" s="261"/>
      <c r="AF628" s="258">
        <f t="shared" si="73"/>
        <v>0</v>
      </c>
      <c r="AG628" s="258">
        <f t="shared" si="74"/>
        <v>0</v>
      </c>
      <c r="AH628" s="258">
        <f t="shared" si="75"/>
        <v>0</v>
      </c>
      <c r="AI628" s="258">
        <f t="shared" si="76"/>
        <v>0</v>
      </c>
      <c r="AK628" s="311"/>
      <c r="AL628" s="84">
        <f t="shared" si="77"/>
        <v>0</v>
      </c>
      <c r="AM628" s="84">
        <f t="shared" si="78"/>
        <v>0</v>
      </c>
      <c r="AN628" s="311"/>
    </row>
    <row r="629" spans="1:40" hidden="1" outlineLevel="1" x14ac:dyDescent="0.3">
      <c r="A629" s="283"/>
      <c r="B629" s="305">
        <f t="shared" si="72"/>
        <v>601</v>
      </c>
      <c r="C629" s="222"/>
      <c r="D629" s="223"/>
      <c r="E629" s="223"/>
      <c r="F629" s="224"/>
      <c r="G629" s="96">
        <v>0</v>
      </c>
      <c r="H629" s="97">
        <v>0</v>
      </c>
      <c r="I629" s="224"/>
      <c r="J629" s="261"/>
      <c r="AF629" s="258">
        <f t="shared" si="73"/>
        <v>0</v>
      </c>
      <c r="AG629" s="258">
        <f t="shared" si="74"/>
        <v>0</v>
      </c>
      <c r="AH629" s="258">
        <f t="shared" si="75"/>
        <v>0</v>
      </c>
      <c r="AI629" s="258">
        <f t="shared" si="76"/>
        <v>0</v>
      </c>
      <c r="AK629" s="311"/>
      <c r="AL629" s="84">
        <f t="shared" si="77"/>
        <v>0</v>
      </c>
      <c r="AM629" s="84">
        <f t="shared" si="78"/>
        <v>0</v>
      </c>
      <c r="AN629" s="311"/>
    </row>
    <row r="630" spans="1:40" hidden="1" outlineLevel="1" x14ac:dyDescent="0.3">
      <c r="A630" s="283"/>
      <c r="B630" s="305">
        <f t="shared" si="72"/>
        <v>602</v>
      </c>
      <c r="C630" s="222"/>
      <c r="D630" s="223"/>
      <c r="E630" s="223"/>
      <c r="F630" s="224"/>
      <c r="G630" s="96">
        <v>0</v>
      </c>
      <c r="H630" s="97">
        <v>0</v>
      </c>
      <c r="I630" s="224"/>
      <c r="J630" s="261"/>
      <c r="AF630" s="258">
        <f t="shared" si="73"/>
        <v>0</v>
      </c>
      <c r="AG630" s="258">
        <f t="shared" si="74"/>
        <v>0</v>
      </c>
      <c r="AH630" s="258">
        <f t="shared" si="75"/>
        <v>0</v>
      </c>
      <c r="AI630" s="258">
        <f t="shared" si="76"/>
        <v>0</v>
      </c>
      <c r="AK630" s="311"/>
      <c r="AL630" s="84">
        <f t="shared" si="77"/>
        <v>0</v>
      </c>
      <c r="AM630" s="84">
        <f t="shared" si="78"/>
        <v>0</v>
      </c>
      <c r="AN630" s="311"/>
    </row>
    <row r="631" spans="1:40" hidden="1" outlineLevel="1" x14ac:dyDescent="0.3">
      <c r="A631" s="283"/>
      <c r="B631" s="305">
        <f t="shared" si="72"/>
        <v>603</v>
      </c>
      <c r="C631" s="222"/>
      <c r="D631" s="223"/>
      <c r="E631" s="223"/>
      <c r="F631" s="224"/>
      <c r="G631" s="96">
        <v>0</v>
      </c>
      <c r="H631" s="97">
        <v>0</v>
      </c>
      <c r="I631" s="224"/>
      <c r="J631" s="261"/>
      <c r="AF631" s="258">
        <f t="shared" si="73"/>
        <v>0</v>
      </c>
      <c r="AG631" s="258">
        <f t="shared" si="74"/>
        <v>0</v>
      </c>
      <c r="AH631" s="258">
        <f t="shared" si="75"/>
        <v>0</v>
      </c>
      <c r="AI631" s="258">
        <f t="shared" si="76"/>
        <v>0</v>
      </c>
      <c r="AK631" s="311"/>
      <c r="AL631" s="84">
        <f t="shared" si="77"/>
        <v>0</v>
      </c>
      <c r="AM631" s="84">
        <f t="shared" si="78"/>
        <v>0</v>
      </c>
      <c r="AN631" s="311"/>
    </row>
    <row r="632" spans="1:40" hidden="1" outlineLevel="1" x14ac:dyDescent="0.3">
      <c r="A632" s="283"/>
      <c r="B632" s="305">
        <f t="shared" si="72"/>
        <v>604</v>
      </c>
      <c r="C632" s="222"/>
      <c r="D632" s="223"/>
      <c r="E632" s="223"/>
      <c r="F632" s="224"/>
      <c r="G632" s="96">
        <v>0</v>
      </c>
      <c r="H632" s="97">
        <v>0</v>
      </c>
      <c r="I632" s="224"/>
      <c r="J632" s="261"/>
      <c r="AF632" s="258">
        <f t="shared" si="73"/>
        <v>0</v>
      </c>
      <c r="AG632" s="258">
        <f t="shared" si="74"/>
        <v>0</v>
      </c>
      <c r="AH632" s="258">
        <f t="shared" si="75"/>
        <v>0</v>
      </c>
      <c r="AI632" s="258">
        <f t="shared" si="76"/>
        <v>0</v>
      </c>
      <c r="AK632" s="311"/>
      <c r="AL632" s="84">
        <f t="shared" si="77"/>
        <v>0</v>
      </c>
      <c r="AM632" s="84">
        <f t="shared" si="78"/>
        <v>0</v>
      </c>
      <c r="AN632" s="311"/>
    </row>
    <row r="633" spans="1:40" hidden="1" outlineLevel="1" x14ac:dyDescent="0.3">
      <c r="A633" s="283"/>
      <c r="B633" s="305">
        <f t="shared" si="72"/>
        <v>605</v>
      </c>
      <c r="C633" s="222"/>
      <c r="D633" s="223"/>
      <c r="E633" s="223"/>
      <c r="F633" s="224"/>
      <c r="G633" s="96">
        <v>0</v>
      </c>
      <c r="H633" s="97">
        <v>0</v>
      </c>
      <c r="I633" s="224"/>
      <c r="J633" s="261"/>
      <c r="AF633" s="258">
        <f t="shared" si="73"/>
        <v>0</v>
      </c>
      <c r="AG633" s="258">
        <f t="shared" si="74"/>
        <v>0</v>
      </c>
      <c r="AH633" s="258">
        <f t="shared" si="75"/>
        <v>0</v>
      </c>
      <c r="AI633" s="258">
        <f t="shared" si="76"/>
        <v>0</v>
      </c>
      <c r="AK633" s="311"/>
      <c r="AL633" s="84">
        <f t="shared" si="77"/>
        <v>0</v>
      </c>
      <c r="AM633" s="84">
        <f t="shared" si="78"/>
        <v>0</v>
      </c>
      <c r="AN633" s="311"/>
    </row>
    <row r="634" spans="1:40" hidden="1" outlineLevel="1" x14ac:dyDescent="0.3">
      <c r="A634" s="283"/>
      <c r="B634" s="305">
        <f t="shared" si="72"/>
        <v>606</v>
      </c>
      <c r="C634" s="222"/>
      <c r="D634" s="223"/>
      <c r="E634" s="223"/>
      <c r="F634" s="224"/>
      <c r="G634" s="96">
        <v>0</v>
      </c>
      <c r="H634" s="97">
        <v>0</v>
      </c>
      <c r="I634" s="224"/>
      <c r="J634" s="261"/>
      <c r="AF634" s="258">
        <f t="shared" si="73"/>
        <v>0</v>
      </c>
      <c r="AG634" s="258">
        <f t="shared" si="74"/>
        <v>0</v>
      </c>
      <c r="AH634" s="258">
        <f t="shared" si="75"/>
        <v>0</v>
      </c>
      <c r="AI634" s="258">
        <f t="shared" si="76"/>
        <v>0</v>
      </c>
      <c r="AK634" s="311"/>
      <c r="AL634" s="84">
        <f t="shared" si="77"/>
        <v>0</v>
      </c>
      <c r="AM634" s="84">
        <f t="shared" si="78"/>
        <v>0</v>
      </c>
      <c r="AN634" s="311"/>
    </row>
    <row r="635" spans="1:40" hidden="1" outlineLevel="1" x14ac:dyDescent="0.3">
      <c r="A635" s="283"/>
      <c r="B635" s="305">
        <f t="shared" si="72"/>
        <v>607</v>
      </c>
      <c r="C635" s="222"/>
      <c r="D635" s="223"/>
      <c r="E635" s="223"/>
      <c r="F635" s="224"/>
      <c r="G635" s="96">
        <v>0</v>
      </c>
      <c r="H635" s="97">
        <v>0</v>
      </c>
      <c r="I635" s="224"/>
      <c r="J635" s="261"/>
      <c r="AF635" s="258">
        <f t="shared" si="73"/>
        <v>0</v>
      </c>
      <c r="AG635" s="258">
        <f t="shared" si="74"/>
        <v>0</v>
      </c>
      <c r="AH635" s="258">
        <f t="shared" si="75"/>
        <v>0</v>
      </c>
      <c r="AI635" s="258">
        <f t="shared" si="76"/>
        <v>0</v>
      </c>
      <c r="AK635" s="311"/>
      <c r="AL635" s="84">
        <f t="shared" si="77"/>
        <v>0</v>
      </c>
      <c r="AM635" s="84">
        <f t="shared" si="78"/>
        <v>0</v>
      </c>
      <c r="AN635" s="311"/>
    </row>
    <row r="636" spans="1:40" hidden="1" outlineLevel="1" x14ac:dyDescent="0.3">
      <c r="A636" s="283"/>
      <c r="B636" s="305">
        <f t="shared" si="72"/>
        <v>608</v>
      </c>
      <c r="C636" s="222"/>
      <c r="D636" s="223"/>
      <c r="E636" s="223"/>
      <c r="F636" s="224"/>
      <c r="G636" s="96">
        <v>0</v>
      </c>
      <c r="H636" s="97">
        <v>0</v>
      </c>
      <c r="I636" s="224"/>
      <c r="J636" s="261"/>
      <c r="AF636" s="258">
        <f t="shared" si="73"/>
        <v>0</v>
      </c>
      <c r="AG636" s="258">
        <f t="shared" si="74"/>
        <v>0</v>
      </c>
      <c r="AH636" s="258">
        <f t="shared" si="75"/>
        <v>0</v>
      </c>
      <c r="AI636" s="258">
        <f t="shared" si="76"/>
        <v>0</v>
      </c>
      <c r="AK636" s="311"/>
      <c r="AL636" s="84">
        <f t="shared" si="77"/>
        <v>0</v>
      </c>
      <c r="AM636" s="84">
        <f t="shared" si="78"/>
        <v>0</v>
      </c>
      <c r="AN636" s="311"/>
    </row>
    <row r="637" spans="1:40" hidden="1" outlineLevel="1" x14ac:dyDescent="0.3">
      <c r="A637" s="283"/>
      <c r="B637" s="305">
        <f t="shared" si="72"/>
        <v>609</v>
      </c>
      <c r="C637" s="222"/>
      <c r="D637" s="223"/>
      <c r="E637" s="223"/>
      <c r="F637" s="224"/>
      <c r="G637" s="96">
        <v>0</v>
      </c>
      <c r="H637" s="97">
        <v>0</v>
      </c>
      <c r="I637" s="224"/>
      <c r="J637" s="261"/>
      <c r="AF637" s="258">
        <f t="shared" si="73"/>
        <v>0</v>
      </c>
      <c r="AG637" s="258">
        <f t="shared" si="74"/>
        <v>0</v>
      </c>
      <c r="AH637" s="258">
        <f t="shared" si="75"/>
        <v>0</v>
      </c>
      <c r="AI637" s="258">
        <f t="shared" si="76"/>
        <v>0</v>
      </c>
      <c r="AK637" s="311"/>
      <c r="AL637" s="84">
        <f t="shared" si="77"/>
        <v>0</v>
      </c>
      <c r="AM637" s="84">
        <f t="shared" si="78"/>
        <v>0</v>
      </c>
      <c r="AN637" s="311"/>
    </row>
    <row r="638" spans="1:40" hidden="1" outlineLevel="1" x14ac:dyDescent="0.3">
      <c r="A638" s="283"/>
      <c r="B638" s="305">
        <f t="shared" si="72"/>
        <v>610</v>
      </c>
      <c r="C638" s="222"/>
      <c r="D638" s="223"/>
      <c r="E638" s="223"/>
      <c r="F638" s="224"/>
      <c r="G638" s="96">
        <v>0</v>
      </c>
      <c r="H638" s="97">
        <v>0</v>
      </c>
      <c r="I638" s="224"/>
      <c r="J638" s="261"/>
      <c r="AF638" s="258">
        <f t="shared" si="73"/>
        <v>0</v>
      </c>
      <c r="AG638" s="258">
        <f t="shared" si="74"/>
        <v>0</v>
      </c>
      <c r="AH638" s="258">
        <f t="shared" si="75"/>
        <v>0</v>
      </c>
      <c r="AI638" s="258">
        <f t="shared" si="76"/>
        <v>0</v>
      </c>
      <c r="AK638" s="311"/>
      <c r="AL638" s="84">
        <f t="shared" si="77"/>
        <v>0</v>
      </c>
      <c r="AM638" s="84">
        <f t="shared" si="78"/>
        <v>0</v>
      </c>
      <c r="AN638" s="311"/>
    </row>
    <row r="639" spans="1:40" hidden="1" outlineLevel="1" x14ac:dyDescent="0.3">
      <c r="A639" s="283"/>
      <c r="B639" s="305">
        <f t="shared" si="72"/>
        <v>611</v>
      </c>
      <c r="C639" s="222"/>
      <c r="D639" s="223"/>
      <c r="E639" s="223"/>
      <c r="F639" s="224"/>
      <c r="G639" s="96">
        <v>0</v>
      </c>
      <c r="H639" s="97">
        <v>0</v>
      </c>
      <c r="I639" s="224"/>
      <c r="J639" s="261"/>
      <c r="AF639" s="258">
        <f t="shared" si="73"/>
        <v>0</v>
      </c>
      <c r="AG639" s="258">
        <f t="shared" si="74"/>
        <v>0</v>
      </c>
      <c r="AH639" s="258">
        <f t="shared" si="75"/>
        <v>0</v>
      </c>
      <c r="AI639" s="258">
        <f t="shared" si="76"/>
        <v>0</v>
      </c>
      <c r="AK639" s="311"/>
      <c r="AL639" s="84">
        <f t="shared" si="77"/>
        <v>0</v>
      </c>
      <c r="AM639" s="84">
        <f t="shared" si="78"/>
        <v>0</v>
      </c>
      <c r="AN639" s="311"/>
    </row>
    <row r="640" spans="1:40" hidden="1" outlineLevel="1" x14ac:dyDescent="0.3">
      <c r="A640" s="283"/>
      <c r="B640" s="305">
        <f t="shared" si="72"/>
        <v>612</v>
      </c>
      <c r="C640" s="222"/>
      <c r="D640" s="223"/>
      <c r="E640" s="223"/>
      <c r="F640" s="224"/>
      <c r="G640" s="96">
        <v>0</v>
      </c>
      <c r="H640" s="97">
        <v>0</v>
      </c>
      <c r="I640" s="224"/>
      <c r="J640" s="261"/>
      <c r="AF640" s="258">
        <f t="shared" si="73"/>
        <v>0</v>
      </c>
      <c r="AG640" s="258">
        <f t="shared" si="74"/>
        <v>0</v>
      </c>
      <c r="AH640" s="258">
        <f t="shared" si="75"/>
        <v>0</v>
      </c>
      <c r="AI640" s="258">
        <f t="shared" si="76"/>
        <v>0</v>
      </c>
      <c r="AK640" s="311"/>
      <c r="AL640" s="84">
        <f t="shared" si="77"/>
        <v>0</v>
      </c>
      <c r="AM640" s="84">
        <f t="shared" si="78"/>
        <v>0</v>
      </c>
      <c r="AN640" s="311"/>
    </row>
    <row r="641" spans="1:40" hidden="1" outlineLevel="1" x14ac:dyDescent="0.3">
      <c r="A641" s="283"/>
      <c r="B641" s="305">
        <f t="shared" si="72"/>
        <v>613</v>
      </c>
      <c r="C641" s="222"/>
      <c r="D641" s="223"/>
      <c r="E641" s="223"/>
      <c r="F641" s="224"/>
      <c r="G641" s="96">
        <v>0</v>
      </c>
      <c r="H641" s="97">
        <v>0</v>
      </c>
      <c r="I641" s="224"/>
      <c r="J641" s="261"/>
      <c r="AF641" s="258">
        <f t="shared" si="73"/>
        <v>0</v>
      </c>
      <c r="AG641" s="258">
        <f t="shared" si="74"/>
        <v>0</v>
      </c>
      <c r="AH641" s="258">
        <f t="shared" si="75"/>
        <v>0</v>
      </c>
      <c r="AI641" s="258">
        <f t="shared" si="76"/>
        <v>0</v>
      </c>
      <c r="AK641" s="311"/>
      <c r="AL641" s="84">
        <f t="shared" si="77"/>
        <v>0</v>
      </c>
      <c r="AM641" s="84">
        <f t="shared" si="78"/>
        <v>0</v>
      </c>
      <c r="AN641" s="311"/>
    </row>
    <row r="642" spans="1:40" hidden="1" outlineLevel="1" x14ac:dyDescent="0.3">
      <c r="A642" s="283"/>
      <c r="B642" s="305">
        <f t="shared" si="72"/>
        <v>614</v>
      </c>
      <c r="C642" s="222"/>
      <c r="D642" s="223"/>
      <c r="E642" s="223"/>
      <c r="F642" s="224"/>
      <c r="G642" s="96">
        <v>0</v>
      </c>
      <c r="H642" s="97">
        <v>0</v>
      </c>
      <c r="I642" s="224"/>
      <c r="J642" s="261"/>
      <c r="AF642" s="258">
        <f t="shared" si="73"/>
        <v>0</v>
      </c>
      <c r="AG642" s="258">
        <f t="shared" si="74"/>
        <v>0</v>
      </c>
      <c r="AH642" s="258">
        <f t="shared" si="75"/>
        <v>0</v>
      </c>
      <c r="AI642" s="258">
        <f t="shared" si="76"/>
        <v>0</v>
      </c>
      <c r="AK642" s="311"/>
      <c r="AL642" s="84">
        <f t="shared" si="77"/>
        <v>0</v>
      </c>
      <c r="AM642" s="84">
        <f t="shared" si="78"/>
        <v>0</v>
      </c>
      <c r="AN642" s="311"/>
    </row>
    <row r="643" spans="1:40" hidden="1" outlineLevel="1" x14ac:dyDescent="0.3">
      <c r="A643" s="283"/>
      <c r="B643" s="305">
        <f t="shared" si="72"/>
        <v>615</v>
      </c>
      <c r="C643" s="222"/>
      <c r="D643" s="223"/>
      <c r="E643" s="223"/>
      <c r="F643" s="224"/>
      <c r="G643" s="96">
        <v>0</v>
      </c>
      <c r="H643" s="97">
        <v>0</v>
      </c>
      <c r="I643" s="224"/>
      <c r="J643" s="261"/>
      <c r="AF643" s="258">
        <f t="shared" si="73"/>
        <v>0</v>
      </c>
      <c r="AG643" s="258">
        <f t="shared" si="74"/>
        <v>0</v>
      </c>
      <c r="AH643" s="258">
        <f t="shared" si="75"/>
        <v>0</v>
      </c>
      <c r="AI643" s="258">
        <f t="shared" si="76"/>
        <v>0</v>
      </c>
      <c r="AK643" s="311"/>
      <c r="AL643" s="84">
        <f t="shared" si="77"/>
        <v>0</v>
      </c>
      <c r="AM643" s="84">
        <f t="shared" si="78"/>
        <v>0</v>
      </c>
      <c r="AN643" s="311"/>
    </row>
    <row r="644" spans="1:40" hidden="1" outlineLevel="1" x14ac:dyDescent="0.3">
      <c r="A644" s="283"/>
      <c r="B644" s="305">
        <f t="shared" si="72"/>
        <v>616</v>
      </c>
      <c r="C644" s="222"/>
      <c r="D644" s="223"/>
      <c r="E644" s="223"/>
      <c r="F644" s="224"/>
      <c r="G644" s="96">
        <v>0</v>
      </c>
      <c r="H644" s="97">
        <v>0</v>
      </c>
      <c r="I644" s="224"/>
      <c r="J644" s="261"/>
      <c r="AF644" s="258">
        <f t="shared" si="73"/>
        <v>0</v>
      </c>
      <c r="AG644" s="258">
        <f t="shared" si="74"/>
        <v>0</v>
      </c>
      <c r="AH644" s="258">
        <f t="shared" si="75"/>
        <v>0</v>
      </c>
      <c r="AI644" s="258">
        <f t="shared" si="76"/>
        <v>0</v>
      </c>
      <c r="AK644" s="311"/>
      <c r="AL644" s="84">
        <f t="shared" si="77"/>
        <v>0</v>
      </c>
      <c r="AM644" s="84">
        <f t="shared" si="78"/>
        <v>0</v>
      </c>
      <c r="AN644" s="311"/>
    </row>
    <row r="645" spans="1:40" hidden="1" outlineLevel="1" x14ac:dyDescent="0.3">
      <c r="A645" s="283"/>
      <c r="B645" s="305">
        <f t="shared" si="72"/>
        <v>617</v>
      </c>
      <c r="C645" s="222"/>
      <c r="D645" s="223"/>
      <c r="E645" s="223"/>
      <c r="F645" s="224"/>
      <c r="G645" s="96">
        <v>0</v>
      </c>
      <c r="H645" s="97">
        <v>0</v>
      </c>
      <c r="I645" s="224"/>
      <c r="J645" s="261"/>
      <c r="AF645" s="258">
        <f t="shared" si="73"/>
        <v>0</v>
      </c>
      <c r="AG645" s="258">
        <f t="shared" si="74"/>
        <v>0</v>
      </c>
      <c r="AH645" s="258">
        <f t="shared" si="75"/>
        <v>0</v>
      </c>
      <c r="AI645" s="258">
        <f t="shared" si="76"/>
        <v>0</v>
      </c>
      <c r="AK645" s="311"/>
      <c r="AL645" s="84">
        <f t="shared" si="77"/>
        <v>0</v>
      </c>
      <c r="AM645" s="84">
        <f t="shared" si="78"/>
        <v>0</v>
      </c>
      <c r="AN645" s="311"/>
    </row>
    <row r="646" spans="1:40" hidden="1" outlineLevel="1" x14ac:dyDescent="0.3">
      <c r="A646" s="283"/>
      <c r="B646" s="305">
        <f t="shared" si="72"/>
        <v>618</v>
      </c>
      <c r="C646" s="222"/>
      <c r="D646" s="223"/>
      <c r="E646" s="223"/>
      <c r="F646" s="224"/>
      <c r="G646" s="96">
        <v>0</v>
      </c>
      <c r="H646" s="97">
        <v>0</v>
      </c>
      <c r="I646" s="224"/>
      <c r="J646" s="261"/>
      <c r="AF646" s="258">
        <f t="shared" si="73"/>
        <v>0</v>
      </c>
      <c r="AG646" s="258">
        <f t="shared" si="74"/>
        <v>0</v>
      </c>
      <c r="AH646" s="258">
        <f t="shared" si="75"/>
        <v>0</v>
      </c>
      <c r="AI646" s="258">
        <f t="shared" si="76"/>
        <v>0</v>
      </c>
      <c r="AK646" s="311"/>
      <c r="AL646" s="84">
        <f t="shared" si="77"/>
        <v>0</v>
      </c>
      <c r="AM646" s="84">
        <f t="shared" si="78"/>
        <v>0</v>
      </c>
      <c r="AN646" s="311"/>
    </row>
    <row r="647" spans="1:40" hidden="1" outlineLevel="1" x14ac:dyDescent="0.3">
      <c r="A647" s="283"/>
      <c r="B647" s="305">
        <f t="shared" si="72"/>
        <v>619</v>
      </c>
      <c r="C647" s="222"/>
      <c r="D647" s="223"/>
      <c r="E647" s="223"/>
      <c r="F647" s="224"/>
      <c r="G647" s="96">
        <v>0</v>
      </c>
      <c r="H647" s="97">
        <v>0</v>
      </c>
      <c r="I647" s="224"/>
      <c r="J647" s="261"/>
      <c r="AF647" s="258">
        <f t="shared" si="73"/>
        <v>0</v>
      </c>
      <c r="AG647" s="258">
        <f t="shared" si="74"/>
        <v>0</v>
      </c>
      <c r="AH647" s="258">
        <f t="shared" si="75"/>
        <v>0</v>
      </c>
      <c r="AI647" s="258">
        <f t="shared" si="76"/>
        <v>0</v>
      </c>
      <c r="AK647" s="311"/>
      <c r="AL647" s="84">
        <f t="shared" si="77"/>
        <v>0</v>
      </c>
      <c r="AM647" s="84">
        <f t="shared" si="78"/>
        <v>0</v>
      </c>
      <c r="AN647" s="311"/>
    </row>
    <row r="648" spans="1:40" hidden="1" outlineLevel="1" x14ac:dyDescent="0.3">
      <c r="A648" s="283"/>
      <c r="B648" s="305">
        <f t="shared" si="72"/>
        <v>620</v>
      </c>
      <c r="C648" s="222"/>
      <c r="D648" s="223"/>
      <c r="E648" s="223"/>
      <c r="F648" s="224"/>
      <c r="G648" s="96">
        <v>0</v>
      </c>
      <c r="H648" s="97">
        <v>0</v>
      </c>
      <c r="I648" s="224"/>
      <c r="J648" s="261"/>
      <c r="AF648" s="258">
        <f t="shared" si="73"/>
        <v>0</v>
      </c>
      <c r="AG648" s="258">
        <f t="shared" si="74"/>
        <v>0</v>
      </c>
      <c r="AH648" s="258">
        <f t="shared" si="75"/>
        <v>0</v>
      </c>
      <c r="AI648" s="258">
        <f t="shared" si="76"/>
        <v>0</v>
      </c>
      <c r="AK648" s="311"/>
      <c r="AL648" s="84">
        <f t="shared" si="77"/>
        <v>0</v>
      </c>
      <c r="AM648" s="84">
        <f t="shared" si="78"/>
        <v>0</v>
      </c>
      <c r="AN648" s="311"/>
    </row>
    <row r="649" spans="1:40" hidden="1" outlineLevel="1" x14ac:dyDescent="0.3">
      <c r="A649" s="283"/>
      <c r="B649" s="305">
        <f t="shared" si="72"/>
        <v>621</v>
      </c>
      <c r="C649" s="222"/>
      <c r="D649" s="223"/>
      <c r="E649" s="223"/>
      <c r="F649" s="224"/>
      <c r="G649" s="96">
        <v>0</v>
      </c>
      <c r="H649" s="97">
        <v>0</v>
      </c>
      <c r="I649" s="224"/>
      <c r="J649" s="261"/>
      <c r="AF649" s="258">
        <f t="shared" si="73"/>
        <v>0</v>
      </c>
      <c r="AG649" s="258">
        <f t="shared" si="74"/>
        <v>0</v>
      </c>
      <c r="AH649" s="258">
        <f t="shared" si="75"/>
        <v>0</v>
      </c>
      <c r="AI649" s="258">
        <f t="shared" si="76"/>
        <v>0</v>
      </c>
      <c r="AK649" s="311"/>
      <c r="AL649" s="84">
        <f t="shared" si="77"/>
        <v>0</v>
      </c>
      <c r="AM649" s="84">
        <f t="shared" si="78"/>
        <v>0</v>
      </c>
      <c r="AN649" s="311"/>
    </row>
    <row r="650" spans="1:40" hidden="1" outlineLevel="1" x14ac:dyDescent="0.3">
      <c r="A650" s="283"/>
      <c r="B650" s="305">
        <f t="shared" si="72"/>
        <v>622</v>
      </c>
      <c r="C650" s="222"/>
      <c r="D650" s="223"/>
      <c r="E650" s="223"/>
      <c r="F650" s="224"/>
      <c r="G650" s="96">
        <v>0</v>
      </c>
      <c r="H650" s="97">
        <v>0</v>
      </c>
      <c r="I650" s="224"/>
      <c r="J650" s="261"/>
      <c r="AF650" s="258">
        <f t="shared" si="73"/>
        <v>0</v>
      </c>
      <c r="AG650" s="258">
        <f t="shared" si="74"/>
        <v>0</v>
      </c>
      <c r="AH650" s="258">
        <f t="shared" si="75"/>
        <v>0</v>
      </c>
      <c r="AI650" s="258">
        <f t="shared" si="76"/>
        <v>0</v>
      </c>
      <c r="AK650" s="311"/>
      <c r="AL650" s="84">
        <f t="shared" si="77"/>
        <v>0</v>
      </c>
      <c r="AM650" s="84">
        <f t="shared" si="78"/>
        <v>0</v>
      </c>
      <c r="AN650" s="311"/>
    </row>
    <row r="651" spans="1:40" hidden="1" outlineLevel="1" x14ac:dyDescent="0.3">
      <c r="A651" s="283"/>
      <c r="B651" s="305">
        <f t="shared" si="72"/>
        <v>623</v>
      </c>
      <c r="C651" s="222"/>
      <c r="D651" s="223"/>
      <c r="E651" s="223"/>
      <c r="F651" s="224"/>
      <c r="G651" s="96">
        <v>0</v>
      </c>
      <c r="H651" s="97">
        <v>0</v>
      </c>
      <c r="I651" s="224"/>
      <c r="J651" s="261"/>
      <c r="AF651" s="258">
        <f t="shared" si="73"/>
        <v>0</v>
      </c>
      <c r="AG651" s="258">
        <f t="shared" si="74"/>
        <v>0</v>
      </c>
      <c r="AH651" s="258">
        <f t="shared" si="75"/>
        <v>0</v>
      </c>
      <c r="AI651" s="258">
        <f t="shared" si="76"/>
        <v>0</v>
      </c>
      <c r="AK651" s="311"/>
      <c r="AL651" s="84">
        <f t="shared" si="77"/>
        <v>0</v>
      </c>
      <c r="AM651" s="84">
        <f t="shared" si="78"/>
        <v>0</v>
      </c>
      <c r="AN651" s="311"/>
    </row>
    <row r="652" spans="1:40" hidden="1" outlineLevel="1" x14ac:dyDescent="0.3">
      <c r="A652" s="283"/>
      <c r="B652" s="305">
        <f t="shared" si="72"/>
        <v>624</v>
      </c>
      <c r="C652" s="222"/>
      <c r="D652" s="223"/>
      <c r="E652" s="223"/>
      <c r="F652" s="224"/>
      <c r="G652" s="96">
        <v>0</v>
      </c>
      <c r="H652" s="97">
        <v>0</v>
      </c>
      <c r="I652" s="224"/>
      <c r="J652" s="261"/>
      <c r="AF652" s="258">
        <f t="shared" si="73"/>
        <v>0</v>
      </c>
      <c r="AG652" s="258">
        <f t="shared" si="74"/>
        <v>0</v>
      </c>
      <c r="AH652" s="258">
        <f t="shared" si="75"/>
        <v>0</v>
      </c>
      <c r="AI652" s="258">
        <f t="shared" si="76"/>
        <v>0</v>
      </c>
      <c r="AK652" s="311"/>
      <c r="AL652" s="84">
        <f t="shared" si="77"/>
        <v>0</v>
      </c>
      <c r="AM652" s="84">
        <f t="shared" si="78"/>
        <v>0</v>
      </c>
      <c r="AN652" s="311"/>
    </row>
    <row r="653" spans="1:40" hidden="1" outlineLevel="1" x14ac:dyDescent="0.3">
      <c r="A653" s="283"/>
      <c r="B653" s="305">
        <f t="shared" si="72"/>
        <v>625</v>
      </c>
      <c r="C653" s="222"/>
      <c r="D653" s="223"/>
      <c r="E653" s="223"/>
      <c r="F653" s="224"/>
      <c r="G653" s="96">
        <v>0</v>
      </c>
      <c r="H653" s="97">
        <v>0</v>
      </c>
      <c r="I653" s="224"/>
      <c r="J653" s="261"/>
      <c r="AF653" s="258">
        <f t="shared" si="73"/>
        <v>0</v>
      </c>
      <c r="AG653" s="258">
        <f t="shared" si="74"/>
        <v>0</v>
      </c>
      <c r="AH653" s="258">
        <f t="shared" si="75"/>
        <v>0</v>
      </c>
      <c r="AI653" s="258">
        <f t="shared" si="76"/>
        <v>0</v>
      </c>
      <c r="AK653" s="311"/>
      <c r="AL653" s="84">
        <f t="shared" si="77"/>
        <v>0</v>
      </c>
      <c r="AM653" s="84">
        <f t="shared" si="78"/>
        <v>0</v>
      </c>
      <c r="AN653" s="311"/>
    </row>
    <row r="654" spans="1:40" hidden="1" outlineLevel="1" x14ac:dyDescent="0.3">
      <c r="A654" s="283"/>
      <c r="B654" s="305">
        <f t="shared" si="72"/>
        <v>626</v>
      </c>
      <c r="C654" s="222"/>
      <c r="D654" s="223"/>
      <c r="E654" s="223"/>
      <c r="F654" s="224"/>
      <c r="G654" s="96">
        <v>0</v>
      </c>
      <c r="H654" s="97">
        <v>0</v>
      </c>
      <c r="I654" s="224"/>
      <c r="J654" s="261"/>
      <c r="AF654" s="258">
        <f t="shared" si="73"/>
        <v>0</v>
      </c>
      <c r="AG654" s="258">
        <f t="shared" si="74"/>
        <v>0</v>
      </c>
      <c r="AH654" s="258">
        <f t="shared" si="75"/>
        <v>0</v>
      </c>
      <c r="AI654" s="258">
        <f t="shared" si="76"/>
        <v>0</v>
      </c>
      <c r="AK654" s="311"/>
      <c r="AL654" s="84">
        <f t="shared" si="77"/>
        <v>0</v>
      </c>
      <c r="AM654" s="84">
        <f t="shared" si="78"/>
        <v>0</v>
      </c>
      <c r="AN654" s="311"/>
    </row>
    <row r="655" spans="1:40" hidden="1" outlineLevel="1" x14ac:dyDescent="0.3">
      <c r="A655" s="283"/>
      <c r="B655" s="305">
        <f t="shared" si="72"/>
        <v>627</v>
      </c>
      <c r="C655" s="222"/>
      <c r="D655" s="223"/>
      <c r="E655" s="223"/>
      <c r="F655" s="224"/>
      <c r="G655" s="96">
        <v>0</v>
      </c>
      <c r="H655" s="97">
        <v>0</v>
      </c>
      <c r="I655" s="224"/>
      <c r="J655" s="261"/>
      <c r="AF655" s="258">
        <f t="shared" si="73"/>
        <v>0</v>
      </c>
      <c r="AG655" s="258">
        <f t="shared" si="74"/>
        <v>0</v>
      </c>
      <c r="AH655" s="258">
        <f t="shared" si="75"/>
        <v>0</v>
      </c>
      <c r="AI655" s="258">
        <f t="shared" si="76"/>
        <v>0</v>
      </c>
      <c r="AK655" s="311"/>
      <c r="AL655" s="84">
        <f t="shared" si="77"/>
        <v>0</v>
      </c>
      <c r="AM655" s="84">
        <f t="shared" si="78"/>
        <v>0</v>
      </c>
      <c r="AN655" s="311"/>
    </row>
    <row r="656" spans="1:40" hidden="1" outlineLevel="1" x14ac:dyDescent="0.3">
      <c r="A656" s="283"/>
      <c r="B656" s="305">
        <f t="shared" si="72"/>
        <v>628</v>
      </c>
      <c r="C656" s="222"/>
      <c r="D656" s="223"/>
      <c r="E656" s="223"/>
      <c r="F656" s="224"/>
      <c r="G656" s="96">
        <v>0</v>
      </c>
      <c r="H656" s="97">
        <v>0</v>
      </c>
      <c r="I656" s="224"/>
      <c r="J656" s="261"/>
      <c r="AF656" s="258">
        <f t="shared" si="73"/>
        <v>0</v>
      </c>
      <c r="AG656" s="258">
        <f t="shared" si="74"/>
        <v>0</v>
      </c>
      <c r="AH656" s="258">
        <f t="shared" si="75"/>
        <v>0</v>
      </c>
      <c r="AI656" s="258">
        <f t="shared" si="76"/>
        <v>0</v>
      </c>
      <c r="AK656" s="311"/>
      <c r="AL656" s="84">
        <f t="shared" si="77"/>
        <v>0</v>
      </c>
      <c r="AM656" s="84">
        <f t="shared" si="78"/>
        <v>0</v>
      </c>
      <c r="AN656" s="311"/>
    </row>
    <row r="657" spans="1:40" hidden="1" outlineLevel="1" x14ac:dyDescent="0.3">
      <c r="A657" s="283"/>
      <c r="B657" s="305">
        <f t="shared" si="72"/>
        <v>629</v>
      </c>
      <c r="C657" s="222"/>
      <c r="D657" s="223"/>
      <c r="E657" s="223"/>
      <c r="F657" s="224"/>
      <c r="G657" s="96">
        <v>0</v>
      </c>
      <c r="H657" s="97">
        <v>0</v>
      </c>
      <c r="I657" s="224"/>
      <c r="J657" s="261"/>
      <c r="AF657" s="258">
        <f t="shared" si="73"/>
        <v>0</v>
      </c>
      <c r="AG657" s="258">
        <f t="shared" si="74"/>
        <v>0</v>
      </c>
      <c r="AH657" s="258">
        <f t="shared" si="75"/>
        <v>0</v>
      </c>
      <c r="AI657" s="258">
        <f t="shared" si="76"/>
        <v>0</v>
      </c>
      <c r="AK657" s="311"/>
      <c r="AL657" s="84">
        <f t="shared" si="77"/>
        <v>0</v>
      </c>
      <c r="AM657" s="84">
        <f t="shared" si="78"/>
        <v>0</v>
      </c>
      <c r="AN657" s="311"/>
    </row>
    <row r="658" spans="1:40" hidden="1" outlineLevel="1" x14ac:dyDescent="0.3">
      <c r="A658" s="283"/>
      <c r="B658" s="305">
        <f t="shared" ref="B658:B721" si="79">B657+1</f>
        <v>630</v>
      </c>
      <c r="C658" s="222"/>
      <c r="D658" s="223"/>
      <c r="E658" s="223"/>
      <c r="F658" s="224"/>
      <c r="G658" s="96">
        <v>0</v>
      </c>
      <c r="H658" s="97">
        <v>0</v>
      </c>
      <c r="I658" s="224"/>
      <c r="J658" s="261"/>
      <c r="AF658" s="258">
        <f t="shared" si="73"/>
        <v>0</v>
      </c>
      <c r="AG658" s="258">
        <f t="shared" si="74"/>
        <v>0</v>
      </c>
      <c r="AH658" s="258">
        <f t="shared" si="75"/>
        <v>0</v>
      </c>
      <c r="AI658" s="258">
        <f t="shared" si="76"/>
        <v>0</v>
      </c>
      <c r="AK658" s="311"/>
      <c r="AL658" s="84">
        <f t="shared" si="77"/>
        <v>0</v>
      </c>
      <c r="AM658" s="84">
        <f t="shared" si="78"/>
        <v>0</v>
      </c>
      <c r="AN658" s="311"/>
    </row>
    <row r="659" spans="1:40" hidden="1" outlineLevel="1" x14ac:dyDescent="0.3">
      <c r="A659" s="283"/>
      <c r="B659" s="305">
        <f t="shared" si="79"/>
        <v>631</v>
      </c>
      <c r="C659" s="222"/>
      <c r="D659" s="223"/>
      <c r="E659" s="223"/>
      <c r="F659" s="224"/>
      <c r="G659" s="96">
        <v>0</v>
      </c>
      <c r="H659" s="97">
        <v>0</v>
      </c>
      <c r="I659" s="224"/>
      <c r="J659" s="261"/>
      <c r="AF659" s="258">
        <f t="shared" si="73"/>
        <v>0</v>
      </c>
      <c r="AG659" s="258">
        <f t="shared" si="74"/>
        <v>0</v>
      </c>
      <c r="AH659" s="258">
        <f t="shared" si="75"/>
        <v>0</v>
      </c>
      <c r="AI659" s="258">
        <f t="shared" si="76"/>
        <v>0</v>
      </c>
      <c r="AK659" s="311"/>
      <c r="AL659" s="84">
        <f t="shared" si="77"/>
        <v>0</v>
      </c>
      <c r="AM659" s="84">
        <f t="shared" si="78"/>
        <v>0</v>
      </c>
      <c r="AN659" s="311"/>
    </row>
    <row r="660" spans="1:40" hidden="1" outlineLevel="1" x14ac:dyDescent="0.3">
      <c r="A660" s="283"/>
      <c r="B660" s="305">
        <f t="shared" si="79"/>
        <v>632</v>
      </c>
      <c r="C660" s="222"/>
      <c r="D660" s="223"/>
      <c r="E660" s="223"/>
      <c r="F660" s="224"/>
      <c r="G660" s="96">
        <v>0</v>
      </c>
      <c r="H660" s="97">
        <v>0</v>
      </c>
      <c r="I660" s="224"/>
      <c r="J660" s="261"/>
      <c r="AF660" s="258">
        <f t="shared" si="73"/>
        <v>0</v>
      </c>
      <c r="AG660" s="258">
        <f t="shared" si="74"/>
        <v>0</v>
      </c>
      <c r="AH660" s="258">
        <f t="shared" si="75"/>
        <v>0</v>
      </c>
      <c r="AI660" s="258">
        <f t="shared" si="76"/>
        <v>0</v>
      </c>
      <c r="AK660" s="311"/>
      <c r="AL660" s="84">
        <f t="shared" si="77"/>
        <v>0</v>
      </c>
      <c r="AM660" s="84">
        <f t="shared" si="78"/>
        <v>0</v>
      </c>
      <c r="AN660" s="311"/>
    </row>
    <row r="661" spans="1:40" hidden="1" outlineLevel="1" x14ac:dyDescent="0.3">
      <c r="A661" s="283"/>
      <c r="B661" s="305">
        <f t="shared" si="79"/>
        <v>633</v>
      </c>
      <c r="C661" s="222"/>
      <c r="D661" s="223"/>
      <c r="E661" s="223"/>
      <c r="F661" s="224"/>
      <c r="G661" s="96">
        <v>0</v>
      </c>
      <c r="H661" s="97">
        <v>0</v>
      </c>
      <c r="I661" s="224"/>
      <c r="J661" s="261"/>
      <c r="AF661" s="258">
        <f t="shared" si="73"/>
        <v>0</v>
      </c>
      <c r="AG661" s="258">
        <f t="shared" si="74"/>
        <v>0</v>
      </c>
      <c r="AH661" s="258">
        <f t="shared" si="75"/>
        <v>0</v>
      </c>
      <c r="AI661" s="258">
        <f t="shared" si="76"/>
        <v>0</v>
      </c>
      <c r="AK661" s="311"/>
      <c r="AL661" s="84">
        <f t="shared" si="77"/>
        <v>0</v>
      </c>
      <c r="AM661" s="84">
        <f t="shared" si="78"/>
        <v>0</v>
      </c>
      <c r="AN661" s="311"/>
    </row>
    <row r="662" spans="1:40" hidden="1" outlineLevel="1" x14ac:dyDescent="0.3">
      <c r="A662" s="283"/>
      <c r="B662" s="305">
        <f t="shared" si="79"/>
        <v>634</v>
      </c>
      <c r="C662" s="222"/>
      <c r="D662" s="223"/>
      <c r="E662" s="223"/>
      <c r="F662" s="224"/>
      <c r="G662" s="96">
        <v>0</v>
      </c>
      <c r="H662" s="97">
        <v>0</v>
      </c>
      <c r="I662" s="224"/>
      <c r="J662" s="261"/>
      <c r="AF662" s="258">
        <f t="shared" si="73"/>
        <v>0</v>
      </c>
      <c r="AG662" s="258">
        <f t="shared" si="74"/>
        <v>0</v>
      </c>
      <c r="AH662" s="258">
        <f t="shared" si="75"/>
        <v>0</v>
      </c>
      <c r="AI662" s="258">
        <f t="shared" si="76"/>
        <v>0</v>
      </c>
      <c r="AK662" s="311"/>
      <c r="AL662" s="84">
        <f t="shared" si="77"/>
        <v>0</v>
      </c>
      <c r="AM662" s="84">
        <f t="shared" si="78"/>
        <v>0</v>
      </c>
      <c r="AN662" s="311"/>
    </row>
    <row r="663" spans="1:40" hidden="1" outlineLevel="1" x14ac:dyDescent="0.3">
      <c r="A663" s="283"/>
      <c r="B663" s="305">
        <f t="shared" si="79"/>
        <v>635</v>
      </c>
      <c r="C663" s="222"/>
      <c r="D663" s="223"/>
      <c r="E663" s="223"/>
      <c r="F663" s="224"/>
      <c r="G663" s="96">
        <v>0</v>
      </c>
      <c r="H663" s="97">
        <v>0</v>
      </c>
      <c r="I663" s="224"/>
      <c r="J663" s="261"/>
      <c r="AF663" s="258">
        <f t="shared" si="73"/>
        <v>0</v>
      </c>
      <c r="AG663" s="258">
        <f t="shared" si="74"/>
        <v>0</v>
      </c>
      <c r="AH663" s="258">
        <f t="shared" si="75"/>
        <v>0</v>
      </c>
      <c r="AI663" s="258">
        <f t="shared" si="76"/>
        <v>0</v>
      </c>
      <c r="AK663" s="311"/>
      <c r="AL663" s="84">
        <f t="shared" si="77"/>
        <v>0</v>
      </c>
      <c r="AM663" s="84">
        <f t="shared" si="78"/>
        <v>0</v>
      </c>
      <c r="AN663" s="311"/>
    </row>
    <row r="664" spans="1:40" hidden="1" outlineLevel="1" x14ac:dyDescent="0.3">
      <c r="A664" s="283"/>
      <c r="B664" s="305">
        <f t="shared" si="79"/>
        <v>636</v>
      </c>
      <c r="C664" s="222"/>
      <c r="D664" s="223"/>
      <c r="E664" s="223"/>
      <c r="F664" s="224"/>
      <c r="G664" s="96">
        <v>0</v>
      </c>
      <c r="H664" s="97">
        <v>0</v>
      </c>
      <c r="I664" s="224"/>
      <c r="J664" s="261"/>
      <c r="AF664" s="258">
        <f t="shared" si="73"/>
        <v>0</v>
      </c>
      <c r="AG664" s="258">
        <f t="shared" si="74"/>
        <v>0</v>
      </c>
      <c r="AH664" s="258">
        <f t="shared" si="75"/>
        <v>0</v>
      </c>
      <c r="AI664" s="258">
        <f t="shared" si="76"/>
        <v>0</v>
      </c>
      <c r="AK664" s="311"/>
      <c r="AL664" s="84">
        <f t="shared" si="77"/>
        <v>0</v>
      </c>
      <c r="AM664" s="84">
        <f t="shared" si="78"/>
        <v>0</v>
      </c>
      <c r="AN664" s="311"/>
    </row>
    <row r="665" spans="1:40" hidden="1" outlineLevel="1" x14ac:dyDescent="0.3">
      <c r="A665" s="283"/>
      <c r="B665" s="305">
        <f t="shared" si="79"/>
        <v>637</v>
      </c>
      <c r="C665" s="222"/>
      <c r="D665" s="223"/>
      <c r="E665" s="223"/>
      <c r="F665" s="224"/>
      <c r="G665" s="96">
        <v>0</v>
      </c>
      <c r="H665" s="97">
        <v>0</v>
      </c>
      <c r="I665" s="224"/>
      <c r="J665" s="261"/>
      <c r="AF665" s="258">
        <f t="shared" si="73"/>
        <v>0</v>
      </c>
      <c r="AG665" s="258">
        <f t="shared" si="74"/>
        <v>0</v>
      </c>
      <c r="AH665" s="258">
        <f t="shared" si="75"/>
        <v>0</v>
      </c>
      <c r="AI665" s="258">
        <f t="shared" si="76"/>
        <v>0</v>
      </c>
      <c r="AK665" s="311"/>
      <c r="AL665" s="84">
        <f t="shared" si="77"/>
        <v>0</v>
      </c>
      <c r="AM665" s="84">
        <f t="shared" si="78"/>
        <v>0</v>
      </c>
      <c r="AN665" s="311"/>
    </row>
    <row r="666" spans="1:40" hidden="1" outlineLevel="1" x14ac:dyDescent="0.3">
      <c r="A666" s="283"/>
      <c r="B666" s="305">
        <f t="shared" si="79"/>
        <v>638</v>
      </c>
      <c r="C666" s="222"/>
      <c r="D666" s="223"/>
      <c r="E666" s="223"/>
      <c r="F666" s="224"/>
      <c r="G666" s="96">
        <v>0</v>
      </c>
      <c r="H666" s="97">
        <v>0</v>
      </c>
      <c r="I666" s="224"/>
      <c r="J666" s="261"/>
      <c r="AF666" s="258">
        <f t="shared" ref="AF666:AF729" si="80">IF($C666="",IF(OR($D666&lt;&gt;"",$G666&lt;&gt;0,$H666&lt;&gt;0)=TRUE,1,0),0)</f>
        <v>0</v>
      </c>
      <c r="AG666" s="258">
        <f t="shared" ref="AG666:AG729" si="81">IF($D666="",IF(OR($C666&lt;&gt;"",$G666&lt;&gt;0,$H666&lt;&gt;0)=TRUE,1,0),0)</f>
        <v>0</v>
      </c>
      <c r="AH666" s="258">
        <f t="shared" ref="AH666:AH729" si="82">IF($G666=0,IF(OR($C666&lt;&gt;"",$D666&lt;&gt;0,$H666&lt;&gt;0)=TRUE,1,0),0)</f>
        <v>0</v>
      </c>
      <c r="AI666" s="258">
        <f t="shared" ref="AI666:AI729" si="83">IF($H666=0,IF(OR($C666&lt;&gt;"",$D666&lt;&gt;"",$G666&lt;&gt;0)=TRUE,1,0),0)</f>
        <v>0</v>
      </c>
      <c r="AK666" s="311"/>
      <c r="AL666" s="84">
        <f t="shared" ref="AL666:AL729" si="84">IFERROR(IF(C666=$V$7,$Y$7,VLOOKUP(C666,$V$14:$Y$33,4)),0)</f>
        <v>0</v>
      </c>
      <c r="AM666" s="84">
        <f t="shared" ref="AM666:AM729" si="85">IFERROR(H666/G666/AL666,0)</f>
        <v>0</v>
      </c>
      <c r="AN666" s="311"/>
    </row>
    <row r="667" spans="1:40" hidden="1" outlineLevel="1" x14ac:dyDescent="0.3">
      <c r="A667" s="283"/>
      <c r="B667" s="305">
        <f t="shared" si="79"/>
        <v>639</v>
      </c>
      <c r="C667" s="222"/>
      <c r="D667" s="223"/>
      <c r="E667" s="223"/>
      <c r="F667" s="224"/>
      <c r="G667" s="96">
        <v>0</v>
      </c>
      <c r="H667" s="97">
        <v>0</v>
      </c>
      <c r="I667" s="224"/>
      <c r="J667" s="261"/>
      <c r="AF667" s="258">
        <f t="shared" si="80"/>
        <v>0</v>
      </c>
      <c r="AG667" s="258">
        <f t="shared" si="81"/>
        <v>0</v>
      </c>
      <c r="AH667" s="258">
        <f t="shared" si="82"/>
        <v>0</v>
      </c>
      <c r="AI667" s="258">
        <f t="shared" si="83"/>
        <v>0</v>
      </c>
      <c r="AK667" s="311"/>
      <c r="AL667" s="84">
        <f t="shared" si="84"/>
        <v>0</v>
      </c>
      <c r="AM667" s="84">
        <f t="shared" si="85"/>
        <v>0</v>
      </c>
      <c r="AN667" s="311"/>
    </row>
    <row r="668" spans="1:40" hidden="1" outlineLevel="1" x14ac:dyDescent="0.3">
      <c r="A668" s="283"/>
      <c r="B668" s="305">
        <f t="shared" si="79"/>
        <v>640</v>
      </c>
      <c r="C668" s="222"/>
      <c r="D668" s="223"/>
      <c r="E668" s="223"/>
      <c r="F668" s="224"/>
      <c r="G668" s="96">
        <v>0</v>
      </c>
      <c r="H668" s="97">
        <v>0</v>
      </c>
      <c r="I668" s="224"/>
      <c r="J668" s="261"/>
      <c r="AF668" s="258">
        <f t="shared" si="80"/>
        <v>0</v>
      </c>
      <c r="AG668" s="258">
        <f t="shared" si="81"/>
        <v>0</v>
      </c>
      <c r="AH668" s="258">
        <f t="shared" si="82"/>
        <v>0</v>
      </c>
      <c r="AI668" s="258">
        <f t="shared" si="83"/>
        <v>0</v>
      </c>
      <c r="AK668" s="311"/>
      <c r="AL668" s="84">
        <f t="shared" si="84"/>
        <v>0</v>
      </c>
      <c r="AM668" s="84">
        <f t="shared" si="85"/>
        <v>0</v>
      </c>
      <c r="AN668" s="311"/>
    </row>
    <row r="669" spans="1:40" hidden="1" outlineLevel="1" x14ac:dyDescent="0.3">
      <c r="A669" s="283"/>
      <c r="B669" s="305">
        <f t="shared" si="79"/>
        <v>641</v>
      </c>
      <c r="C669" s="222"/>
      <c r="D669" s="223"/>
      <c r="E669" s="223"/>
      <c r="F669" s="224"/>
      <c r="G669" s="96">
        <v>0</v>
      </c>
      <c r="H669" s="97">
        <v>0</v>
      </c>
      <c r="I669" s="224"/>
      <c r="J669" s="261"/>
      <c r="AF669" s="258">
        <f t="shared" si="80"/>
        <v>0</v>
      </c>
      <c r="AG669" s="258">
        <f t="shared" si="81"/>
        <v>0</v>
      </c>
      <c r="AH669" s="258">
        <f t="shared" si="82"/>
        <v>0</v>
      </c>
      <c r="AI669" s="258">
        <f t="shared" si="83"/>
        <v>0</v>
      </c>
      <c r="AK669" s="311"/>
      <c r="AL669" s="84">
        <f t="shared" si="84"/>
        <v>0</v>
      </c>
      <c r="AM669" s="84">
        <f t="shared" si="85"/>
        <v>0</v>
      </c>
      <c r="AN669" s="311"/>
    </row>
    <row r="670" spans="1:40" hidden="1" outlineLevel="1" x14ac:dyDescent="0.3">
      <c r="A670" s="283"/>
      <c r="B670" s="305">
        <f t="shared" si="79"/>
        <v>642</v>
      </c>
      <c r="C670" s="222"/>
      <c r="D670" s="223"/>
      <c r="E670" s="223"/>
      <c r="F670" s="224"/>
      <c r="G670" s="96">
        <v>0</v>
      </c>
      <c r="H670" s="97">
        <v>0</v>
      </c>
      <c r="I670" s="224"/>
      <c r="J670" s="261"/>
      <c r="AF670" s="258">
        <f t="shared" si="80"/>
        <v>0</v>
      </c>
      <c r="AG670" s="258">
        <f t="shared" si="81"/>
        <v>0</v>
      </c>
      <c r="AH670" s="258">
        <f t="shared" si="82"/>
        <v>0</v>
      </c>
      <c r="AI670" s="258">
        <f t="shared" si="83"/>
        <v>0</v>
      </c>
      <c r="AK670" s="311"/>
      <c r="AL670" s="84">
        <f t="shared" si="84"/>
        <v>0</v>
      </c>
      <c r="AM670" s="84">
        <f t="shared" si="85"/>
        <v>0</v>
      </c>
      <c r="AN670" s="311"/>
    </row>
    <row r="671" spans="1:40" hidden="1" outlineLevel="1" x14ac:dyDescent="0.3">
      <c r="A671" s="283"/>
      <c r="B671" s="305">
        <f t="shared" si="79"/>
        <v>643</v>
      </c>
      <c r="C671" s="222"/>
      <c r="D671" s="223"/>
      <c r="E671" s="223"/>
      <c r="F671" s="224"/>
      <c r="G671" s="96">
        <v>0</v>
      </c>
      <c r="H671" s="97">
        <v>0</v>
      </c>
      <c r="I671" s="224"/>
      <c r="J671" s="261"/>
      <c r="AF671" s="258">
        <f t="shared" si="80"/>
        <v>0</v>
      </c>
      <c r="AG671" s="258">
        <f t="shared" si="81"/>
        <v>0</v>
      </c>
      <c r="AH671" s="258">
        <f t="shared" si="82"/>
        <v>0</v>
      </c>
      <c r="AI671" s="258">
        <f t="shared" si="83"/>
        <v>0</v>
      </c>
      <c r="AK671" s="311"/>
      <c r="AL671" s="84">
        <f t="shared" si="84"/>
        <v>0</v>
      </c>
      <c r="AM671" s="84">
        <f t="shared" si="85"/>
        <v>0</v>
      </c>
      <c r="AN671" s="311"/>
    </row>
    <row r="672" spans="1:40" hidden="1" outlineLevel="1" x14ac:dyDescent="0.3">
      <c r="A672" s="283"/>
      <c r="B672" s="305">
        <f t="shared" si="79"/>
        <v>644</v>
      </c>
      <c r="C672" s="222"/>
      <c r="D672" s="223"/>
      <c r="E672" s="223"/>
      <c r="F672" s="224"/>
      <c r="G672" s="96">
        <v>0</v>
      </c>
      <c r="H672" s="97">
        <v>0</v>
      </c>
      <c r="I672" s="224"/>
      <c r="J672" s="261"/>
      <c r="AF672" s="258">
        <f t="shared" si="80"/>
        <v>0</v>
      </c>
      <c r="AG672" s="258">
        <f t="shared" si="81"/>
        <v>0</v>
      </c>
      <c r="AH672" s="258">
        <f t="shared" si="82"/>
        <v>0</v>
      </c>
      <c r="AI672" s="258">
        <f t="shared" si="83"/>
        <v>0</v>
      </c>
      <c r="AK672" s="311"/>
      <c r="AL672" s="84">
        <f t="shared" si="84"/>
        <v>0</v>
      </c>
      <c r="AM672" s="84">
        <f t="shared" si="85"/>
        <v>0</v>
      </c>
      <c r="AN672" s="311"/>
    </row>
    <row r="673" spans="1:40" hidden="1" outlineLevel="1" x14ac:dyDescent="0.3">
      <c r="A673" s="283"/>
      <c r="B673" s="305">
        <f t="shared" si="79"/>
        <v>645</v>
      </c>
      <c r="C673" s="222"/>
      <c r="D673" s="223"/>
      <c r="E673" s="223"/>
      <c r="F673" s="224"/>
      <c r="G673" s="96">
        <v>0</v>
      </c>
      <c r="H673" s="97">
        <v>0</v>
      </c>
      <c r="I673" s="224"/>
      <c r="J673" s="261"/>
      <c r="AF673" s="258">
        <f t="shared" si="80"/>
        <v>0</v>
      </c>
      <c r="AG673" s="258">
        <f t="shared" si="81"/>
        <v>0</v>
      </c>
      <c r="AH673" s="258">
        <f t="shared" si="82"/>
        <v>0</v>
      </c>
      <c r="AI673" s="258">
        <f t="shared" si="83"/>
        <v>0</v>
      </c>
      <c r="AK673" s="311"/>
      <c r="AL673" s="84">
        <f t="shared" si="84"/>
        <v>0</v>
      </c>
      <c r="AM673" s="84">
        <f t="shared" si="85"/>
        <v>0</v>
      </c>
      <c r="AN673" s="311"/>
    </row>
    <row r="674" spans="1:40" hidden="1" outlineLevel="1" x14ac:dyDescent="0.3">
      <c r="A674" s="283"/>
      <c r="B674" s="305">
        <f t="shared" si="79"/>
        <v>646</v>
      </c>
      <c r="C674" s="222"/>
      <c r="D674" s="223"/>
      <c r="E674" s="223"/>
      <c r="F674" s="224"/>
      <c r="G674" s="96">
        <v>0</v>
      </c>
      <c r="H674" s="97">
        <v>0</v>
      </c>
      <c r="I674" s="224"/>
      <c r="J674" s="261"/>
      <c r="AF674" s="258">
        <f t="shared" si="80"/>
        <v>0</v>
      </c>
      <c r="AG674" s="258">
        <f t="shared" si="81"/>
        <v>0</v>
      </c>
      <c r="AH674" s="258">
        <f t="shared" si="82"/>
        <v>0</v>
      </c>
      <c r="AI674" s="258">
        <f t="shared" si="83"/>
        <v>0</v>
      </c>
      <c r="AK674" s="311"/>
      <c r="AL674" s="84">
        <f t="shared" si="84"/>
        <v>0</v>
      </c>
      <c r="AM674" s="84">
        <f t="shared" si="85"/>
        <v>0</v>
      </c>
      <c r="AN674" s="311"/>
    </row>
    <row r="675" spans="1:40" hidden="1" outlineLevel="1" x14ac:dyDescent="0.3">
      <c r="A675" s="283"/>
      <c r="B675" s="305">
        <f t="shared" si="79"/>
        <v>647</v>
      </c>
      <c r="C675" s="222"/>
      <c r="D675" s="223"/>
      <c r="E675" s="223"/>
      <c r="F675" s="224"/>
      <c r="G675" s="96">
        <v>0</v>
      </c>
      <c r="H675" s="97">
        <v>0</v>
      </c>
      <c r="I675" s="224"/>
      <c r="J675" s="261"/>
      <c r="AF675" s="258">
        <f t="shared" si="80"/>
        <v>0</v>
      </c>
      <c r="AG675" s="258">
        <f t="shared" si="81"/>
        <v>0</v>
      </c>
      <c r="AH675" s="258">
        <f t="shared" si="82"/>
        <v>0</v>
      </c>
      <c r="AI675" s="258">
        <f t="shared" si="83"/>
        <v>0</v>
      </c>
      <c r="AK675" s="311"/>
      <c r="AL675" s="84">
        <f t="shared" si="84"/>
        <v>0</v>
      </c>
      <c r="AM675" s="84">
        <f t="shared" si="85"/>
        <v>0</v>
      </c>
      <c r="AN675" s="311"/>
    </row>
    <row r="676" spans="1:40" hidden="1" outlineLevel="1" x14ac:dyDescent="0.3">
      <c r="A676" s="283"/>
      <c r="B676" s="305">
        <f t="shared" si="79"/>
        <v>648</v>
      </c>
      <c r="C676" s="222"/>
      <c r="D676" s="223"/>
      <c r="E676" s="223"/>
      <c r="F676" s="224"/>
      <c r="G676" s="96">
        <v>0</v>
      </c>
      <c r="H676" s="97">
        <v>0</v>
      </c>
      <c r="I676" s="224"/>
      <c r="J676" s="261"/>
      <c r="AF676" s="258">
        <f t="shared" si="80"/>
        <v>0</v>
      </c>
      <c r="AG676" s="258">
        <f t="shared" si="81"/>
        <v>0</v>
      </c>
      <c r="AH676" s="258">
        <f t="shared" si="82"/>
        <v>0</v>
      </c>
      <c r="AI676" s="258">
        <f t="shared" si="83"/>
        <v>0</v>
      </c>
      <c r="AK676" s="311"/>
      <c r="AL676" s="84">
        <f t="shared" si="84"/>
        <v>0</v>
      </c>
      <c r="AM676" s="84">
        <f t="shared" si="85"/>
        <v>0</v>
      </c>
      <c r="AN676" s="311"/>
    </row>
    <row r="677" spans="1:40" hidden="1" outlineLevel="1" x14ac:dyDescent="0.3">
      <c r="A677" s="283"/>
      <c r="B677" s="305">
        <f t="shared" si="79"/>
        <v>649</v>
      </c>
      <c r="C677" s="222"/>
      <c r="D677" s="223"/>
      <c r="E677" s="223"/>
      <c r="F677" s="224"/>
      <c r="G677" s="96">
        <v>0</v>
      </c>
      <c r="H677" s="97">
        <v>0</v>
      </c>
      <c r="I677" s="224"/>
      <c r="J677" s="261"/>
      <c r="AF677" s="258">
        <f t="shared" si="80"/>
        <v>0</v>
      </c>
      <c r="AG677" s="258">
        <f t="shared" si="81"/>
        <v>0</v>
      </c>
      <c r="AH677" s="258">
        <f t="shared" si="82"/>
        <v>0</v>
      </c>
      <c r="AI677" s="258">
        <f t="shared" si="83"/>
        <v>0</v>
      </c>
      <c r="AK677" s="311"/>
      <c r="AL677" s="84">
        <f t="shared" si="84"/>
        <v>0</v>
      </c>
      <c r="AM677" s="84">
        <f t="shared" si="85"/>
        <v>0</v>
      </c>
      <c r="AN677" s="311"/>
    </row>
    <row r="678" spans="1:40" hidden="1" outlineLevel="1" x14ac:dyDescent="0.3">
      <c r="A678" s="283"/>
      <c r="B678" s="305">
        <f t="shared" si="79"/>
        <v>650</v>
      </c>
      <c r="C678" s="222"/>
      <c r="D678" s="223"/>
      <c r="E678" s="223"/>
      <c r="F678" s="224"/>
      <c r="G678" s="96">
        <v>0</v>
      </c>
      <c r="H678" s="97">
        <v>0</v>
      </c>
      <c r="I678" s="224"/>
      <c r="J678" s="261"/>
      <c r="AF678" s="258">
        <f t="shared" si="80"/>
        <v>0</v>
      </c>
      <c r="AG678" s="258">
        <f t="shared" si="81"/>
        <v>0</v>
      </c>
      <c r="AH678" s="258">
        <f t="shared" si="82"/>
        <v>0</v>
      </c>
      <c r="AI678" s="258">
        <f t="shared" si="83"/>
        <v>0</v>
      </c>
      <c r="AK678" s="311"/>
      <c r="AL678" s="84">
        <f t="shared" si="84"/>
        <v>0</v>
      </c>
      <c r="AM678" s="84">
        <f t="shared" si="85"/>
        <v>0</v>
      </c>
      <c r="AN678" s="311"/>
    </row>
    <row r="679" spans="1:40" hidden="1" outlineLevel="1" x14ac:dyDescent="0.3">
      <c r="A679" s="283"/>
      <c r="B679" s="305">
        <f t="shared" si="79"/>
        <v>651</v>
      </c>
      <c r="C679" s="222"/>
      <c r="D679" s="223"/>
      <c r="E679" s="223"/>
      <c r="F679" s="224"/>
      <c r="G679" s="96">
        <v>0</v>
      </c>
      <c r="H679" s="97">
        <v>0</v>
      </c>
      <c r="I679" s="224"/>
      <c r="J679" s="261"/>
      <c r="AF679" s="258">
        <f t="shared" si="80"/>
        <v>0</v>
      </c>
      <c r="AG679" s="258">
        <f t="shared" si="81"/>
        <v>0</v>
      </c>
      <c r="AH679" s="258">
        <f t="shared" si="82"/>
        <v>0</v>
      </c>
      <c r="AI679" s="258">
        <f t="shared" si="83"/>
        <v>0</v>
      </c>
      <c r="AK679" s="311"/>
      <c r="AL679" s="84">
        <f t="shared" si="84"/>
        <v>0</v>
      </c>
      <c r="AM679" s="84">
        <f t="shared" si="85"/>
        <v>0</v>
      </c>
      <c r="AN679" s="311"/>
    </row>
    <row r="680" spans="1:40" hidden="1" outlineLevel="1" x14ac:dyDescent="0.3">
      <c r="A680" s="283"/>
      <c r="B680" s="305">
        <f t="shared" si="79"/>
        <v>652</v>
      </c>
      <c r="C680" s="222"/>
      <c r="D680" s="223"/>
      <c r="E680" s="223"/>
      <c r="F680" s="224"/>
      <c r="G680" s="96">
        <v>0</v>
      </c>
      <c r="H680" s="97">
        <v>0</v>
      </c>
      <c r="I680" s="224"/>
      <c r="J680" s="261"/>
      <c r="AF680" s="258">
        <f t="shared" si="80"/>
        <v>0</v>
      </c>
      <c r="AG680" s="258">
        <f t="shared" si="81"/>
        <v>0</v>
      </c>
      <c r="AH680" s="258">
        <f t="shared" si="82"/>
        <v>0</v>
      </c>
      <c r="AI680" s="258">
        <f t="shared" si="83"/>
        <v>0</v>
      </c>
      <c r="AK680" s="311"/>
      <c r="AL680" s="84">
        <f t="shared" si="84"/>
        <v>0</v>
      </c>
      <c r="AM680" s="84">
        <f t="shared" si="85"/>
        <v>0</v>
      </c>
      <c r="AN680" s="311"/>
    </row>
    <row r="681" spans="1:40" hidden="1" outlineLevel="1" x14ac:dyDescent="0.3">
      <c r="A681" s="283"/>
      <c r="B681" s="305">
        <f t="shared" si="79"/>
        <v>653</v>
      </c>
      <c r="C681" s="222"/>
      <c r="D681" s="223"/>
      <c r="E681" s="223"/>
      <c r="F681" s="224"/>
      <c r="G681" s="96">
        <v>0</v>
      </c>
      <c r="H681" s="97">
        <v>0</v>
      </c>
      <c r="I681" s="224"/>
      <c r="J681" s="261"/>
      <c r="AF681" s="258">
        <f t="shared" si="80"/>
        <v>0</v>
      </c>
      <c r="AG681" s="258">
        <f t="shared" si="81"/>
        <v>0</v>
      </c>
      <c r="AH681" s="258">
        <f t="shared" si="82"/>
        <v>0</v>
      </c>
      <c r="AI681" s="258">
        <f t="shared" si="83"/>
        <v>0</v>
      </c>
      <c r="AK681" s="311"/>
      <c r="AL681" s="84">
        <f t="shared" si="84"/>
        <v>0</v>
      </c>
      <c r="AM681" s="84">
        <f t="shared" si="85"/>
        <v>0</v>
      </c>
      <c r="AN681" s="311"/>
    </row>
    <row r="682" spans="1:40" hidden="1" outlineLevel="1" x14ac:dyDescent="0.3">
      <c r="A682" s="283"/>
      <c r="B682" s="305">
        <f t="shared" si="79"/>
        <v>654</v>
      </c>
      <c r="C682" s="222"/>
      <c r="D682" s="223"/>
      <c r="E682" s="223"/>
      <c r="F682" s="224"/>
      <c r="G682" s="96">
        <v>0</v>
      </c>
      <c r="H682" s="97">
        <v>0</v>
      </c>
      <c r="I682" s="224"/>
      <c r="J682" s="261"/>
      <c r="AF682" s="258">
        <f t="shared" si="80"/>
        <v>0</v>
      </c>
      <c r="AG682" s="258">
        <f t="shared" si="81"/>
        <v>0</v>
      </c>
      <c r="AH682" s="258">
        <f t="shared" si="82"/>
        <v>0</v>
      </c>
      <c r="AI682" s="258">
        <f t="shared" si="83"/>
        <v>0</v>
      </c>
      <c r="AK682" s="311"/>
      <c r="AL682" s="84">
        <f t="shared" si="84"/>
        <v>0</v>
      </c>
      <c r="AM682" s="84">
        <f t="shared" si="85"/>
        <v>0</v>
      </c>
      <c r="AN682" s="311"/>
    </row>
    <row r="683" spans="1:40" hidden="1" outlineLevel="1" x14ac:dyDescent="0.3">
      <c r="A683" s="283"/>
      <c r="B683" s="305">
        <f t="shared" si="79"/>
        <v>655</v>
      </c>
      <c r="C683" s="222"/>
      <c r="D683" s="223"/>
      <c r="E683" s="223"/>
      <c r="F683" s="224"/>
      <c r="G683" s="96">
        <v>0</v>
      </c>
      <c r="H683" s="97">
        <v>0</v>
      </c>
      <c r="I683" s="224"/>
      <c r="J683" s="261"/>
      <c r="AF683" s="258">
        <f t="shared" si="80"/>
        <v>0</v>
      </c>
      <c r="AG683" s="258">
        <f t="shared" si="81"/>
        <v>0</v>
      </c>
      <c r="AH683" s="258">
        <f t="shared" si="82"/>
        <v>0</v>
      </c>
      <c r="AI683" s="258">
        <f t="shared" si="83"/>
        <v>0</v>
      </c>
      <c r="AK683" s="311"/>
      <c r="AL683" s="84">
        <f t="shared" si="84"/>
        <v>0</v>
      </c>
      <c r="AM683" s="84">
        <f t="shared" si="85"/>
        <v>0</v>
      </c>
      <c r="AN683" s="311"/>
    </row>
    <row r="684" spans="1:40" hidden="1" outlineLevel="1" x14ac:dyDescent="0.3">
      <c r="A684" s="283"/>
      <c r="B684" s="305">
        <f t="shared" si="79"/>
        <v>656</v>
      </c>
      <c r="C684" s="222"/>
      <c r="D684" s="223"/>
      <c r="E684" s="223"/>
      <c r="F684" s="224"/>
      <c r="G684" s="96">
        <v>0</v>
      </c>
      <c r="H684" s="97">
        <v>0</v>
      </c>
      <c r="I684" s="224"/>
      <c r="J684" s="261"/>
      <c r="AF684" s="258">
        <f t="shared" si="80"/>
        <v>0</v>
      </c>
      <c r="AG684" s="258">
        <f t="shared" si="81"/>
        <v>0</v>
      </c>
      <c r="AH684" s="258">
        <f t="shared" si="82"/>
        <v>0</v>
      </c>
      <c r="AI684" s="258">
        <f t="shared" si="83"/>
        <v>0</v>
      </c>
      <c r="AK684" s="311"/>
      <c r="AL684" s="84">
        <f t="shared" si="84"/>
        <v>0</v>
      </c>
      <c r="AM684" s="84">
        <f t="shared" si="85"/>
        <v>0</v>
      </c>
      <c r="AN684" s="311"/>
    </row>
    <row r="685" spans="1:40" hidden="1" outlineLevel="1" x14ac:dyDescent="0.3">
      <c r="A685" s="283"/>
      <c r="B685" s="305">
        <f t="shared" si="79"/>
        <v>657</v>
      </c>
      <c r="C685" s="222"/>
      <c r="D685" s="223"/>
      <c r="E685" s="223"/>
      <c r="F685" s="224"/>
      <c r="G685" s="96">
        <v>0</v>
      </c>
      <c r="H685" s="97">
        <v>0</v>
      </c>
      <c r="I685" s="224"/>
      <c r="J685" s="261"/>
      <c r="AF685" s="258">
        <f t="shared" si="80"/>
        <v>0</v>
      </c>
      <c r="AG685" s="258">
        <f t="shared" si="81"/>
        <v>0</v>
      </c>
      <c r="AH685" s="258">
        <f t="shared" si="82"/>
        <v>0</v>
      </c>
      <c r="AI685" s="258">
        <f t="shared" si="83"/>
        <v>0</v>
      </c>
      <c r="AK685" s="311"/>
      <c r="AL685" s="84">
        <f t="shared" si="84"/>
        <v>0</v>
      </c>
      <c r="AM685" s="84">
        <f t="shared" si="85"/>
        <v>0</v>
      </c>
      <c r="AN685" s="311"/>
    </row>
    <row r="686" spans="1:40" hidden="1" outlineLevel="1" x14ac:dyDescent="0.3">
      <c r="A686" s="283"/>
      <c r="B686" s="305">
        <f t="shared" si="79"/>
        <v>658</v>
      </c>
      <c r="C686" s="222"/>
      <c r="D686" s="223"/>
      <c r="E686" s="223"/>
      <c r="F686" s="224"/>
      <c r="G686" s="96">
        <v>0</v>
      </c>
      <c r="H686" s="97">
        <v>0</v>
      </c>
      <c r="I686" s="224"/>
      <c r="J686" s="261"/>
      <c r="AF686" s="258">
        <f t="shared" si="80"/>
        <v>0</v>
      </c>
      <c r="AG686" s="258">
        <f t="shared" si="81"/>
        <v>0</v>
      </c>
      <c r="AH686" s="258">
        <f t="shared" si="82"/>
        <v>0</v>
      </c>
      <c r="AI686" s="258">
        <f t="shared" si="83"/>
        <v>0</v>
      </c>
      <c r="AK686" s="311"/>
      <c r="AL686" s="84">
        <f t="shared" si="84"/>
        <v>0</v>
      </c>
      <c r="AM686" s="84">
        <f t="shared" si="85"/>
        <v>0</v>
      </c>
      <c r="AN686" s="311"/>
    </row>
    <row r="687" spans="1:40" hidden="1" outlineLevel="1" x14ac:dyDescent="0.3">
      <c r="A687" s="283"/>
      <c r="B687" s="305">
        <f t="shared" si="79"/>
        <v>659</v>
      </c>
      <c r="C687" s="222"/>
      <c r="D687" s="223"/>
      <c r="E687" s="223"/>
      <c r="F687" s="224"/>
      <c r="G687" s="96">
        <v>0</v>
      </c>
      <c r="H687" s="97">
        <v>0</v>
      </c>
      <c r="I687" s="224"/>
      <c r="J687" s="261"/>
      <c r="AF687" s="258">
        <f t="shared" si="80"/>
        <v>0</v>
      </c>
      <c r="AG687" s="258">
        <f t="shared" si="81"/>
        <v>0</v>
      </c>
      <c r="AH687" s="258">
        <f t="shared" si="82"/>
        <v>0</v>
      </c>
      <c r="AI687" s="258">
        <f t="shared" si="83"/>
        <v>0</v>
      </c>
      <c r="AK687" s="311"/>
      <c r="AL687" s="84">
        <f t="shared" si="84"/>
        <v>0</v>
      </c>
      <c r="AM687" s="84">
        <f t="shared" si="85"/>
        <v>0</v>
      </c>
      <c r="AN687" s="311"/>
    </row>
    <row r="688" spans="1:40" hidden="1" outlineLevel="1" x14ac:dyDescent="0.3">
      <c r="A688" s="283"/>
      <c r="B688" s="305">
        <f t="shared" si="79"/>
        <v>660</v>
      </c>
      <c r="C688" s="222"/>
      <c r="D688" s="223"/>
      <c r="E688" s="223"/>
      <c r="F688" s="224"/>
      <c r="G688" s="96">
        <v>0</v>
      </c>
      <c r="H688" s="97">
        <v>0</v>
      </c>
      <c r="I688" s="224"/>
      <c r="J688" s="261"/>
      <c r="AF688" s="258">
        <f t="shared" si="80"/>
        <v>0</v>
      </c>
      <c r="AG688" s="258">
        <f t="shared" si="81"/>
        <v>0</v>
      </c>
      <c r="AH688" s="258">
        <f t="shared" si="82"/>
        <v>0</v>
      </c>
      <c r="AI688" s="258">
        <f t="shared" si="83"/>
        <v>0</v>
      </c>
      <c r="AK688" s="311"/>
      <c r="AL688" s="84">
        <f t="shared" si="84"/>
        <v>0</v>
      </c>
      <c r="AM688" s="84">
        <f t="shared" si="85"/>
        <v>0</v>
      </c>
      <c r="AN688" s="311"/>
    </row>
    <row r="689" spans="1:40" hidden="1" outlineLevel="1" x14ac:dyDescent="0.3">
      <c r="A689" s="283"/>
      <c r="B689" s="305">
        <f t="shared" si="79"/>
        <v>661</v>
      </c>
      <c r="C689" s="222"/>
      <c r="D689" s="223"/>
      <c r="E689" s="223"/>
      <c r="F689" s="224"/>
      <c r="G689" s="96">
        <v>0</v>
      </c>
      <c r="H689" s="97">
        <v>0</v>
      </c>
      <c r="I689" s="224"/>
      <c r="J689" s="261"/>
      <c r="AF689" s="258">
        <f t="shared" si="80"/>
        <v>0</v>
      </c>
      <c r="AG689" s="258">
        <f t="shared" si="81"/>
        <v>0</v>
      </c>
      <c r="AH689" s="258">
        <f t="shared" si="82"/>
        <v>0</v>
      </c>
      <c r="AI689" s="258">
        <f t="shared" si="83"/>
        <v>0</v>
      </c>
      <c r="AK689" s="311"/>
      <c r="AL689" s="84">
        <f t="shared" si="84"/>
        <v>0</v>
      </c>
      <c r="AM689" s="84">
        <f t="shared" si="85"/>
        <v>0</v>
      </c>
      <c r="AN689" s="311"/>
    </row>
    <row r="690" spans="1:40" hidden="1" outlineLevel="1" x14ac:dyDescent="0.3">
      <c r="A690" s="283"/>
      <c r="B690" s="305">
        <f t="shared" si="79"/>
        <v>662</v>
      </c>
      <c r="C690" s="222"/>
      <c r="D690" s="223"/>
      <c r="E690" s="223"/>
      <c r="F690" s="224"/>
      <c r="G690" s="96">
        <v>0</v>
      </c>
      <c r="H690" s="97">
        <v>0</v>
      </c>
      <c r="I690" s="224"/>
      <c r="J690" s="261"/>
      <c r="AF690" s="258">
        <f t="shared" si="80"/>
        <v>0</v>
      </c>
      <c r="AG690" s="258">
        <f t="shared" si="81"/>
        <v>0</v>
      </c>
      <c r="AH690" s="258">
        <f t="shared" si="82"/>
        <v>0</v>
      </c>
      <c r="AI690" s="258">
        <f t="shared" si="83"/>
        <v>0</v>
      </c>
      <c r="AK690" s="311"/>
      <c r="AL690" s="84">
        <f t="shared" si="84"/>
        <v>0</v>
      </c>
      <c r="AM690" s="84">
        <f t="shared" si="85"/>
        <v>0</v>
      </c>
      <c r="AN690" s="311"/>
    </row>
    <row r="691" spans="1:40" hidden="1" outlineLevel="1" x14ac:dyDescent="0.3">
      <c r="A691" s="283"/>
      <c r="B691" s="305">
        <f t="shared" si="79"/>
        <v>663</v>
      </c>
      <c r="C691" s="222"/>
      <c r="D691" s="223"/>
      <c r="E691" s="223"/>
      <c r="F691" s="224"/>
      <c r="G691" s="96">
        <v>0</v>
      </c>
      <c r="H691" s="97">
        <v>0</v>
      </c>
      <c r="I691" s="224"/>
      <c r="J691" s="261"/>
      <c r="AF691" s="258">
        <f t="shared" si="80"/>
        <v>0</v>
      </c>
      <c r="AG691" s="258">
        <f t="shared" si="81"/>
        <v>0</v>
      </c>
      <c r="AH691" s="258">
        <f t="shared" si="82"/>
        <v>0</v>
      </c>
      <c r="AI691" s="258">
        <f t="shared" si="83"/>
        <v>0</v>
      </c>
      <c r="AK691" s="311"/>
      <c r="AL691" s="84">
        <f t="shared" si="84"/>
        <v>0</v>
      </c>
      <c r="AM691" s="84">
        <f t="shared" si="85"/>
        <v>0</v>
      </c>
      <c r="AN691" s="311"/>
    </row>
    <row r="692" spans="1:40" hidden="1" outlineLevel="1" x14ac:dyDescent="0.3">
      <c r="A692" s="283"/>
      <c r="B692" s="305">
        <f t="shared" si="79"/>
        <v>664</v>
      </c>
      <c r="C692" s="222"/>
      <c r="D692" s="223"/>
      <c r="E692" s="223"/>
      <c r="F692" s="224"/>
      <c r="G692" s="96">
        <v>0</v>
      </c>
      <c r="H692" s="97">
        <v>0</v>
      </c>
      <c r="I692" s="224"/>
      <c r="J692" s="261"/>
      <c r="AF692" s="258">
        <f t="shared" si="80"/>
        <v>0</v>
      </c>
      <c r="AG692" s="258">
        <f t="shared" si="81"/>
        <v>0</v>
      </c>
      <c r="AH692" s="258">
        <f t="shared" si="82"/>
        <v>0</v>
      </c>
      <c r="AI692" s="258">
        <f t="shared" si="83"/>
        <v>0</v>
      </c>
      <c r="AK692" s="311"/>
      <c r="AL692" s="84">
        <f t="shared" si="84"/>
        <v>0</v>
      </c>
      <c r="AM692" s="84">
        <f t="shared" si="85"/>
        <v>0</v>
      </c>
      <c r="AN692" s="311"/>
    </row>
    <row r="693" spans="1:40" hidden="1" outlineLevel="1" x14ac:dyDescent="0.3">
      <c r="A693" s="283"/>
      <c r="B693" s="305">
        <f t="shared" si="79"/>
        <v>665</v>
      </c>
      <c r="C693" s="222"/>
      <c r="D693" s="223"/>
      <c r="E693" s="223"/>
      <c r="F693" s="224"/>
      <c r="G693" s="96">
        <v>0</v>
      </c>
      <c r="H693" s="97">
        <v>0</v>
      </c>
      <c r="I693" s="224"/>
      <c r="J693" s="261"/>
      <c r="AF693" s="258">
        <f t="shared" si="80"/>
        <v>0</v>
      </c>
      <c r="AG693" s="258">
        <f t="shared" si="81"/>
        <v>0</v>
      </c>
      <c r="AH693" s="258">
        <f t="shared" si="82"/>
        <v>0</v>
      </c>
      <c r="AI693" s="258">
        <f t="shared" si="83"/>
        <v>0</v>
      </c>
      <c r="AK693" s="311"/>
      <c r="AL693" s="84">
        <f t="shared" si="84"/>
        <v>0</v>
      </c>
      <c r="AM693" s="84">
        <f t="shared" si="85"/>
        <v>0</v>
      </c>
      <c r="AN693" s="311"/>
    </row>
    <row r="694" spans="1:40" hidden="1" outlineLevel="1" x14ac:dyDescent="0.3">
      <c r="A694" s="283"/>
      <c r="B694" s="305">
        <f t="shared" si="79"/>
        <v>666</v>
      </c>
      <c r="C694" s="222"/>
      <c r="D694" s="223"/>
      <c r="E694" s="223"/>
      <c r="F694" s="224"/>
      <c r="G694" s="96">
        <v>0</v>
      </c>
      <c r="H694" s="97">
        <v>0</v>
      </c>
      <c r="I694" s="224"/>
      <c r="J694" s="261"/>
      <c r="AF694" s="258">
        <f t="shared" si="80"/>
        <v>0</v>
      </c>
      <c r="AG694" s="258">
        <f t="shared" si="81"/>
        <v>0</v>
      </c>
      <c r="AH694" s="258">
        <f t="shared" si="82"/>
        <v>0</v>
      </c>
      <c r="AI694" s="258">
        <f t="shared" si="83"/>
        <v>0</v>
      </c>
      <c r="AK694" s="311"/>
      <c r="AL694" s="84">
        <f t="shared" si="84"/>
        <v>0</v>
      </c>
      <c r="AM694" s="84">
        <f t="shared" si="85"/>
        <v>0</v>
      </c>
      <c r="AN694" s="311"/>
    </row>
    <row r="695" spans="1:40" hidden="1" outlineLevel="1" x14ac:dyDescent="0.3">
      <c r="A695" s="283"/>
      <c r="B695" s="305">
        <f t="shared" si="79"/>
        <v>667</v>
      </c>
      <c r="C695" s="222"/>
      <c r="D695" s="223"/>
      <c r="E695" s="223"/>
      <c r="F695" s="224"/>
      <c r="G695" s="96">
        <v>0</v>
      </c>
      <c r="H695" s="97">
        <v>0</v>
      </c>
      <c r="I695" s="224"/>
      <c r="J695" s="261"/>
      <c r="AF695" s="258">
        <f t="shared" si="80"/>
        <v>0</v>
      </c>
      <c r="AG695" s="258">
        <f t="shared" si="81"/>
        <v>0</v>
      </c>
      <c r="AH695" s="258">
        <f t="shared" si="82"/>
        <v>0</v>
      </c>
      <c r="AI695" s="258">
        <f t="shared" si="83"/>
        <v>0</v>
      </c>
      <c r="AK695" s="311"/>
      <c r="AL695" s="84">
        <f t="shared" si="84"/>
        <v>0</v>
      </c>
      <c r="AM695" s="84">
        <f t="shared" si="85"/>
        <v>0</v>
      </c>
      <c r="AN695" s="311"/>
    </row>
    <row r="696" spans="1:40" hidden="1" outlineLevel="1" x14ac:dyDescent="0.3">
      <c r="A696" s="283"/>
      <c r="B696" s="305">
        <f t="shared" si="79"/>
        <v>668</v>
      </c>
      <c r="C696" s="222"/>
      <c r="D696" s="223"/>
      <c r="E696" s="223"/>
      <c r="F696" s="224"/>
      <c r="G696" s="96">
        <v>0</v>
      </c>
      <c r="H696" s="97">
        <v>0</v>
      </c>
      <c r="I696" s="224"/>
      <c r="J696" s="261"/>
      <c r="AF696" s="258">
        <f t="shared" si="80"/>
        <v>0</v>
      </c>
      <c r="AG696" s="258">
        <f t="shared" si="81"/>
        <v>0</v>
      </c>
      <c r="AH696" s="258">
        <f t="shared" si="82"/>
        <v>0</v>
      </c>
      <c r="AI696" s="258">
        <f t="shared" si="83"/>
        <v>0</v>
      </c>
      <c r="AK696" s="311"/>
      <c r="AL696" s="84">
        <f t="shared" si="84"/>
        <v>0</v>
      </c>
      <c r="AM696" s="84">
        <f t="shared" si="85"/>
        <v>0</v>
      </c>
      <c r="AN696" s="311"/>
    </row>
    <row r="697" spans="1:40" hidden="1" outlineLevel="1" x14ac:dyDescent="0.3">
      <c r="A697" s="283"/>
      <c r="B697" s="305">
        <f t="shared" si="79"/>
        <v>669</v>
      </c>
      <c r="C697" s="222"/>
      <c r="D697" s="223"/>
      <c r="E697" s="223"/>
      <c r="F697" s="224"/>
      <c r="G697" s="96">
        <v>0</v>
      </c>
      <c r="H697" s="97">
        <v>0</v>
      </c>
      <c r="I697" s="224"/>
      <c r="J697" s="261"/>
      <c r="AF697" s="258">
        <f t="shared" si="80"/>
        <v>0</v>
      </c>
      <c r="AG697" s="258">
        <f t="shared" si="81"/>
        <v>0</v>
      </c>
      <c r="AH697" s="258">
        <f t="shared" si="82"/>
        <v>0</v>
      </c>
      <c r="AI697" s="258">
        <f t="shared" si="83"/>
        <v>0</v>
      </c>
      <c r="AK697" s="311"/>
      <c r="AL697" s="84">
        <f t="shared" si="84"/>
        <v>0</v>
      </c>
      <c r="AM697" s="84">
        <f t="shared" si="85"/>
        <v>0</v>
      </c>
      <c r="AN697" s="311"/>
    </row>
    <row r="698" spans="1:40" hidden="1" outlineLevel="1" x14ac:dyDescent="0.3">
      <c r="A698" s="283"/>
      <c r="B698" s="305">
        <f t="shared" si="79"/>
        <v>670</v>
      </c>
      <c r="C698" s="222"/>
      <c r="D698" s="223"/>
      <c r="E698" s="223"/>
      <c r="F698" s="224"/>
      <c r="G698" s="96">
        <v>0</v>
      </c>
      <c r="H698" s="97">
        <v>0</v>
      </c>
      <c r="I698" s="224"/>
      <c r="J698" s="261"/>
      <c r="AF698" s="258">
        <f t="shared" si="80"/>
        <v>0</v>
      </c>
      <c r="AG698" s="258">
        <f t="shared" si="81"/>
        <v>0</v>
      </c>
      <c r="AH698" s="258">
        <f t="shared" si="82"/>
        <v>0</v>
      </c>
      <c r="AI698" s="258">
        <f t="shared" si="83"/>
        <v>0</v>
      </c>
      <c r="AK698" s="311"/>
      <c r="AL698" s="84">
        <f t="shared" si="84"/>
        <v>0</v>
      </c>
      <c r="AM698" s="84">
        <f t="shared" si="85"/>
        <v>0</v>
      </c>
      <c r="AN698" s="311"/>
    </row>
    <row r="699" spans="1:40" hidden="1" outlineLevel="1" x14ac:dyDescent="0.3">
      <c r="A699" s="283"/>
      <c r="B699" s="305">
        <f t="shared" si="79"/>
        <v>671</v>
      </c>
      <c r="C699" s="222"/>
      <c r="D699" s="223"/>
      <c r="E699" s="223"/>
      <c r="F699" s="224"/>
      <c r="G699" s="96">
        <v>0</v>
      </c>
      <c r="H699" s="97">
        <v>0</v>
      </c>
      <c r="I699" s="224"/>
      <c r="J699" s="261"/>
      <c r="AF699" s="258">
        <f t="shared" si="80"/>
        <v>0</v>
      </c>
      <c r="AG699" s="258">
        <f t="shared" si="81"/>
        <v>0</v>
      </c>
      <c r="AH699" s="258">
        <f t="shared" si="82"/>
        <v>0</v>
      </c>
      <c r="AI699" s="258">
        <f t="shared" si="83"/>
        <v>0</v>
      </c>
      <c r="AK699" s="311"/>
      <c r="AL699" s="84">
        <f t="shared" si="84"/>
        <v>0</v>
      </c>
      <c r="AM699" s="84">
        <f t="shared" si="85"/>
        <v>0</v>
      </c>
      <c r="AN699" s="311"/>
    </row>
    <row r="700" spans="1:40" hidden="1" outlineLevel="1" x14ac:dyDescent="0.3">
      <c r="A700" s="283"/>
      <c r="B700" s="305">
        <f t="shared" si="79"/>
        <v>672</v>
      </c>
      <c r="C700" s="222"/>
      <c r="D700" s="223"/>
      <c r="E700" s="223"/>
      <c r="F700" s="224"/>
      <c r="G700" s="96">
        <v>0</v>
      </c>
      <c r="H700" s="97">
        <v>0</v>
      </c>
      <c r="I700" s="224"/>
      <c r="J700" s="261"/>
      <c r="AF700" s="258">
        <f t="shared" si="80"/>
        <v>0</v>
      </c>
      <c r="AG700" s="258">
        <f t="shared" si="81"/>
        <v>0</v>
      </c>
      <c r="AH700" s="258">
        <f t="shared" si="82"/>
        <v>0</v>
      </c>
      <c r="AI700" s="258">
        <f t="shared" si="83"/>
        <v>0</v>
      </c>
      <c r="AK700" s="311"/>
      <c r="AL700" s="84">
        <f t="shared" si="84"/>
        <v>0</v>
      </c>
      <c r="AM700" s="84">
        <f t="shared" si="85"/>
        <v>0</v>
      </c>
      <c r="AN700" s="311"/>
    </row>
    <row r="701" spans="1:40" hidden="1" outlineLevel="1" x14ac:dyDescent="0.3">
      <c r="A701" s="283"/>
      <c r="B701" s="305">
        <f t="shared" si="79"/>
        <v>673</v>
      </c>
      <c r="C701" s="222"/>
      <c r="D701" s="223"/>
      <c r="E701" s="223"/>
      <c r="F701" s="224"/>
      <c r="G701" s="96">
        <v>0</v>
      </c>
      <c r="H701" s="97">
        <v>0</v>
      </c>
      <c r="I701" s="224"/>
      <c r="J701" s="261"/>
      <c r="AF701" s="258">
        <f t="shared" si="80"/>
        <v>0</v>
      </c>
      <c r="AG701" s="258">
        <f t="shared" si="81"/>
        <v>0</v>
      </c>
      <c r="AH701" s="258">
        <f t="shared" si="82"/>
        <v>0</v>
      </c>
      <c r="AI701" s="258">
        <f t="shared" si="83"/>
        <v>0</v>
      </c>
      <c r="AK701" s="311"/>
      <c r="AL701" s="84">
        <f t="shared" si="84"/>
        <v>0</v>
      </c>
      <c r="AM701" s="84">
        <f t="shared" si="85"/>
        <v>0</v>
      </c>
      <c r="AN701" s="311"/>
    </row>
    <row r="702" spans="1:40" hidden="1" outlineLevel="1" x14ac:dyDescent="0.3">
      <c r="A702" s="283"/>
      <c r="B702" s="305">
        <f t="shared" si="79"/>
        <v>674</v>
      </c>
      <c r="C702" s="222"/>
      <c r="D702" s="223"/>
      <c r="E702" s="223"/>
      <c r="F702" s="224"/>
      <c r="G702" s="96">
        <v>0</v>
      </c>
      <c r="H702" s="97">
        <v>0</v>
      </c>
      <c r="I702" s="224"/>
      <c r="J702" s="261"/>
      <c r="AF702" s="258">
        <f t="shared" si="80"/>
        <v>0</v>
      </c>
      <c r="AG702" s="258">
        <f t="shared" si="81"/>
        <v>0</v>
      </c>
      <c r="AH702" s="258">
        <f t="shared" si="82"/>
        <v>0</v>
      </c>
      <c r="AI702" s="258">
        <f t="shared" si="83"/>
        <v>0</v>
      </c>
      <c r="AK702" s="311"/>
      <c r="AL702" s="84">
        <f t="shared" si="84"/>
        <v>0</v>
      </c>
      <c r="AM702" s="84">
        <f t="shared" si="85"/>
        <v>0</v>
      </c>
      <c r="AN702" s="311"/>
    </row>
    <row r="703" spans="1:40" hidden="1" outlineLevel="1" x14ac:dyDescent="0.3">
      <c r="A703" s="283"/>
      <c r="B703" s="305">
        <f t="shared" si="79"/>
        <v>675</v>
      </c>
      <c r="C703" s="222"/>
      <c r="D703" s="223"/>
      <c r="E703" s="223"/>
      <c r="F703" s="224"/>
      <c r="G703" s="96">
        <v>0</v>
      </c>
      <c r="H703" s="97">
        <v>0</v>
      </c>
      <c r="I703" s="224"/>
      <c r="J703" s="261"/>
      <c r="AF703" s="258">
        <f t="shared" si="80"/>
        <v>0</v>
      </c>
      <c r="AG703" s="258">
        <f t="shared" si="81"/>
        <v>0</v>
      </c>
      <c r="AH703" s="258">
        <f t="shared" si="82"/>
        <v>0</v>
      </c>
      <c r="AI703" s="258">
        <f t="shared" si="83"/>
        <v>0</v>
      </c>
      <c r="AK703" s="311"/>
      <c r="AL703" s="84">
        <f t="shared" si="84"/>
        <v>0</v>
      </c>
      <c r="AM703" s="84">
        <f t="shared" si="85"/>
        <v>0</v>
      </c>
      <c r="AN703" s="311"/>
    </row>
    <row r="704" spans="1:40" hidden="1" outlineLevel="1" x14ac:dyDescent="0.3">
      <c r="A704" s="283"/>
      <c r="B704" s="305">
        <f t="shared" si="79"/>
        <v>676</v>
      </c>
      <c r="C704" s="222"/>
      <c r="D704" s="223"/>
      <c r="E704" s="223"/>
      <c r="F704" s="224"/>
      <c r="G704" s="96">
        <v>0</v>
      </c>
      <c r="H704" s="97">
        <v>0</v>
      </c>
      <c r="I704" s="224"/>
      <c r="J704" s="261"/>
      <c r="AF704" s="258">
        <f t="shared" si="80"/>
        <v>0</v>
      </c>
      <c r="AG704" s="258">
        <f t="shared" si="81"/>
        <v>0</v>
      </c>
      <c r="AH704" s="258">
        <f t="shared" si="82"/>
        <v>0</v>
      </c>
      <c r="AI704" s="258">
        <f t="shared" si="83"/>
        <v>0</v>
      </c>
      <c r="AK704" s="311"/>
      <c r="AL704" s="84">
        <f t="shared" si="84"/>
        <v>0</v>
      </c>
      <c r="AM704" s="84">
        <f t="shared" si="85"/>
        <v>0</v>
      </c>
      <c r="AN704" s="311"/>
    </row>
    <row r="705" spans="1:40" hidden="1" outlineLevel="1" x14ac:dyDescent="0.3">
      <c r="A705" s="283"/>
      <c r="B705" s="305">
        <f t="shared" si="79"/>
        <v>677</v>
      </c>
      <c r="C705" s="222"/>
      <c r="D705" s="223"/>
      <c r="E705" s="223"/>
      <c r="F705" s="224"/>
      <c r="G705" s="96">
        <v>0</v>
      </c>
      <c r="H705" s="97">
        <v>0</v>
      </c>
      <c r="I705" s="224"/>
      <c r="J705" s="261"/>
      <c r="AF705" s="258">
        <f t="shared" si="80"/>
        <v>0</v>
      </c>
      <c r="AG705" s="258">
        <f t="shared" si="81"/>
        <v>0</v>
      </c>
      <c r="AH705" s="258">
        <f t="shared" si="82"/>
        <v>0</v>
      </c>
      <c r="AI705" s="258">
        <f t="shared" si="83"/>
        <v>0</v>
      </c>
      <c r="AK705" s="311"/>
      <c r="AL705" s="84">
        <f t="shared" si="84"/>
        <v>0</v>
      </c>
      <c r="AM705" s="84">
        <f t="shared" si="85"/>
        <v>0</v>
      </c>
      <c r="AN705" s="311"/>
    </row>
    <row r="706" spans="1:40" hidden="1" outlineLevel="1" x14ac:dyDescent="0.3">
      <c r="A706" s="283"/>
      <c r="B706" s="305">
        <f t="shared" si="79"/>
        <v>678</v>
      </c>
      <c r="C706" s="222"/>
      <c r="D706" s="223"/>
      <c r="E706" s="223"/>
      <c r="F706" s="224"/>
      <c r="G706" s="96">
        <v>0</v>
      </c>
      <c r="H706" s="97">
        <v>0</v>
      </c>
      <c r="I706" s="224"/>
      <c r="J706" s="261"/>
      <c r="AF706" s="258">
        <f t="shared" si="80"/>
        <v>0</v>
      </c>
      <c r="AG706" s="258">
        <f t="shared" si="81"/>
        <v>0</v>
      </c>
      <c r="AH706" s="258">
        <f t="shared" si="82"/>
        <v>0</v>
      </c>
      <c r="AI706" s="258">
        <f t="shared" si="83"/>
        <v>0</v>
      </c>
      <c r="AK706" s="311"/>
      <c r="AL706" s="84">
        <f t="shared" si="84"/>
        <v>0</v>
      </c>
      <c r="AM706" s="84">
        <f t="shared" si="85"/>
        <v>0</v>
      </c>
      <c r="AN706" s="311"/>
    </row>
    <row r="707" spans="1:40" hidden="1" outlineLevel="1" x14ac:dyDescent="0.3">
      <c r="A707" s="283"/>
      <c r="B707" s="305">
        <f t="shared" si="79"/>
        <v>679</v>
      </c>
      <c r="C707" s="222"/>
      <c r="D707" s="223"/>
      <c r="E707" s="223"/>
      <c r="F707" s="224"/>
      <c r="G707" s="96">
        <v>0</v>
      </c>
      <c r="H707" s="97">
        <v>0</v>
      </c>
      <c r="I707" s="224"/>
      <c r="J707" s="261"/>
      <c r="AF707" s="258">
        <f t="shared" si="80"/>
        <v>0</v>
      </c>
      <c r="AG707" s="258">
        <f t="shared" si="81"/>
        <v>0</v>
      </c>
      <c r="AH707" s="258">
        <f t="shared" si="82"/>
        <v>0</v>
      </c>
      <c r="AI707" s="258">
        <f t="shared" si="83"/>
        <v>0</v>
      </c>
      <c r="AK707" s="311"/>
      <c r="AL707" s="84">
        <f t="shared" si="84"/>
        <v>0</v>
      </c>
      <c r="AM707" s="84">
        <f t="shared" si="85"/>
        <v>0</v>
      </c>
      <c r="AN707" s="311"/>
    </row>
    <row r="708" spans="1:40" hidden="1" outlineLevel="1" x14ac:dyDescent="0.3">
      <c r="A708" s="283"/>
      <c r="B708" s="305">
        <f t="shared" si="79"/>
        <v>680</v>
      </c>
      <c r="C708" s="222"/>
      <c r="D708" s="223"/>
      <c r="E708" s="223"/>
      <c r="F708" s="224"/>
      <c r="G708" s="96">
        <v>0</v>
      </c>
      <c r="H708" s="97">
        <v>0</v>
      </c>
      <c r="I708" s="224"/>
      <c r="J708" s="261"/>
      <c r="AF708" s="258">
        <f t="shared" si="80"/>
        <v>0</v>
      </c>
      <c r="AG708" s="258">
        <f t="shared" si="81"/>
        <v>0</v>
      </c>
      <c r="AH708" s="258">
        <f t="shared" si="82"/>
        <v>0</v>
      </c>
      <c r="AI708" s="258">
        <f t="shared" si="83"/>
        <v>0</v>
      </c>
      <c r="AK708" s="311"/>
      <c r="AL708" s="84">
        <f t="shared" si="84"/>
        <v>0</v>
      </c>
      <c r="AM708" s="84">
        <f t="shared" si="85"/>
        <v>0</v>
      </c>
      <c r="AN708" s="311"/>
    </row>
    <row r="709" spans="1:40" hidden="1" outlineLevel="1" x14ac:dyDescent="0.3">
      <c r="A709" s="283"/>
      <c r="B709" s="305">
        <f t="shared" si="79"/>
        <v>681</v>
      </c>
      <c r="C709" s="222"/>
      <c r="D709" s="223"/>
      <c r="E709" s="223"/>
      <c r="F709" s="224"/>
      <c r="G709" s="96">
        <v>0</v>
      </c>
      <c r="H709" s="97">
        <v>0</v>
      </c>
      <c r="I709" s="224"/>
      <c r="J709" s="261"/>
      <c r="AF709" s="258">
        <f t="shared" si="80"/>
        <v>0</v>
      </c>
      <c r="AG709" s="258">
        <f t="shared" si="81"/>
        <v>0</v>
      </c>
      <c r="AH709" s="258">
        <f t="shared" si="82"/>
        <v>0</v>
      </c>
      <c r="AI709" s="258">
        <f t="shared" si="83"/>
        <v>0</v>
      </c>
      <c r="AK709" s="311"/>
      <c r="AL709" s="84">
        <f t="shared" si="84"/>
        <v>0</v>
      </c>
      <c r="AM709" s="84">
        <f t="shared" si="85"/>
        <v>0</v>
      </c>
      <c r="AN709" s="311"/>
    </row>
    <row r="710" spans="1:40" hidden="1" outlineLevel="1" x14ac:dyDescent="0.3">
      <c r="A710" s="283"/>
      <c r="B710" s="305">
        <f t="shared" si="79"/>
        <v>682</v>
      </c>
      <c r="C710" s="222"/>
      <c r="D710" s="223"/>
      <c r="E710" s="223"/>
      <c r="F710" s="224"/>
      <c r="G710" s="96">
        <v>0</v>
      </c>
      <c r="H710" s="97">
        <v>0</v>
      </c>
      <c r="I710" s="224"/>
      <c r="J710" s="261"/>
      <c r="AF710" s="258">
        <f t="shared" si="80"/>
        <v>0</v>
      </c>
      <c r="AG710" s="258">
        <f t="shared" si="81"/>
        <v>0</v>
      </c>
      <c r="AH710" s="258">
        <f t="shared" si="82"/>
        <v>0</v>
      </c>
      <c r="AI710" s="258">
        <f t="shared" si="83"/>
        <v>0</v>
      </c>
      <c r="AK710" s="311"/>
      <c r="AL710" s="84">
        <f t="shared" si="84"/>
        <v>0</v>
      </c>
      <c r="AM710" s="84">
        <f t="shared" si="85"/>
        <v>0</v>
      </c>
      <c r="AN710" s="311"/>
    </row>
    <row r="711" spans="1:40" hidden="1" outlineLevel="1" x14ac:dyDescent="0.3">
      <c r="A711" s="283"/>
      <c r="B711" s="305">
        <f t="shared" si="79"/>
        <v>683</v>
      </c>
      <c r="C711" s="222"/>
      <c r="D711" s="223"/>
      <c r="E711" s="223"/>
      <c r="F711" s="224"/>
      <c r="G711" s="96">
        <v>0</v>
      </c>
      <c r="H711" s="97">
        <v>0</v>
      </c>
      <c r="I711" s="224"/>
      <c r="J711" s="261"/>
      <c r="AF711" s="258">
        <f t="shared" si="80"/>
        <v>0</v>
      </c>
      <c r="AG711" s="258">
        <f t="shared" si="81"/>
        <v>0</v>
      </c>
      <c r="AH711" s="258">
        <f t="shared" si="82"/>
        <v>0</v>
      </c>
      <c r="AI711" s="258">
        <f t="shared" si="83"/>
        <v>0</v>
      </c>
      <c r="AK711" s="311"/>
      <c r="AL711" s="84">
        <f t="shared" si="84"/>
        <v>0</v>
      </c>
      <c r="AM711" s="84">
        <f t="shared" si="85"/>
        <v>0</v>
      </c>
      <c r="AN711" s="311"/>
    </row>
    <row r="712" spans="1:40" hidden="1" outlineLevel="1" x14ac:dyDescent="0.3">
      <c r="A712" s="283"/>
      <c r="B712" s="305">
        <f t="shared" si="79"/>
        <v>684</v>
      </c>
      <c r="C712" s="222"/>
      <c r="D712" s="223"/>
      <c r="E712" s="223"/>
      <c r="F712" s="224"/>
      <c r="G712" s="96">
        <v>0</v>
      </c>
      <c r="H712" s="97">
        <v>0</v>
      </c>
      <c r="I712" s="224"/>
      <c r="J712" s="261"/>
      <c r="AF712" s="258">
        <f t="shared" si="80"/>
        <v>0</v>
      </c>
      <c r="AG712" s="258">
        <f t="shared" si="81"/>
        <v>0</v>
      </c>
      <c r="AH712" s="258">
        <f t="shared" si="82"/>
        <v>0</v>
      </c>
      <c r="AI712" s="258">
        <f t="shared" si="83"/>
        <v>0</v>
      </c>
      <c r="AK712" s="311"/>
      <c r="AL712" s="84">
        <f t="shared" si="84"/>
        <v>0</v>
      </c>
      <c r="AM712" s="84">
        <f t="shared" si="85"/>
        <v>0</v>
      </c>
      <c r="AN712" s="311"/>
    </row>
    <row r="713" spans="1:40" hidden="1" outlineLevel="1" x14ac:dyDescent="0.3">
      <c r="A713" s="283"/>
      <c r="B713" s="305">
        <f t="shared" si="79"/>
        <v>685</v>
      </c>
      <c r="C713" s="222"/>
      <c r="D713" s="223"/>
      <c r="E713" s="223"/>
      <c r="F713" s="224"/>
      <c r="G713" s="96">
        <v>0</v>
      </c>
      <c r="H713" s="97">
        <v>0</v>
      </c>
      <c r="I713" s="224"/>
      <c r="J713" s="261"/>
      <c r="AF713" s="258">
        <f t="shared" si="80"/>
        <v>0</v>
      </c>
      <c r="AG713" s="258">
        <f t="shared" si="81"/>
        <v>0</v>
      </c>
      <c r="AH713" s="258">
        <f t="shared" si="82"/>
        <v>0</v>
      </c>
      <c r="AI713" s="258">
        <f t="shared" si="83"/>
        <v>0</v>
      </c>
      <c r="AK713" s="311"/>
      <c r="AL713" s="84">
        <f t="shared" si="84"/>
        <v>0</v>
      </c>
      <c r="AM713" s="84">
        <f t="shared" si="85"/>
        <v>0</v>
      </c>
      <c r="AN713" s="311"/>
    </row>
    <row r="714" spans="1:40" hidden="1" outlineLevel="1" x14ac:dyDescent="0.3">
      <c r="A714" s="283"/>
      <c r="B714" s="305">
        <f t="shared" si="79"/>
        <v>686</v>
      </c>
      <c r="C714" s="222"/>
      <c r="D714" s="223"/>
      <c r="E714" s="223"/>
      <c r="F714" s="224"/>
      <c r="G714" s="96">
        <v>0</v>
      </c>
      <c r="H714" s="97">
        <v>0</v>
      </c>
      <c r="I714" s="224"/>
      <c r="J714" s="261"/>
      <c r="AF714" s="258">
        <f t="shared" si="80"/>
        <v>0</v>
      </c>
      <c r="AG714" s="258">
        <f t="shared" si="81"/>
        <v>0</v>
      </c>
      <c r="AH714" s="258">
        <f t="shared" si="82"/>
        <v>0</v>
      </c>
      <c r="AI714" s="258">
        <f t="shared" si="83"/>
        <v>0</v>
      </c>
      <c r="AK714" s="311"/>
      <c r="AL714" s="84">
        <f t="shared" si="84"/>
        <v>0</v>
      </c>
      <c r="AM714" s="84">
        <f t="shared" si="85"/>
        <v>0</v>
      </c>
      <c r="AN714" s="311"/>
    </row>
    <row r="715" spans="1:40" hidden="1" outlineLevel="1" x14ac:dyDescent="0.3">
      <c r="A715" s="283"/>
      <c r="B715" s="305">
        <f t="shared" si="79"/>
        <v>687</v>
      </c>
      <c r="C715" s="222"/>
      <c r="D715" s="223"/>
      <c r="E715" s="223"/>
      <c r="F715" s="224"/>
      <c r="G715" s="96">
        <v>0</v>
      </c>
      <c r="H715" s="97">
        <v>0</v>
      </c>
      <c r="I715" s="224"/>
      <c r="J715" s="261"/>
      <c r="AF715" s="258">
        <f t="shared" si="80"/>
        <v>0</v>
      </c>
      <c r="AG715" s="258">
        <f t="shared" si="81"/>
        <v>0</v>
      </c>
      <c r="AH715" s="258">
        <f t="shared" si="82"/>
        <v>0</v>
      </c>
      <c r="AI715" s="258">
        <f t="shared" si="83"/>
        <v>0</v>
      </c>
      <c r="AK715" s="311"/>
      <c r="AL715" s="84">
        <f t="shared" si="84"/>
        <v>0</v>
      </c>
      <c r="AM715" s="84">
        <f t="shared" si="85"/>
        <v>0</v>
      </c>
      <c r="AN715" s="311"/>
    </row>
    <row r="716" spans="1:40" hidden="1" outlineLevel="1" x14ac:dyDescent="0.3">
      <c r="A716" s="283"/>
      <c r="B716" s="305">
        <f t="shared" si="79"/>
        <v>688</v>
      </c>
      <c r="C716" s="222"/>
      <c r="D716" s="223"/>
      <c r="E716" s="223"/>
      <c r="F716" s="224"/>
      <c r="G716" s="96">
        <v>0</v>
      </c>
      <c r="H716" s="97">
        <v>0</v>
      </c>
      <c r="I716" s="224"/>
      <c r="J716" s="261"/>
      <c r="AF716" s="258">
        <f t="shared" si="80"/>
        <v>0</v>
      </c>
      <c r="AG716" s="258">
        <f t="shared" si="81"/>
        <v>0</v>
      </c>
      <c r="AH716" s="258">
        <f t="shared" si="82"/>
        <v>0</v>
      </c>
      <c r="AI716" s="258">
        <f t="shared" si="83"/>
        <v>0</v>
      </c>
      <c r="AK716" s="311"/>
      <c r="AL716" s="84">
        <f t="shared" si="84"/>
        <v>0</v>
      </c>
      <c r="AM716" s="84">
        <f t="shared" si="85"/>
        <v>0</v>
      </c>
      <c r="AN716" s="311"/>
    </row>
    <row r="717" spans="1:40" hidden="1" outlineLevel="1" x14ac:dyDescent="0.3">
      <c r="A717" s="283"/>
      <c r="B717" s="305">
        <f t="shared" si="79"/>
        <v>689</v>
      </c>
      <c r="C717" s="222"/>
      <c r="D717" s="223"/>
      <c r="E717" s="223"/>
      <c r="F717" s="224"/>
      <c r="G717" s="96">
        <v>0</v>
      </c>
      <c r="H717" s="97">
        <v>0</v>
      </c>
      <c r="I717" s="224"/>
      <c r="J717" s="261"/>
      <c r="AF717" s="258">
        <f t="shared" si="80"/>
        <v>0</v>
      </c>
      <c r="AG717" s="258">
        <f t="shared" si="81"/>
        <v>0</v>
      </c>
      <c r="AH717" s="258">
        <f t="shared" si="82"/>
        <v>0</v>
      </c>
      <c r="AI717" s="258">
        <f t="shared" si="83"/>
        <v>0</v>
      </c>
      <c r="AK717" s="311"/>
      <c r="AL717" s="84">
        <f t="shared" si="84"/>
        <v>0</v>
      </c>
      <c r="AM717" s="84">
        <f t="shared" si="85"/>
        <v>0</v>
      </c>
      <c r="AN717" s="311"/>
    </row>
    <row r="718" spans="1:40" hidden="1" outlineLevel="1" x14ac:dyDescent="0.3">
      <c r="A718" s="283"/>
      <c r="B718" s="305">
        <f t="shared" si="79"/>
        <v>690</v>
      </c>
      <c r="C718" s="222"/>
      <c r="D718" s="223"/>
      <c r="E718" s="223"/>
      <c r="F718" s="224"/>
      <c r="G718" s="96">
        <v>0</v>
      </c>
      <c r="H718" s="97">
        <v>0</v>
      </c>
      <c r="I718" s="224"/>
      <c r="J718" s="261"/>
      <c r="AF718" s="258">
        <f t="shared" si="80"/>
        <v>0</v>
      </c>
      <c r="AG718" s="258">
        <f t="shared" si="81"/>
        <v>0</v>
      </c>
      <c r="AH718" s="258">
        <f t="shared" si="82"/>
        <v>0</v>
      </c>
      <c r="AI718" s="258">
        <f t="shared" si="83"/>
        <v>0</v>
      </c>
      <c r="AK718" s="311"/>
      <c r="AL718" s="84">
        <f t="shared" si="84"/>
        <v>0</v>
      </c>
      <c r="AM718" s="84">
        <f t="shared" si="85"/>
        <v>0</v>
      </c>
      <c r="AN718" s="311"/>
    </row>
    <row r="719" spans="1:40" hidden="1" outlineLevel="1" x14ac:dyDescent="0.3">
      <c r="A719" s="283"/>
      <c r="B719" s="305">
        <f t="shared" si="79"/>
        <v>691</v>
      </c>
      <c r="C719" s="222"/>
      <c r="D719" s="223"/>
      <c r="E719" s="223"/>
      <c r="F719" s="224"/>
      <c r="G719" s="96">
        <v>0</v>
      </c>
      <c r="H719" s="97">
        <v>0</v>
      </c>
      <c r="I719" s="224"/>
      <c r="J719" s="261"/>
      <c r="AF719" s="258">
        <f t="shared" si="80"/>
        <v>0</v>
      </c>
      <c r="AG719" s="258">
        <f t="shared" si="81"/>
        <v>0</v>
      </c>
      <c r="AH719" s="258">
        <f t="shared" si="82"/>
        <v>0</v>
      </c>
      <c r="AI719" s="258">
        <f t="shared" si="83"/>
        <v>0</v>
      </c>
      <c r="AK719" s="311"/>
      <c r="AL719" s="84">
        <f t="shared" si="84"/>
        <v>0</v>
      </c>
      <c r="AM719" s="84">
        <f t="shared" si="85"/>
        <v>0</v>
      </c>
      <c r="AN719" s="311"/>
    </row>
    <row r="720" spans="1:40" hidden="1" outlineLevel="1" x14ac:dyDescent="0.3">
      <c r="A720" s="283"/>
      <c r="B720" s="305">
        <f t="shared" si="79"/>
        <v>692</v>
      </c>
      <c r="C720" s="222"/>
      <c r="D720" s="223"/>
      <c r="E720" s="223"/>
      <c r="F720" s="224"/>
      <c r="G720" s="96">
        <v>0</v>
      </c>
      <c r="H720" s="97">
        <v>0</v>
      </c>
      <c r="I720" s="224"/>
      <c r="J720" s="261"/>
      <c r="AF720" s="258">
        <f t="shared" si="80"/>
        <v>0</v>
      </c>
      <c r="AG720" s="258">
        <f t="shared" si="81"/>
        <v>0</v>
      </c>
      <c r="AH720" s="258">
        <f t="shared" si="82"/>
        <v>0</v>
      </c>
      <c r="AI720" s="258">
        <f t="shared" si="83"/>
        <v>0</v>
      </c>
      <c r="AK720" s="311"/>
      <c r="AL720" s="84">
        <f t="shared" si="84"/>
        <v>0</v>
      </c>
      <c r="AM720" s="84">
        <f t="shared" si="85"/>
        <v>0</v>
      </c>
      <c r="AN720" s="311"/>
    </row>
    <row r="721" spans="1:40" hidden="1" outlineLevel="1" x14ac:dyDescent="0.3">
      <c r="A721" s="283"/>
      <c r="B721" s="305">
        <f t="shared" si="79"/>
        <v>693</v>
      </c>
      <c r="C721" s="222"/>
      <c r="D721" s="223"/>
      <c r="E721" s="223"/>
      <c r="F721" s="224"/>
      <c r="G721" s="96">
        <v>0</v>
      </c>
      <c r="H721" s="97">
        <v>0</v>
      </c>
      <c r="I721" s="224"/>
      <c r="J721" s="261"/>
      <c r="AF721" s="258">
        <f t="shared" si="80"/>
        <v>0</v>
      </c>
      <c r="AG721" s="258">
        <f t="shared" si="81"/>
        <v>0</v>
      </c>
      <c r="AH721" s="258">
        <f t="shared" si="82"/>
        <v>0</v>
      </c>
      <c r="AI721" s="258">
        <f t="shared" si="83"/>
        <v>0</v>
      </c>
      <c r="AK721" s="311"/>
      <c r="AL721" s="84">
        <f t="shared" si="84"/>
        <v>0</v>
      </c>
      <c r="AM721" s="84">
        <f t="shared" si="85"/>
        <v>0</v>
      </c>
      <c r="AN721" s="311"/>
    </row>
    <row r="722" spans="1:40" hidden="1" outlineLevel="1" x14ac:dyDescent="0.3">
      <c r="A722" s="283"/>
      <c r="B722" s="305">
        <f t="shared" ref="B722:B785" si="86">B721+1</f>
        <v>694</v>
      </c>
      <c r="C722" s="222"/>
      <c r="D722" s="223"/>
      <c r="E722" s="223"/>
      <c r="F722" s="224"/>
      <c r="G722" s="96">
        <v>0</v>
      </c>
      <c r="H722" s="97">
        <v>0</v>
      </c>
      <c r="I722" s="224"/>
      <c r="J722" s="261"/>
      <c r="AF722" s="258">
        <f t="shared" si="80"/>
        <v>0</v>
      </c>
      <c r="AG722" s="258">
        <f t="shared" si="81"/>
        <v>0</v>
      </c>
      <c r="AH722" s="258">
        <f t="shared" si="82"/>
        <v>0</v>
      </c>
      <c r="AI722" s="258">
        <f t="shared" si="83"/>
        <v>0</v>
      </c>
      <c r="AK722" s="311"/>
      <c r="AL722" s="84">
        <f t="shared" si="84"/>
        <v>0</v>
      </c>
      <c r="AM722" s="84">
        <f t="shared" si="85"/>
        <v>0</v>
      </c>
      <c r="AN722" s="311"/>
    </row>
    <row r="723" spans="1:40" hidden="1" outlineLevel="1" x14ac:dyDescent="0.3">
      <c r="A723" s="283"/>
      <c r="B723" s="305">
        <f t="shared" si="86"/>
        <v>695</v>
      </c>
      <c r="C723" s="222"/>
      <c r="D723" s="223"/>
      <c r="E723" s="223"/>
      <c r="F723" s="224"/>
      <c r="G723" s="96">
        <v>0</v>
      </c>
      <c r="H723" s="97">
        <v>0</v>
      </c>
      <c r="I723" s="224"/>
      <c r="J723" s="261"/>
      <c r="AF723" s="258">
        <f t="shared" si="80"/>
        <v>0</v>
      </c>
      <c r="AG723" s="258">
        <f t="shared" si="81"/>
        <v>0</v>
      </c>
      <c r="AH723" s="258">
        <f t="shared" si="82"/>
        <v>0</v>
      </c>
      <c r="AI723" s="258">
        <f t="shared" si="83"/>
        <v>0</v>
      </c>
      <c r="AK723" s="311"/>
      <c r="AL723" s="84">
        <f t="shared" si="84"/>
        <v>0</v>
      </c>
      <c r="AM723" s="84">
        <f t="shared" si="85"/>
        <v>0</v>
      </c>
      <c r="AN723" s="311"/>
    </row>
    <row r="724" spans="1:40" hidden="1" outlineLevel="1" x14ac:dyDescent="0.3">
      <c r="A724" s="283"/>
      <c r="B724" s="305">
        <f t="shared" si="86"/>
        <v>696</v>
      </c>
      <c r="C724" s="222"/>
      <c r="D724" s="223"/>
      <c r="E724" s="223"/>
      <c r="F724" s="224"/>
      <c r="G724" s="96">
        <v>0</v>
      </c>
      <c r="H724" s="97">
        <v>0</v>
      </c>
      <c r="I724" s="224"/>
      <c r="J724" s="261"/>
      <c r="AF724" s="258">
        <f t="shared" si="80"/>
        <v>0</v>
      </c>
      <c r="AG724" s="258">
        <f t="shared" si="81"/>
        <v>0</v>
      </c>
      <c r="AH724" s="258">
        <f t="shared" si="82"/>
        <v>0</v>
      </c>
      <c r="AI724" s="258">
        <f t="shared" si="83"/>
        <v>0</v>
      </c>
      <c r="AK724" s="311"/>
      <c r="AL724" s="84">
        <f t="shared" si="84"/>
        <v>0</v>
      </c>
      <c r="AM724" s="84">
        <f t="shared" si="85"/>
        <v>0</v>
      </c>
      <c r="AN724" s="311"/>
    </row>
    <row r="725" spans="1:40" hidden="1" outlineLevel="1" x14ac:dyDescent="0.3">
      <c r="A725" s="283"/>
      <c r="B725" s="305">
        <f t="shared" si="86"/>
        <v>697</v>
      </c>
      <c r="C725" s="222"/>
      <c r="D725" s="223"/>
      <c r="E725" s="223"/>
      <c r="F725" s="224"/>
      <c r="G725" s="96">
        <v>0</v>
      </c>
      <c r="H725" s="97">
        <v>0</v>
      </c>
      <c r="I725" s="224"/>
      <c r="J725" s="261"/>
      <c r="AF725" s="258">
        <f t="shared" si="80"/>
        <v>0</v>
      </c>
      <c r="AG725" s="258">
        <f t="shared" si="81"/>
        <v>0</v>
      </c>
      <c r="AH725" s="258">
        <f t="shared" si="82"/>
        <v>0</v>
      </c>
      <c r="AI725" s="258">
        <f t="shared" si="83"/>
        <v>0</v>
      </c>
      <c r="AK725" s="311"/>
      <c r="AL725" s="84">
        <f t="shared" si="84"/>
        <v>0</v>
      </c>
      <c r="AM725" s="84">
        <f t="shared" si="85"/>
        <v>0</v>
      </c>
      <c r="AN725" s="311"/>
    </row>
    <row r="726" spans="1:40" hidden="1" outlineLevel="1" x14ac:dyDescent="0.3">
      <c r="A726" s="283"/>
      <c r="B726" s="305">
        <f t="shared" si="86"/>
        <v>698</v>
      </c>
      <c r="C726" s="222"/>
      <c r="D726" s="223"/>
      <c r="E726" s="223"/>
      <c r="F726" s="224"/>
      <c r="G726" s="96">
        <v>0</v>
      </c>
      <c r="H726" s="97">
        <v>0</v>
      </c>
      <c r="I726" s="224"/>
      <c r="J726" s="261"/>
      <c r="AF726" s="258">
        <f t="shared" si="80"/>
        <v>0</v>
      </c>
      <c r="AG726" s="258">
        <f t="shared" si="81"/>
        <v>0</v>
      </c>
      <c r="AH726" s="258">
        <f t="shared" si="82"/>
        <v>0</v>
      </c>
      <c r="AI726" s="258">
        <f t="shared" si="83"/>
        <v>0</v>
      </c>
      <c r="AK726" s="311"/>
      <c r="AL726" s="84">
        <f t="shared" si="84"/>
        <v>0</v>
      </c>
      <c r="AM726" s="84">
        <f t="shared" si="85"/>
        <v>0</v>
      </c>
      <c r="AN726" s="311"/>
    </row>
    <row r="727" spans="1:40" hidden="1" outlineLevel="1" x14ac:dyDescent="0.3">
      <c r="A727" s="283"/>
      <c r="B727" s="305">
        <f t="shared" si="86"/>
        <v>699</v>
      </c>
      <c r="C727" s="222"/>
      <c r="D727" s="223"/>
      <c r="E727" s="223"/>
      <c r="F727" s="224"/>
      <c r="G727" s="96">
        <v>0</v>
      </c>
      <c r="H727" s="97">
        <v>0</v>
      </c>
      <c r="I727" s="224"/>
      <c r="J727" s="261"/>
      <c r="AF727" s="258">
        <f t="shared" si="80"/>
        <v>0</v>
      </c>
      <c r="AG727" s="258">
        <f t="shared" si="81"/>
        <v>0</v>
      </c>
      <c r="AH727" s="258">
        <f t="shared" si="82"/>
        <v>0</v>
      </c>
      <c r="AI727" s="258">
        <f t="shared" si="83"/>
        <v>0</v>
      </c>
      <c r="AK727" s="311"/>
      <c r="AL727" s="84">
        <f t="shared" si="84"/>
        <v>0</v>
      </c>
      <c r="AM727" s="84">
        <f t="shared" si="85"/>
        <v>0</v>
      </c>
      <c r="AN727" s="311"/>
    </row>
    <row r="728" spans="1:40" hidden="1" outlineLevel="1" x14ac:dyDescent="0.3">
      <c r="A728" s="283"/>
      <c r="B728" s="305">
        <f t="shared" si="86"/>
        <v>700</v>
      </c>
      <c r="C728" s="222"/>
      <c r="D728" s="223"/>
      <c r="E728" s="223"/>
      <c r="F728" s="224"/>
      <c r="G728" s="96">
        <v>0</v>
      </c>
      <c r="H728" s="97">
        <v>0</v>
      </c>
      <c r="I728" s="224"/>
      <c r="J728" s="261"/>
      <c r="AF728" s="258">
        <f t="shared" si="80"/>
        <v>0</v>
      </c>
      <c r="AG728" s="258">
        <f t="shared" si="81"/>
        <v>0</v>
      </c>
      <c r="AH728" s="258">
        <f t="shared" si="82"/>
        <v>0</v>
      </c>
      <c r="AI728" s="258">
        <f t="shared" si="83"/>
        <v>0</v>
      </c>
      <c r="AK728" s="311"/>
      <c r="AL728" s="84">
        <f t="shared" si="84"/>
        <v>0</v>
      </c>
      <c r="AM728" s="84">
        <f t="shared" si="85"/>
        <v>0</v>
      </c>
      <c r="AN728" s="311"/>
    </row>
    <row r="729" spans="1:40" hidden="1" outlineLevel="1" x14ac:dyDescent="0.3">
      <c r="A729" s="283"/>
      <c r="B729" s="305">
        <f t="shared" si="86"/>
        <v>701</v>
      </c>
      <c r="C729" s="222"/>
      <c r="D729" s="223"/>
      <c r="E729" s="223"/>
      <c r="F729" s="224"/>
      <c r="G729" s="96">
        <v>0</v>
      </c>
      <c r="H729" s="97">
        <v>0</v>
      </c>
      <c r="I729" s="224"/>
      <c r="J729" s="261"/>
      <c r="AF729" s="258">
        <f t="shared" si="80"/>
        <v>0</v>
      </c>
      <c r="AG729" s="258">
        <f t="shared" si="81"/>
        <v>0</v>
      </c>
      <c r="AH729" s="258">
        <f t="shared" si="82"/>
        <v>0</v>
      </c>
      <c r="AI729" s="258">
        <f t="shared" si="83"/>
        <v>0</v>
      </c>
      <c r="AK729" s="311"/>
      <c r="AL729" s="84">
        <f t="shared" si="84"/>
        <v>0</v>
      </c>
      <c r="AM729" s="84">
        <f t="shared" si="85"/>
        <v>0</v>
      </c>
      <c r="AN729" s="311"/>
    </row>
    <row r="730" spans="1:40" hidden="1" outlineLevel="1" x14ac:dyDescent="0.3">
      <c r="A730" s="283"/>
      <c r="B730" s="305">
        <f t="shared" si="86"/>
        <v>702</v>
      </c>
      <c r="C730" s="222"/>
      <c r="D730" s="223"/>
      <c r="E730" s="223"/>
      <c r="F730" s="224"/>
      <c r="G730" s="96">
        <v>0</v>
      </c>
      <c r="H730" s="97">
        <v>0</v>
      </c>
      <c r="I730" s="224"/>
      <c r="J730" s="261"/>
      <c r="AF730" s="258">
        <f t="shared" ref="AF730:AF793" si="87">IF($C730="",IF(OR($D730&lt;&gt;"",$G730&lt;&gt;0,$H730&lt;&gt;0)=TRUE,1,0),0)</f>
        <v>0</v>
      </c>
      <c r="AG730" s="258">
        <f t="shared" ref="AG730:AG793" si="88">IF($D730="",IF(OR($C730&lt;&gt;"",$G730&lt;&gt;0,$H730&lt;&gt;0)=TRUE,1,0),0)</f>
        <v>0</v>
      </c>
      <c r="AH730" s="258">
        <f t="shared" ref="AH730:AH793" si="89">IF($G730=0,IF(OR($C730&lt;&gt;"",$D730&lt;&gt;0,$H730&lt;&gt;0)=TRUE,1,0),0)</f>
        <v>0</v>
      </c>
      <c r="AI730" s="258">
        <f t="shared" ref="AI730:AI793" si="90">IF($H730=0,IF(OR($C730&lt;&gt;"",$D730&lt;&gt;"",$G730&lt;&gt;0)=TRUE,1,0),0)</f>
        <v>0</v>
      </c>
      <c r="AK730" s="311"/>
      <c r="AL730" s="84">
        <f t="shared" ref="AL730:AL793" si="91">IFERROR(IF(C730=$V$7,$Y$7,VLOOKUP(C730,$V$14:$Y$33,4)),0)</f>
        <v>0</v>
      </c>
      <c r="AM730" s="84">
        <f t="shared" ref="AM730:AM793" si="92">IFERROR(H730/G730/AL730,0)</f>
        <v>0</v>
      </c>
      <c r="AN730" s="311"/>
    </row>
    <row r="731" spans="1:40" hidden="1" outlineLevel="1" x14ac:dyDescent="0.3">
      <c r="A731" s="283"/>
      <c r="B731" s="305">
        <f t="shared" si="86"/>
        <v>703</v>
      </c>
      <c r="C731" s="222"/>
      <c r="D731" s="223"/>
      <c r="E731" s="223"/>
      <c r="F731" s="224"/>
      <c r="G731" s="96">
        <v>0</v>
      </c>
      <c r="H731" s="97">
        <v>0</v>
      </c>
      <c r="I731" s="224"/>
      <c r="J731" s="261"/>
      <c r="AF731" s="258">
        <f t="shared" si="87"/>
        <v>0</v>
      </c>
      <c r="AG731" s="258">
        <f t="shared" si="88"/>
        <v>0</v>
      </c>
      <c r="AH731" s="258">
        <f t="shared" si="89"/>
        <v>0</v>
      </c>
      <c r="AI731" s="258">
        <f t="shared" si="90"/>
        <v>0</v>
      </c>
      <c r="AK731" s="311"/>
      <c r="AL731" s="84">
        <f t="shared" si="91"/>
        <v>0</v>
      </c>
      <c r="AM731" s="84">
        <f t="shared" si="92"/>
        <v>0</v>
      </c>
      <c r="AN731" s="311"/>
    </row>
    <row r="732" spans="1:40" hidden="1" outlineLevel="1" x14ac:dyDescent="0.3">
      <c r="A732" s="283"/>
      <c r="B732" s="305">
        <f t="shared" si="86"/>
        <v>704</v>
      </c>
      <c r="C732" s="222"/>
      <c r="D732" s="223"/>
      <c r="E732" s="223"/>
      <c r="F732" s="224"/>
      <c r="G732" s="96">
        <v>0</v>
      </c>
      <c r="H732" s="97">
        <v>0</v>
      </c>
      <c r="I732" s="224"/>
      <c r="J732" s="261"/>
      <c r="AF732" s="258">
        <f t="shared" si="87"/>
        <v>0</v>
      </c>
      <c r="AG732" s="258">
        <f t="shared" si="88"/>
        <v>0</v>
      </c>
      <c r="AH732" s="258">
        <f t="shared" si="89"/>
        <v>0</v>
      </c>
      <c r="AI732" s="258">
        <f t="shared" si="90"/>
        <v>0</v>
      </c>
      <c r="AK732" s="311"/>
      <c r="AL732" s="84">
        <f t="shared" si="91"/>
        <v>0</v>
      </c>
      <c r="AM732" s="84">
        <f t="shared" si="92"/>
        <v>0</v>
      </c>
      <c r="AN732" s="311"/>
    </row>
    <row r="733" spans="1:40" hidden="1" outlineLevel="1" x14ac:dyDescent="0.3">
      <c r="A733" s="283"/>
      <c r="B733" s="305">
        <f t="shared" si="86"/>
        <v>705</v>
      </c>
      <c r="C733" s="222"/>
      <c r="D733" s="223"/>
      <c r="E733" s="223"/>
      <c r="F733" s="224"/>
      <c r="G733" s="96">
        <v>0</v>
      </c>
      <c r="H733" s="97">
        <v>0</v>
      </c>
      <c r="I733" s="224"/>
      <c r="J733" s="261"/>
      <c r="AF733" s="258">
        <f t="shared" si="87"/>
        <v>0</v>
      </c>
      <c r="AG733" s="258">
        <f t="shared" si="88"/>
        <v>0</v>
      </c>
      <c r="AH733" s="258">
        <f t="shared" si="89"/>
        <v>0</v>
      </c>
      <c r="AI733" s="258">
        <f t="shared" si="90"/>
        <v>0</v>
      </c>
      <c r="AK733" s="311"/>
      <c r="AL733" s="84">
        <f t="shared" si="91"/>
        <v>0</v>
      </c>
      <c r="AM733" s="84">
        <f t="shared" si="92"/>
        <v>0</v>
      </c>
      <c r="AN733" s="311"/>
    </row>
    <row r="734" spans="1:40" hidden="1" outlineLevel="1" x14ac:dyDescent="0.3">
      <c r="A734" s="283"/>
      <c r="B734" s="305">
        <f t="shared" si="86"/>
        <v>706</v>
      </c>
      <c r="C734" s="222"/>
      <c r="D734" s="223"/>
      <c r="E734" s="223"/>
      <c r="F734" s="224"/>
      <c r="G734" s="96">
        <v>0</v>
      </c>
      <c r="H734" s="97">
        <v>0</v>
      </c>
      <c r="I734" s="224"/>
      <c r="J734" s="261"/>
      <c r="AF734" s="258">
        <f t="shared" si="87"/>
        <v>0</v>
      </c>
      <c r="AG734" s="258">
        <f t="shared" si="88"/>
        <v>0</v>
      </c>
      <c r="AH734" s="258">
        <f t="shared" si="89"/>
        <v>0</v>
      </c>
      <c r="AI734" s="258">
        <f t="shared" si="90"/>
        <v>0</v>
      </c>
      <c r="AK734" s="311"/>
      <c r="AL734" s="84">
        <f t="shared" si="91"/>
        <v>0</v>
      </c>
      <c r="AM734" s="84">
        <f t="shared" si="92"/>
        <v>0</v>
      </c>
      <c r="AN734" s="311"/>
    </row>
    <row r="735" spans="1:40" hidden="1" outlineLevel="1" x14ac:dyDescent="0.3">
      <c r="A735" s="283"/>
      <c r="B735" s="305">
        <f t="shared" si="86"/>
        <v>707</v>
      </c>
      <c r="C735" s="222"/>
      <c r="D735" s="223"/>
      <c r="E735" s="223"/>
      <c r="F735" s="224"/>
      <c r="G735" s="96">
        <v>0</v>
      </c>
      <c r="H735" s="97">
        <v>0</v>
      </c>
      <c r="I735" s="224"/>
      <c r="J735" s="261"/>
      <c r="AF735" s="258">
        <f t="shared" si="87"/>
        <v>0</v>
      </c>
      <c r="AG735" s="258">
        <f t="shared" si="88"/>
        <v>0</v>
      </c>
      <c r="AH735" s="258">
        <f t="shared" si="89"/>
        <v>0</v>
      </c>
      <c r="AI735" s="258">
        <f t="shared" si="90"/>
        <v>0</v>
      </c>
      <c r="AK735" s="311"/>
      <c r="AL735" s="84">
        <f t="shared" si="91"/>
        <v>0</v>
      </c>
      <c r="AM735" s="84">
        <f t="shared" si="92"/>
        <v>0</v>
      </c>
      <c r="AN735" s="311"/>
    </row>
    <row r="736" spans="1:40" hidden="1" outlineLevel="1" x14ac:dyDescent="0.3">
      <c r="A736" s="283"/>
      <c r="B736" s="305">
        <f t="shared" si="86"/>
        <v>708</v>
      </c>
      <c r="C736" s="222"/>
      <c r="D736" s="223"/>
      <c r="E736" s="223"/>
      <c r="F736" s="224"/>
      <c r="G736" s="96">
        <v>0</v>
      </c>
      <c r="H736" s="97">
        <v>0</v>
      </c>
      <c r="I736" s="224"/>
      <c r="J736" s="261"/>
      <c r="AF736" s="258">
        <f t="shared" si="87"/>
        <v>0</v>
      </c>
      <c r="AG736" s="258">
        <f t="shared" si="88"/>
        <v>0</v>
      </c>
      <c r="AH736" s="258">
        <f t="shared" si="89"/>
        <v>0</v>
      </c>
      <c r="AI736" s="258">
        <f t="shared" si="90"/>
        <v>0</v>
      </c>
      <c r="AK736" s="311"/>
      <c r="AL736" s="84">
        <f t="shared" si="91"/>
        <v>0</v>
      </c>
      <c r="AM736" s="84">
        <f t="shared" si="92"/>
        <v>0</v>
      </c>
      <c r="AN736" s="311"/>
    </row>
    <row r="737" spans="1:40" hidden="1" outlineLevel="1" x14ac:dyDescent="0.3">
      <c r="A737" s="283"/>
      <c r="B737" s="305">
        <f t="shared" si="86"/>
        <v>709</v>
      </c>
      <c r="C737" s="222"/>
      <c r="D737" s="223"/>
      <c r="E737" s="223"/>
      <c r="F737" s="224"/>
      <c r="G737" s="96">
        <v>0</v>
      </c>
      <c r="H737" s="97">
        <v>0</v>
      </c>
      <c r="I737" s="224"/>
      <c r="J737" s="261"/>
      <c r="AF737" s="258">
        <f t="shared" si="87"/>
        <v>0</v>
      </c>
      <c r="AG737" s="258">
        <f t="shared" si="88"/>
        <v>0</v>
      </c>
      <c r="AH737" s="258">
        <f t="shared" si="89"/>
        <v>0</v>
      </c>
      <c r="AI737" s="258">
        <f t="shared" si="90"/>
        <v>0</v>
      </c>
      <c r="AK737" s="311"/>
      <c r="AL737" s="84">
        <f t="shared" si="91"/>
        <v>0</v>
      </c>
      <c r="AM737" s="84">
        <f t="shared" si="92"/>
        <v>0</v>
      </c>
      <c r="AN737" s="311"/>
    </row>
    <row r="738" spans="1:40" hidden="1" outlineLevel="1" x14ac:dyDescent="0.3">
      <c r="A738" s="283"/>
      <c r="B738" s="305">
        <f t="shared" si="86"/>
        <v>710</v>
      </c>
      <c r="C738" s="222"/>
      <c r="D738" s="223"/>
      <c r="E738" s="223"/>
      <c r="F738" s="224"/>
      <c r="G738" s="96">
        <v>0</v>
      </c>
      <c r="H738" s="97">
        <v>0</v>
      </c>
      <c r="I738" s="224"/>
      <c r="J738" s="261"/>
      <c r="AF738" s="258">
        <f t="shared" si="87"/>
        <v>0</v>
      </c>
      <c r="AG738" s="258">
        <f t="shared" si="88"/>
        <v>0</v>
      </c>
      <c r="AH738" s="258">
        <f t="shared" si="89"/>
        <v>0</v>
      </c>
      <c r="AI738" s="258">
        <f t="shared" si="90"/>
        <v>0</v>
      </c>
      <c r="AK738" s="311"/>
      <c r="AL738" s="84">
        <f t="shared" si="91"/>
        <v>0</v>
      </c>
      <c r="AM738" s="84">
        <f t="shared" si="92"/>
        <v>0</v>
      </c>
      <c r="AN738" s="311"/>
    </row>
    <row r="739" spans="1:40" hidden="1" outlineLevel="1" x14ac:dyDescent="0.3">
      <c r="A739" s="283"/>
      <c r="B739" s="305">
        <f t="shared" si="86"/>
        <v>711</v>
      </c>
      <c r="C739" s="222"/>
      <c r="D739" s="223"/>
      <c r="E739" s="223"/>
      <c r="F739" s="224"/>
      <c r="G739" s="96">
        <v>0</v>
      </c>
      <c r="H739" s="97">
        <v>0</v>
      </c>
      <c r="I739" s="224"/>
      <c r="J739" s="261"/>
      <c r="AF739" s="258">
        <f t="shared" si="87"/>
        <v>0</v>
      </c>
      <c r="AG739" s="258">
        <f t="shared" si="88"/>
        <v>0</v>
      </c>
      <c r="AH739" s="258">
        <f t="shared" si="89"/>
        <v>0</v>
      </c>
      <c r="AI739" s="258">
        <f t="shared" si="90"/>
        <v>0</v>
      </c>
      <c r="AK739" s="311"/>
      <c r="AL739" s="84">
        <f t="shared" si="91"/>
        <v>0</v>
      </c>
      <c r="AM739" s="84">
        <f t="shared" si="92"/>
        <v>0</v>
      </c>
      <c r="AN739" s="311"/>
    </row>
    <row r="740" spans="1:40" hidden="1" outlineLevel="1" x14ac:dyDescent="0.3">
      <c r="A740" s="283"/>
      <c r="B740" s="305">
        <f t="shared" si="86"/>
        <v>712</v>
      </c>
      <c r="C740" s="222"/>
      <c r="D740" s="223"/>
      <c r="E740" s="223"/>
      <c r="F740" s="224"/>
      <c r="G740" s="96">
        <v>0</v>
      </c>
      <c r="H740" s="97">
        <v>0</v>
      </c>
      <c r="I740" s="224"/>
      <c r="J740" s="261"/>
      <c r="AF740" s="258">
        <f t="shared" si="87"/>
        <v>0</v>
      </c>
      <c r="AG740" s="258">
        <f t="shared" si="88"/>
        <v>0</v>
      </c>
      <c r="AH740" s="258">
        <f t="shared" si="89"/>
        <v>0</v>
      </c>
      <c r="AI740" s="258">
        <f t="shared" si="90"/>
        <v>0</v>
      </c>
      <c r="AK740" s="311"/>
      <c r="AL740" s="84">
        <f t="shared" si="91"/>
        <v>0</v>
      </c>
      <c r="AM740" s="84">
        <f t="shared" si="92"/>
        <v>0</v>
      </c>
      <c r="AN740" s="311"/>
    </row>
    <row r="741" spans="1:40" hidden="1" outlineLevel="1" x14ac:dyDescent="0.3">
      <c r="A741" s="283"/>
      <c r="B741" s="305">
        <f t="shared" si="86"/>
        <v>713</v>
      </c>
      <c r="C741" s="222"/>
      <c r="D741" s="223"/>
      <c r="E741" s="223"/>
      <c r="F741" s="224"/>
      <c r="G741" s="96">
        <v>0</v>
      </c>
      <c r="H741" s="97">
        <v>0</v>
      </c>
      <c r="I741" s="224"/>
      <c r="J741" s="261"/>
      <c r="AF741" s="258">
        <f t="shared" si="87"/>
        <v>0</v>
      </c>
      <c r="AG741" s="258">
        <f t="shared" si="88"/>
        <v>0</v>
      </c>
      <c r="AH741" s="258">
        <f t="shared" si="89"/>
        <v>0</v>
      </c>
      <c r="AI741" s="258">
        <f t="shared" si="90"/>
        <v>0</v>
      </c>
      <c r="AK741" s="311"/>
      <c r="AL741" s="84">
        <f t="shared" si="91"/>
        <v>0</v>
      </c>
      <c r="AM741" s="84">
        <f t="shared" si="92"/>
        <v>0</v>
      </c>
      <c r="AN741" s="311"/>
    </row>
    <row r="742" spans="1:40" hidden="1" outlineLevel="1" x14ac:dyDescent="0.3">
      <c r="A742" s="283"/>
      <c r="B742" s="305">
        <f t="shared" si="86"/>
        <v>714</v>
      </c>
      <c r="C742" s="222"/>
      <c r="D742" s="223"/>
      <c r="E742" s="223"/>
      <c r="F742" s="224"/>
      <c r="G742" s="96">
        <v>0</v>
      </c>
      <c r="H742" s="97">
        <v>0</v>
      </c>
      <c r="I742" s="224"/>
      <c r="J742" s="261"/>
      <c r="AF742" s="258">
        <f t="shared" si="87"/>
        <v>0</v>
      </c>
      <c r="AG742" s="258">
        <f t="shared" si="88"/>
        <v>0</v>
      </c>
      <c r="AH742" s="258">
        <f t="shared" si="89"/>
        <v>0</v>
      </c>
      <c r="AI742" s="258">
        <f t="shared" si="90"/>
        <v>0</v>
      </c>
      <c r="AK742" s="311"/>
      <c r="AL742" s="84">
        <f t="shared" si="91"/>
        <v>0</v>
      </c>
      <c r="AM742" s="84">
        <f t="shared" si="92"/>
        <v>0</v>
      </c>
      <c r="AN742" s="311"/>
    </row>
    <row r="743" spans="1:40" hidden="1" outlineLevel="1" x14ac:dyDescent="0.3">
      <c r="A743" s="283"/>
      <c r="B743" s="305">
        <f t="shared" si="86"/>
        <v>715</v>
      </c>
      <c r="C743" s="222"/>
      <c r="D743" s="223"/>
      <c r="E743" s="223"/>
      <c r="F743" s="224"/>
      <c r="G743" s="96">
        <v>0</v>
      </c>
      <c r="H743" s="97">
        <v>0</v>
      </c>
      <c r="I743" s="224"/>
      <c r="J743" s="261"/>
      <c r="AF743" s="258">
        <f t="shared" si="87"/>
        <v>0</v>
      </c>
      <c r="AG743" s="258">
        <f t="shared" si="88"/>
        <v>0</v>
      </c>
      <c r="AH743" s="258">
        <f t="shared" si="89"/>
        <v>0</v>
      </c>
      <c r="AI743" s="258">
        <f t="shared" si="90"/>
        <v>0</v>
      </c>
      <c r="AK743" s="311"/>
      <c r="AL743" s="84">
        <f t="shared" si="91"/>
        <v>0</v>
      </c>
      <c r="AM743" s="84">
        <f t="shared" si="92"/>
        <v>0</v>
      </c>
      <c r="AN743" s="311"/>
    </row>
    <row r="744" spans="1:40" hidden="1" outlineLevel="1" x14ac:dyDescent="0.3">
      <c r="A744" s="283"/>
      <c r="B744" s="305">
        <f t="shared" si="86"/>
        <v>716</v>
      </c>
      <c r="C744" s="222"/>
      <c r="D744" s="223"/>
      <c r="E744" s="223"/>
      <c r="F744" s="224"/>
      <c r="G744" s="96">
        <v>0</v>
      </c>
      <c r="H744" s="97">
        <v>0</v>
      </c>
      <c r="I744" s="224"/>
      <c r="J744" s="261"/>
      <c r="AF744" s="258">
        <f t="shared" si="87"/>
        <v>0</v>
      </c>
      <c r="AG744" s="258">
        <f t="shared" si="88"/>
        <v>0</v>
      </c>
      <c r="AH744" s="258">
        <f t="shared" si="89"/>
        <v>0</v>
      </c>
      <c r="AI744" s="258">
        <f t="shared" si="90"/>
        <v>0</v>
      </c>
      <c r="AK744" s="311"/>
      <c r="AL744" s="84">
        <f t="shared" si="91"/>
        <v>0</v>
      </c>
      <c r="AM744" s="84">
        <f t="shared" si="92"/>
        <v>0</v>
      </c>
      <c r="AN744" s="311"/>
    </row>
    <row r="745" spans="1:40" hidden="1" outlineLevel="1" x14ac:dyDescent="0.3">
      <c r="A745" s="283"/>
      <c r="B745" s="305">
        <f t="shared" si="86"/>
        <v>717</v>
      </c>
      <c r="C745" s="222"/>
      <c r="D745" s="223"/>
      <c r="E745" s="223"/>
      <c r="F745" s="224"/>
      <c r="G745" s="96">
        <v>0</v>
      </c>
      <c r="H745" s="97">
        <v>0</v>
      </c>
      <c r="I745" s="224"/>
      <c r="J745" s="261"/>
      <c r="AF745" s="258">
        <f t="shared" si="87"/>
        <v>0</v>
      </c>
      <c r="AG745" s="258">
        <f t="shared" si="88"/>
        <v>0</v>
      </c>
      <c r="AH745" s="258">
        <f t="shared" si="89"/>
        <v>0</v>
      </c>
      <c r="AI745" s="258">
        <f t="shared" si="90"/>
        <v>0</v>
      </c>
      <c r="AK745" s="311"/>
      <c r="AL745" s="84">
        <f t="shared" si="91"/>
        <v>0</v>
      </c>
      <c r="AM745" s="84">
        <f t="shared" si="92"/>
        <v>0</v>
      </c>
      <c r="AN745" s="311"/>
    </row>
    <row r="746" spans="1:40" hidden="1" outlineLevel="1" x14ac:dyDescent="0.3">
      <c r="A746" s="283"/>
      <c r="B746" s="305">
        <f t="shared" si="86"/>
        <v>718</v>
      </c>
      <c r="C746" s="222"/>
      <c r="D746" s="223"/>
      <c r="E746" s="223"/>
      <c r="F746" s="224"/>
      <c r="G746" s="96">
        <v>0</v>
      </c>
      <c r="H746" s="97">
        <v>0</v>
      </c>
      <c r="I746" s="224"/>
      <c r="J746" s="261"/>
      <c r="AF746" s="258">
        <f t="shared" si="87"/>
        <v>0</v>
      </c>
      <c r="AG746" s="258">
        <f t="shared" si="88"/>
        <v>0</v>
      </c>
      <c r="AH746" s="258">
        <f t="shared" si="89"/>
        <v>0</v>
      </c>
      <c r="AI746" s="258">
        <f t="shared" si="90"/>
        <v>0</v>
      </c>
      <c r="AK746" s="311"/>
      <c r="AL746" s="84">
        <f t="shared" si="91"/>
        <v>0</v>
      </c>
      <c r="AM746" s="84">
        <f t="shared" si="92"/>
        <v>0</v>
      </c>
      <c r="AN746" s="311"/>
    </row>
    <row r="747" spans="1:40" hidden="1" outlineLevel="1" x14ac:dyDescent="0.3">
      <c r="A747" s="283"/>
      <c r="B747" s="305">
        <f t="shared" si="86"/>
        <v>719</v>
      </c>
      <c r="C747" s="222"/>
      <c r="D747" s="223"/>
      <c r="E747" s="223"/>
      <c r="F747" s="224"/>
      <c r="G747" s="96">
        <v>0</v>
      </c>
      <c r="H747" s="97">
        <v>0</v>
      </c>
      <c r="I747" s="224"/>
      <c r="J747" s="261"/>
      <c r="AF747" s="258">
        <f t="shared" si="87"/>
        <v>0</v>
      </c>
      <c r="AG747" s="258">
        <f t="shared" si="88"/>
        <v>0</v>
      </c>
      <c r="AH747" s="258">
        <f t="shared" si="89"/>
        <v>0</v>
      </c>
      <c r="AI747" s="258">
        <f t="shared" si="90"/>
        <v>0</v>
      </c>
      <c r="AK747" s="311"/>
      <c r="AL747" s="84">
        <f t="shared" si="91"/>
        <v>0</v>
      </c>
      <c r="AM747" s="84">
        <f t="shared" si="92"/>
        <v>0</v>
      </c>
      <c r="AN747" s="311"/>
    </row>
    <row r="748" spans="1:40" hidden="1" outlineLevel="1" x14ac:dyDescent="0.3">
      <c r="A748" s="283"/>
      <c r="B748" s="305">
        <f t="shared" si="86"/>
        <v>720</v>
      </c>
      <c r="C748" s="222"/>
      <c r="D748" s="223"/>
      <c r="E748" s="223"/>
      <c r="F748" s="224"/>
      <c r="G748" s="96">
        <v>0</v>
      </c>
      <c r="H748" s="97">
        <v>0</v>
      </c>
      <c r="I748" s="224"/>
      <c r="J748" s="261"/>
      <c r="AF748" s="258">
        <f t="shared" si="87"/>
        <v>0</v>
      </c>
      <c r="AG748" s="258">
        <f t="shared" si="88"/>
        <v>0</v>
      </c>
      <c r="AH748" s="258">
        <f t="shared" si="89"/>
        <v>0</v>
      </c>
      <c r="AI748" s="258">
        <f t="shared" si="90"/>
        <v>0</v>
      </c>
      <c r="AK748" s="311"/>
      <c r="AL748" s="84">
        <f t="shared" si="91"/>
        <v>0</v>
      </c>
      <c r="AM748" s="84">
        <f t="shared" si="92"/>
        <v>0</v>
      </c>
      <c r="AN748" s="311"/>
    </row>
    <row r="749" spans="1:40" hidden="1" outlineLevel="1" x14ac:dyDescent="0.3">
      <c r="A749" s="283"/>
      <c r="B749" s="305">
        <f t="shared" si="86"/>
        <v>721</v>
      </c>
      <c r="C749" s="222"/>
      <c r="D749" s="223"/>
      <c r="E749" s="223"/>
      <c r="F749" s="224"/>
      <c r="G749" s="96">
        <v>0</v>
      </c>
      <c r="H749" s="97">
        <v>0</v>
      </c>
      <c r="I749" s="224"/>
      <c r="J749" s="261"/>
      <c r="AF749" s="258">
        <f t="shared" si="87"/>
        <v>0</v>
      </c>
      <c r="AG749" s="258">
        <f t="shared" si="88"/>
        <v>0</v>
      </c>
      <c r="AH749" s="258">
        <f t="shared" si="89"/>
        <v>0</v>
      </c>
      <c r="AI749" s="258">
        <f t="shared" si="90"/>
        <v>0</v>
      </c>
      <c r="AK749" s="311"/>
      <c r="AL749" s="84">
        <f t="shared" si="91"/>
        <v>0</v>
      </c>
      <c r="AM749" s="84">
        <f t="shared" si="92"/>
        <v>0</v>
      </c>
      <c r="AN749" s="311"/>
    </row>
    <row r="750" spans="1:40" hidden="1" outlineLevel="1" x14ac:dyDescent="0.3">
      <c r="A750" s="283"/>
      <c r="B750" s="305">
        <f t="shared" si="86"/>
        <v>722</v>
      </c>
      <c r="C750" s="222"/>
      <c r="D750" s="223"/>
      <c r="E750" s="223"/>
      <c r="F750" s="224"/>
      <c r="G750" s="96">
        <v>0</v>
      </c>
      <c r="H750" s="97">
        <v>0</v>
      </c>
      <c r="I750" s="224"/>
      <c r="J750" s="261"/>
      <c r="AF750" s="258">
        <f t="shared" si="87"/>
        <v>0</v>
      </c>
      <c r="AG750" s="258">
        <f t="shared" si="88"/>
        <v>0</v>
      </c>
      <c r="AH750" s="258">
        <f t="shared" si="89"/>
        <v>0</v>
      </c>
      <c r="AI750" s="258">
        <f t="shared" si="90"/>
        <v>0</v>
      </c>
      <c r="AK750" s="311"/>
      <c r="AL750" s="84">
        <f t="shared" si="91"/>
        <v>0</v>
      </c>
      <c r="AM750" s="84">
        <f t="shared" si="92"/>
        <v>0</v>
      </c>
      <c r="AN750" s="311"/>
    </row>
    <row r="751" spans="1:40" hidden="1" outlineLevel="1" x14ac:dyDescent="0.3">
      <c r="A751" s="283"/>
      <c r="B751" s="305">
        <f t="shared" si="86"/>
        <v>723</v>
      </c>
      <c r="C751" s="222"/>
      <c r="D751" s="223"/>
      <c r="E751" s="223"/>
      <c r="F751" s="224"/>
      <c r="G751" s="96">
        <v>0</v>
      </c>
      <c r="H751" s="97">
        <v>0</v>
      </c>
      <c r="I751" s="224"/>
      <c r="J751" s="261"/>
      <c r="AF751" s="258">
        <f t="shared" si="87"/>
        <v>0</v>
      </c>
      <c r="AG751" s="258">
        <f t="shared" si="88"/>
        <v>0</v>
      </c>
      <c r="AH751" s="258">
        <f t="shared" si="89"/>
        <v>0</v>
      </c>
      <c r="AI751" s="258">
        <f t="shared" si="90"/>
        <v>0</v>
      </c>
      <c r="AK751" s="311"/>
      <c r="AL751" s="84">
        <f t="shared" si="91"/>
        <v>0</v>
      </c>
      <c r="AM751" s="84">
        <f t="shared" si="92"/>
        <v>0</v>
      </c>
      <c r="AN751" s="311"/>
    </row>
    <row r="752" spans="1:40" hidden="1" outlineLevel="1" x14ac:dyDescent="0.3">
      <c r="A752" s="283"/>
      <c r="B752" s="305">
        <f t="shared" si="86"/>
        <v>724</v>
      </c>
      <c r="C752" s="222"/>
      <c r="D752" s="223"/>
      <c r="E752" s="223"/>
      <c r="F752" s="224"/>
      <c r="G752" s="96">
        <v>0</v>
      </c>
      <c r="H752" s="97">
        <v>0</v>
      </c>
      <c r="I752" s="224"/>
      <c r="J752" s="261"/>
      <c r="AF752" s="258">
        <f t="shared" si="87"/>
        <v>0</v>
      </c>
      <c r="AG752" s="258">
        <f t="shared" si="88"/>
        <v>0</v>
      </c>
      <c r="AH752" s="258">
        <f t="shared" si="89"/>
        <v>0</v>
      </c>
      <c r="AI752" s="258">
        <f t="shared" si="90"/>
        <v>0</v>
      </c>
      <c r="AK752" s="311"/>
      <c r="AL752" s="84">
        <f t="shared" si="91"/>
        <v>0</v>
      </c>
      <c r="AM752" s="84">
        <f t="shared" si="92"/>
        <v>0</v>
      </c>
      <c r="AN752" s="311"/>
    </row>
    <row r="753" spans="1:40" hidden="1" outlineLevel="1" x14ac:dyDescent="0.3">
      <c r="A753" s="283"/>
      <c r="B753" s="305">
        <f t="shared" si="86"/>
        <v>725</v>
      </c>
      <c r="C753" s="222"/>
      <c r="D753" s="223"/>
      <c r="E753" s="223"/>
      <c r="F753" s="224"/>
      <c r="G753" s="96">
        <v>0</v>
      </c>
      <c r="H753" s="97">
        <v>0</v>
      </c>
      <c r="I753" s="224"/>
      <c r="J753" s="261"/>
      <c r="AF753" s="258">
        <f t="shared" si="87"/>
        <v>0</v>
      </c>
      <c r="AG753" s="258">
        <f t="shared" si="88"/>
        <v>0</v>
      </c>
      <c r="AH753" s="258">
        <f t="shared" si="89"/>
        <v>0</v>
      </c>
      <c r="AI753" s="258">
        <f t="shared" si="90"/>
        <v>0</v>
      </c>
      <c r="AK753" s="311"/>
      <c r="AL753" s="84">
        <f t="shared" si="91"/>
        <v>0</v>
      </c>
      <c r="AM753" s="84">
        <f t="shared" si="92"/>
        <v>0</v>
      </c>
      <c r="AN753" s="311"/>
    </row>
    <row r="754" spans="1:40" hidden="1" outlineLevel="1" x14ac:dyDescent="0.3">
      <c r="A754" s="283"/>
      <c r="B754" s="305">
        <f t="shared" si="86"/>
        <v>726</v>
      </c>
      <c r="C754" s="222"/>
      <c r="D754" s="223"/>
      <c r="E754" s="223"/>
      <c r="F754" s="224"/>
      <c r="G754" s="96">
        <v>0</v>
      </c>
      <c r="H754" s="97">
        <v>0</v>
      </c>
      <c r="I754" s="224"/>
      <c r="J754" s="261"/>
      <c r="AF754" s="258">
        <f t="shared" si="87"/>
        <v>0</v>
      </c>
      <c r="AG754" s="258">
        <f t="shared" si="88"/>
        <v>0</v>
      </c>
      <c r="AH754" s="258">
        <f t="shared" si="89"/>
        <v>0</v>
      </c>
      <c r="AI754" s="258">
        <f t="shared" si="90"/>
        <v>0</v>
      </c>
      <c r="AK754" s="311"/>
      <c r="AL754" s="84">
        <f t="shared" si="91"/>
        <v>0</v>
      </c>
      <c r="AM754" s="84">
        <f t="shared" si="92"/>
        <v>0</v>
      </c>
      <c r="AN754" s="311"/>
    </row>
    <row r="755" spans="1:40" hidden="1" outlineLevel="1" x14ac:dyDescent="0.3">
      <c r="A755" s="283"/>
      <c r="B755" s="305">
        <f t="shared" si="86"/>
        <v>727</v>
      </c>
      <c r="C755" s="222"/>
      <c r="D755" s="223"/>
      <c r="E755" s="223"/>
      <c r="F755" s="224"/>
      <c r="G755" s="96">
        <v>0</v>
      </c>
      <c r="H755" s="97">
        <v>0</v>
      </c>
      <c r="I755" s="224"/>
      <c r="J755" s="261"/>
      <c r="AF755" s="258">
        <f t="shared" si="87"/>
        <v>0</v>
      </c>
      <c r="AG755" s="258">
        <f t="shared" si="88"/>
        <v>0</v>
      </c>
      <c r="AH755" s="258">
        <f t="shared" si="89"/>
        <v>0</v>
      </c>
      <c r="AI755" s="258">
        <f t="shared" si="90"/>
        <v>0</v>
      </c>
      <c r="AK755" s="311"/>
      <c r="AL755" s="84">
        <f t="shared" si="91"/>
        <v>0</v>
      </c>
      <c r="AM755" s="84">
        <f t="shared" si="92"/>
        <v>0</v>
      </c>
      <c r="AN755" s="311"/>
    </row>
    <row r="756" spans="1:40" hidden="1" outlineLevel="1" x14ac:dyDescent="0.3">
      <c r="A756" s="283"/>
      <c r="B756" s="305">
        <f t="shared" si="86"/>
        <v>728</v>
      </c>
      <c r="C756" s="222"/>
      <c r="D756" s="223"/>
      <c r="E756" s="223"/>
      <c r="F756" s="224"/>
      <c r="G756" s="96">
        <v>0</v>
      </c>
      <c r="H756" s="97">
        <v>0</v>
      </c>
      <c r="I756" s="224"/>
      <c r="J756" s="261"/>
      <c r="AF756" s="258">
        <f t="shared" si="87"/>
        <v>0</v>
      </c>
      <c r="AG756" s="258">
        <f t="shared" si="88"/>
        <v>0</v>
      </c>
      <c r="AH756" s="258">
        <f t="shared" si="89"/>
        <v>0</v>
      </c>
      <c r="AI756" s="258">
        <f t="shared" si="90"/>
        <v>0</v>
      </c>
      <c r="AK756" s="311"/>
      <c r="AL756" s="84">
        <f t="shared" si="91"/>
        <v>0</v>
      </c>
      <c r="AM756" s="84">
        <f t="shared" si="92"/>
        <v>0</v>
      </c>
      <c r="AN756" s="311"/>
    </row>
    <row r="757" spans="1:40" hidden="1" outlineLevel="1" x14ac:dyDescent="0.3">
      <c r="A757" s="283"/>
      <c r="B757" s="305">
        <f t="shared" si="86"/>
        <v>729</v>
      </c>
      <c r="C757" s="222"/>
      <c r="D757" s="223"/>
      <c r="E757" s="223"/>
      <c r="F757" s="224"/>
      <c r="G757" s="96">
        <v>0</v>
      </c>
      <c r="H757" s="97">
        <v>0</v>
      </c>
      <c r="I757" s="224"/>
      <c r="J757" s="261"/>
      <c r="AF757" s="258">
        <f t="shared" si="87"/>
        <v>0</v>
      </c>
      <c r="AG757" s="258">
        <f t="shared" si="88"/>
        <v>0</v>
      </c>
      <c r="AH757" s="258">
        <f t="shared" si="89"/>
        <v>0</v>
      </c>
      <c r="AI757" s="258">
        <f t="shared" si="90"/>
        <v>0</v>
      </c>
      <c r="AK757" s="311"/>
      <c r="AL757" s="84">
        <f t="shared" si="91"/>
        <v>0</v>
      </c>
      <c r="AM757" s="84">
        <f t="shared" si="92"/>
        <v>0</v>
      </c>
      <c r="AN757" s="311"/>
    </row>
    <row r="758" spans="1:40" hidden="1" outlineLevel="1" x14ac:dyDescent="0.3">
      <c r="A758" s="283"/>
      <c r="B758" s="305">
        <f t="shared" si="86"/>
        <v>730</v>
      </c>
      <c r="C758" s="222"/>
      <c r="D758" s="223"/>
      <c r="E758" s="223"/>
      <c r="F758" s="224"/>
      <c r="G758" s="96">
        <v>0</v>
      </c>
      <c r="H758" s="97">
        <v>0</v>
      </c>
      <c r="I758" s="224"/>
      <c r="J758" s="261"/>
      <c r="AF758" s="258">
        <f t="shared" si="87"/>
        <v>0</v>
      </c>
      <c r="AG758" s="258">
        <f t="shared" si="88"/>
        <v>0</v>
      </c>
      <c r="AH758" s="258">
        <f t="shared" si="89"/>
        <v>0</v>
      </c>
      <c r="AI758" s="258">
        <f t="shared" si="90"/>
        <v>0</v>
      </c>
      <c r="AK758" s="311"/>
      <c r="AL758" s="84">
        <f t="shared" si="91"/>
        <v>0</v>
      </c>
      <c r="AM758" s="84">
        <f t="shared" si="92"/>
        <v>0</v>
      </c>
      <c r="AN758" s="311"/>
    </row>
    <row r="759" spans="1:40" hidden="1" outlineLevel="1" x14ac:dyDescent="0.3">
      <c r="A759" s="283"/>
      <c r="B759" s="305">
        <f t="shared" si="86"/>
        <v>731</v>
      </c>
      <c r="C759" s="222"/>
      <c r="D759" s="223"/>
      <c r="E759" s="223"/>
      <c r="F759" s="224"/>
      <c r="G759" s="96">
        <v>0</v>
      </c>
      <c r="H759" s="97">
        <v>0</v>
      </c>
      <c r="I759" s="224"/>
      <c r="J759" s="261"/>
      <c r="AF759" s="258">
        <f t="shared" si="87"/>
        <v>0</v>
      </c>
      <c r="AG759" s="258">
        <f t="shared" si="88"/>
        <v>0</v>
      </c>
      <c r="AH759" s="258">
        <f t="shared" si="89"/>
        <v>0</v>
      </c>
      <c r="AI759" s="258">
        <f t="shared" si="90"/>
        <v>0</v>
      </c>
      <c r="AK759" s="311"/>
      <c r="AL759" s="84">
        <f t="shared" si="91"/>
        <v>0</v>
      </c>
      <c r="AM759" s="84">
        <f t="shared" si="92"/>
        <v>0</v>
      </c>
      <c r="AN759" s="311"/>
    </row>
    <row r="760" spans="1:40" hidden="1" outlineLevel="1" x14ac:dyDescent="0.3">
      <c r="A760" s="283"/>
      <c r="B760" s="305">
        <f t="shared" si="86"/>
        <v>732</v>
      </c>
      <c r="C760" s="222"/>
      <c r="D760" s="223"/>
      <c r="E760" s="223"/>
      <c r="F760" s="224"/>
      <c r="G760" s="96">
        <v>0</v>
      </c>
      <c r="H760" s="97">
        <v>0</v>
      </c>
      <c r="I760" s="224"/>
      <c r="J760" s="261"/>
      <c r="AF760" s="258">
        <f t="shared" si="87"/>
        <v>0</v>
      </c>
      <c r="AG760" s="258">
        <f t="shared" si="88"/>
        <v>0</v>
      </c>
      <c r="AH760" s="258">
        <f t="shared" si="89"/>
        <v>0</v>
      </c>
      <c r="AI760" s="258">
        <f t="shared" si="90"/>
        <v>0</v>
      </c>
      <c r="AK760" s="311"/>
      <c r="AL760" s="84">
        <f t="shared" si="91"/>
        <v>0</v>
      </c>
      <c r="AM760" s="84">
        <f t="shared" si="92"/>
        <v>0</v>
      </c>
      <c r="AN760" s="311"/>
    </row>
    <row r="761" spans="1:40" hidden="1" outlineLevel="1" x14ac:dyDescent="0.3">
      <c r="A761" s="283"/>
      <c r="B761" s="305">
        <f t="shared" si="86"/>
        <v>733</v>
      </c>
      <c r="C761" s="222"/>
      <c r="D761" s="223"/>
      <c r="E761" s="223"/>
      <c r="F761" s="224"/>
      <c r="G761" s="96">
        <v>0</v>
      </c>
      <c r="H761" s="97">
        <v>0</v>
      </c>
      <c r="I761" s="224"/>
      <c r="J761" s="261"/>
      <c r="AF761" s="258">
        <f t="shared" si="87"/>
        <v>0</v>
      </c>
      <c r="AG761" s="258">
        <f t="shared" si="88"/>
        <v>0</v>
      </c>
      <c r="AH761" s="258">
        <f t="shared" si="89"/>
        <v>0</v>
      </c>
      <c r="AI761" s="258">
        <f t="shared" si="90"/>
        <v>0</v>
      </c>
      <c r="AK761" s="311"/>
      <c r="AL761" s="84">
        <f t="shared" si="91"/>
        <v>0</v>
      </c>
      <c r="AM761" s="84">
        <f t="shared" si="92"/>
        <v>0</v>
      </c>
      <c r="AN761" s="311"/>
    </row>
    <row r="762" spans="1:40" hidden="1" outlineLevel="1" x14ac:dyDescent="0.3">
      <c r="A762" s="283"/>
      <c r="B762" s="305">
        <f t="shared" si="86"/>
        <v>734</v>
      </c>
      <c r="C762" s="222"/>
      <c r="D762" s="223"/>
      <c r="E762" s="223"/>
      <c r="F762" s="224"/>
      <c r="G762" s="96">
        <v>0</v>
      </c>
      <c r="H762" s="97">
        <v>0</v>
      </c>
      <c r="I762" s="224"/>
      <c r="J762" s="261"/>
      <c r="AF762" s="258">
        <f t="shared" si="87"/>
        <v>0</v>
      </c>
      <c r="AG762" s="258">
        <f t="shared" si="88"/>
        <v>0</v>
      </c>
      <c r="AH762" s="258">
        <f t="shared" si="89"/>
        <v>0</v>
      </c>
      <c r="AI762" s="258">
        <f t="shared" si="90"/>
        <v>0</v>
      </c>
      <c r="AK762" s="311"/>
      <c r="AL762" s="84">
        <f t="shared" si="91"/>
        <v>0</v>
      </c>
      <c r="AM762" s="84">
        <f t="shared" si="92"/>
        <v>0</v>
      </c>
      <c r="AN762" s="311"/>
    </row>
    <row r="763" spans="1:40" hidden="1" outlineLevel="1" x14ac:dyDescent="0.3">
      <c r="A763" s="283"/>
      <c r="B763" s="305">
        <f t="shared" si="86"/>
        <v>735</v>
      </c>
      <c r="C763" s="222"/>
      <c r="D763" s="223"/>
      <c r="E763" s="223"/>
      <c r="F763" s="224"/>
      <c r="G763" s="96">
        <v>0</v>
      </c>
      <c r="H763" s="97">
        <v>0</v>
      </c>
      <c r="I763" s="224"/>
      <c r="J763" s="261"/>
      <c r="AF763" s="258">
        <f t="shared" si="87"/>
        <v>0</v>
      </c>
      <c r="AG763" s="258">
        <f t="shared" si="88"/>
        <v>0</v>
      </c>
      <c r="AH763" s="258">
        <f t="shared" si="89"/>
        <v>0</v>
      </c>
      <c r="AI763" s="258">
        <f t="shared" si="90"/>
        <v>0</v>
      </c>
      <c r="AK763" s="311"/>
      <c r="AL763" s="84">
        <f t="shared" si="91"/>
        <v>0</v>
      </c>
      <c r="AM763" s="84">
        <f t="shared" si="92"/>
        <v>0</v>
      </c>
      <c r="AN763" s="311"/>
    </row>
    <row r="764" spans="1:40" hidden="1" outlineLevel="1" x14ac:dyDescent="0.3">
      <c r="A764" s="283"/>
      <c r="B764" s="305">
        <f t="shared" si="86"/>
        <v>736</v>
      </c>
      <c r="C764" s="222"/>
      <c r="D764" s="223"/>
      <c r="E764" s="223"/>
      <c r="F764" s="224"/>
      <c r="G764" s="96">
        <v>0</v>
      </c>
      <c r="H764" s="97">
        <v>0</v>
      </c>
      <c r="I764" s="224"/>
      <c r="J764" s="261"/>
      <c r="AF764" s="258">
        <f t="shared" si="87"/>
        <v>0</v>
      </c>
      <c r="AG764" s="258">
        <f t="shared" si="88"/>
        <v>0</v>
      </c>
      <c r="AH764" s="258">
        <f t="shared" si="89"/>
        <v>0</v>
      </c>
      <c r="AI764" s="258">
        <f t="shared" si="90"/>
        <v>0</v>
      </c>
      <c r="AK764" s="311"/>
      <c r="AL764" s="84">
        <f t="shared" si="91"/>
        <v>0</v>
      </c>
      <c r="AM764" s="84">
        <f t="shared" si="92"/>
        <v>0</v>
      </c>
      <c r="AN764" s="311"/>
    </row>
    <row r="765" spans="1:40" hidden="1" outlineLevel="1" x14ac:dyDescent="0.3">
      <c r="A765" s="283"/>
      <c r="B765" s="305">
        <f t="shared" si="86"/>
        <v>737</v>
      </c>
      <c r="C765" s="222"/>
      <c r="D765" s="223"/>
      <c r="E765" s="223"/>
      <c r="F765" s="224"/>
      <c r="G765" s="96">
        <v>0</v>
      </c>
      <c r="H765" s="97">
        <v>0</v>
      </c>
      <c r="I765" s="224"/>
      <c r="J765" s="261"/>
      <c r="AF765" s="258">
        <f t="shared" si="87"/>
        <v>0</v>
      </c>
      <c r="AG765" s="258">
        <f t="shared" si="88"/>
        <v>0</v>
      </c>
      <c r="AH765" s="258">
        <f t="shared" si="89"/>
        <v>0</v>
      </c>
      <c r="AI765" s="258">
        <f t="shared" si="90"/>
        <v>0</v>
      </c>
      <c r="AK765" s="311"/>
      <c r="AL765" s="84">
        <f t="shared" si="91"/>
        <v>0</v>
      </c>
      <c r="AM765" s="84">
        <f t="shared" si="92"/>
        <v>0</v>
      </c>
      <c r="AN765" s="311"/>
    </row>
    <row r="766" spans="1:40" hidden="1" outlineLevel="1" x14ac:dyDescent="0.3">
      <c r="A766" s="283"/>
      <c r="B766" s="305">
        <f t="shared" si="86"/>
        <v>738</v>
      </c>
      <c r="C766" s="222"/>
      <c r="D766" s="223"/>
      <c r="E766" s="223"/>
      <c r="F766" s="224"/>
      <c r="G766" s="96">
        <v>0</v>
      </c>
      <c r="H766" s="97">
        <v>0</v>
      </c>
      <c r="I766" s="224"/>
      <c r="J766" s="261"/>
      <c r="AF766" s="258">
        <f t="shared" si="87"/>
        <v>0</v>
      </c>
      <c r="AG766" s="258">
        <f t="shared" si="88"/>
        <v>0</v>
      </c>
      <c r="AH766" s="258">
        <f t="shared" si="89"/>
        <v>0</v>
      </c>
      <c r="AI766" s="258">
        <f t="shared" si="90"/>
        <v>0</v>
      </c>
      <c r="AK766" s="311"/>
      <c r="AL766" s="84">
        <f t="shared" si="91"/>
        <v>0</v>
      </c>
      <c r="AM766" s="84">
        <f t="shared" si="92"/>
        <v>0</v>
      </c>
      <c r="AN766" s="311"/>
    </row>
    <row r="767" spans="1:40" hidden="1" outlineLevel="1" x14ac:dyDescent="0.3">
      <c r="A767" s="283"/>
      <c r="B767" s="305">
        <f t="shared" si="86"/>
        <v>739</v>
      </c>
      <c r="C767" s="222"/>
      <c r="D767" s="223"/>
      <c r="E767" s="223"/>
      <c r="F767" s="224"/>
      <c r="G767" s="96">
        <v>0</v>
      </c>
      <c r="H767" s="97">
        <v>0</v>
      </c>
      <c r="I767" s="224"/>
      <c r="J767" s="261"/>
      <c r="AF767" s="258">
        <f t="shared" si="87"/>
        <v>0</v>
      </c>
      <c r="AG767" s="258">
        <f t="shared" si="88"/>
        <v>0</v>
      </c>
      <c r="AH767" s="258">
        <f t="shared" si="89"/>
        <v>0</v>
      </c>
      <c r="AI767" s="258">
        <f t="shared" si="90"/>
        <v>0</v>
      </c>
      <c r="AK767" s="311"/>
      <c r="AL767" s="84">
        <f t="shared" si="91"/>
        <v>0</v>
      </c>
      <c r="AM767" s="84">
        <f t="shared" si="92"/>
        <v>0</v>
      </c>
      <c r="AN767" s="311"/>
    </row>
    <row r="768" spans="1:40" hidden="1" outlineLevel="1" x14ac:dyDescent="0.3">
      <c r="A768" s="283"/>
      <c r="B768" s="305">
        <f t="shared" si="86"/>
        <v>740</v>
      </c>
      <c r="C768" s="222"/>
      <c r="D768" s="223"/>
      <c r="E768" s="223"/>
      <c r="F768" s="224"/>
      <c r="G768" s="96">
        <v>0</v>
      </c>
      <c r="H768" s="97">
        <v>0</v>
      </c>
      <c r="I768" s="224"/>
      <c r="J768" s="261"/>
      <c r="AF768" s="258">
        <f t="shared" si="87"/>
        <v>0</v>
      </c>
      <c r="AG768" s="258">
        <f t="shared" si="88"/>
        <v>0</v>
      </c>
      <c r="AH768" s="258">
        <f t="shared" si="89"/>
        <v>0</v>
      </c>
      <c r="AI768" s="258">
        <f t="shared" si="90"/>
        <v>0</v>
      </c>
      <c r="AK768" s="311"/>
      <c r="AL768" s="84">
        <f t="shared" si="91"/>
        <v>0</v>
      </c>
      <c r="AM768" s="84">
        <f t="shared" si="92"/>
        <v>0</v>
      </c>
      <c r="AN768" s="311"/>
    </row>
    <row r="769" spans="1:40" hidden="1" outlineLevel="1" x14ac:dyDescent="0.3">
      <c r="A769" s="283"/>
      <c r="B769" s="305">
        <f t="shared" si="86"/>
        <v>741</v>
      </c>
      <c r="C769" s="222"/>
      <c r="D769" s="223"/>
      <c r="E769" s="223"/>
      <c r="F769" s="224"/>
      <c r="G769" s="96">
        <v>0</v>
      </c>
      <c r="H769" s="97">
        <v>0</v>
      </c>
      <c r="I769" s="224"/>
      <c r="J769" s="261"/>
      <c r="AF769" s="258">
        <f t="shared" si="87"/>
        <v>0</v>
      </c>
      <c r="AG769" s="258">
        <f t="shared" si="88"/>
        <v>0</v>
      </c>
      <c r="AH769" s="258">
        <f t="shared" si="89"/>
        <v>0</v>
      </c>
      <c r="AI769" s="258">
        <f t="shared" si="90"/>
        <v>0</v>
      </c>
      <c r="AK769" s="311"/>
      <c r="AL769" s="84">
        <f t="shared" si="91"/>
        <v>0</v>
      </c>
      <c r="AM769" s="84">
        <f t="shared" si="92"/>
        <v>0</v>
      </c>
      <c r="AN769" s="311"/>
    </row>
    <row r="770" spans="1:40" hidden="1" outlineLevel="1" x14ac:dyDescent="0.3">
      <c r="A770" s="283"/>
      <c r="B770" s="305">
        <f t="shared" si="86"/>
        <v>742</v>
      </c>
      <c r="C770" s="222"/>
      <c r="D770" s="223"/>
      <c r="E770" s="223"/>
      <c r="F770" s="224"/>
      <c r="G770" s="96">
        <v>0</v>
      </c>
      <c r="H770" s="97">
        <v>0</v>
      </c>
      <c r="I770" s="224"/>
      <c r="J770" s="261"/>
      <c r="AF770" s="258">
        <f t="shared" si="87"/>
        <v>0</v>
      </c>
      <c r="AG770" s="258">
        <f t="shared" si="88"/>
        <v>0</v>
      </c>
      <c r="AH770" s="258">
        <f t="shared" si="89"/>
        <v>0</v>
      </c>
      <c r="AI770" s="258">
        <f t="shared" si="90"/>
        <v>0</v>
      </c>
      <c r="AK770" s="311"/>
      <c r="AL770" s="84">
        <f t="shared" si="91"/>
        <v>0</v>
      </c>
      <c r="AM770" s="84">
        <f t="shared" si="92"/>
        <v>0</v>
      </c>
      <c r="AN770" s="311"/>
    </row>
    <row r="771" spans="1:40" hidden="1" outlineLevel="1" x14ac:dyDescent="0.3">
      <c r="A771" s="283"/>
      <c r="B771" s="305">
        <f t="shared" si="86"/>
        <v>743</v>
      </c>
      <c r="C771" s="222"/>
      <c r="D771" s="223"/>
      <c r="E771" s="223"/>
      <c r="F771" s="224"/>
      <c r="G771" s="96">
        <v>0</v>
      </c>
      <c r="H771" s="97">
        <v>0</v>
      </c>
      <c r="I771" s="224"/>
      <c r="J771" s="261"/>
      <c r="AF771" s="258">
        <f t="shared" si="87"/>
        <v>0</v>
      </c>
      <c r="AG771" s="258">
        <f t="shared" si="88"/>
        <v>0</v>
      </c>
      <c r="AH771" s="258">
        <f t="shared" si="89"/>
        <v>0</v>
      </c>
      <c r="AI771" s="258">
        <f t="shared" si="90"/>
        <v>0</v>
      </c>
      <c r="AK771" s="311"/>
      <c r="AL771" s="84">
        <f t="shared" si="91"/>
        <v>0</v>
      </c>
      <c r="AM771" s="84">
        <f t="shared" si="92"/>
        <v>0</v>
      </c>
      <c r="AN771" s="311"/>
    </row>
    <row r="772" spans="1:40" hidden="1" outlineLevel="1" x14ac:dyDescent="0.3">
      <c r="A772" s="283"/>
      <c r="B772" s="305">
        <f t="shared" si="86"/>
        <v>744</v>
      </c>
      <c r="C772" s="222"/>
      <c r="D772" s="223"/>
      <c r="E772" s="223"/>
      <c r="F772" s="224"/>
      <c r="G772" s="96">
        <v>0</v>
      </c>
      <c r="H772" s="97">
        <v>0</v>
      </c>
      <c r="I772" s="224"/>
      <c r="J772" s="261"/>
      <c r="AF772" s="258">
        <f t="shared" si="87"/>
        <v>0</v>
      </c>
      <c r="AG772" s="258">
        <f t="shared" si="88"/>
        <v>0</v>
      </c>
      <c r="AH772" s="258">
        <f t="shared" si="89"/>
        <v>0</v>
      </c>
      <c r="AI772" s="258">
        <f t="shared" si="90"/>
        <v>0</v>
      </c>
      <c r="AK772" s="311"/>
      <c r="AL772" s="84">
        <f t="shared" si="91"/>
        <v>0</v>
      </c>
      <c r="AM772" s="84">
        <f t="shared" si="92"/>
        <v>0</v>
      </c>
      <c r="AN772" s="311"/>
    </row>
    <row r="773" spans="1:40" hidden="1" outlineLevel="1" x14ac:dyDescent="0.3">
      <c r="A773" s="283"/>
      <c r="B773" s="305">
        <f t="shared" si="86"/>
        <v>745</v>
      </c>
      <c r="C773" s="222"/>
      <c r="D773" s="223"/>
      <c r="E773" s="223"/>
      <c r="F773" s="224"/>
      <c r="G773" s="96">
        <v>0</v>
      </c>
      <c r="H773" s="97">
        <v>0</v>
      </c>
      <c r="I773" s="224"/>
      <c r="J773" s="261"/>
      <c r="AF773" s="258">
        <f t="shared" si="87"/>
        <v>0</v>
      </c>
      <c r="AG773" s="258">
        <f t="shared" si="88"/>
        <v>0</v>
      </c>
      <c r="AH773" s="258">
        <f t="shared" si="89"/>
        <v>0</v>
      </c>
      <c r="AI773" s="258">
        <f t="shared" si="90"/>
        <v>0</v>
      </c>
      <c r="AK773" s="311"/>
      <c r="AL773" s="84">
        <f t="shared" si="91"/>
        <v>0</v>
      </c>
      <c r="AM773" s="84">
        <f t="shared" si="92"/>
        <v>0</v>
      </c>
      <c r="AN773" s="311"/>
    </row>
    <row r="774" spans="1:40" hidden="1" outlineLevel="1" x14ac:dyDescent="0.3">
      <c r="A774" s="283"/>
      <c r="B774" s="305">
        <f t="shared" si="86"/>
        <v>746</v>
      </c>
      <c r="C774" s="222"/>
      <c r="D774" s="223"/>
      <c r="E774" s="223"/>
      <c r="F774" s="224"/>
      <c r="G774" s="96">
        <v>0</v>
      </c>
      <c r="H774" s="97">
        <v>0</v>
      </c>
      <c r="I774" s="224"/>
      <c r="J774" s="261"/>
      <c r="AF774" s="258">
        <f t="shared" si="87"/>
        <v>0</v>
      </c>
      <c r="AG774" s="258">
        <f t="shared" si="88"/>
        <v>0</v>
      </c>
      <c r="AH774" s="258">
        <f t="shared" si="89"/>
        <v>0</v>
      </c>
      <c r="AI774" s="258">
        <f t="shared" si="90"/>
        <v>0</v>
      </c>
      <c r="AK774" s="311"/>
      <c r="AL774" s="84">
        <f t="shared" si="91"/>
        <v>0</v>
      </c>
      <c r="AM774" s="84">
        <f t="shared" si="92"/>
        <v>0</v>
      </c>
      <c r="AN774" s="311"/>
    </row>
    <row r="775" spans="1:40" hidden="1" outlineLevel="1" x14ac:dyDescent="0.3">
      <c r="A775" s="283"/>
      <c r="B775" s="305">
        <f t="shared" si="86"/>
        <v>747</v>
      </c>
      <c r="C775" s="222"/>
      <c r="D775" s="223"/>
      <c r="E775" s="223"/>
      <c r="F775" s="224"/>
      <c r="G775" s="96">
        <v>0</v>
      </c>
      <c r="H775" s="97">
        <v>0</v>
      </c>
      <c r="I775" s="224"/>
      <c r="J775" s="261"/>
      <c r="AF775" s="258">
        <f t="shared" si="87"/>
        <v>0</v>
      </c>
      <c r="AG775" s="258">
        <f t="shared" si="88"/>
        <v>0</v>
      </c>
      <c r="AH775" s="258">
        <f t="shared" si="89"/>
        <v>0</v>
      </c>
      <c r="AI775" s="258">
        <f t="shared" si="90"/>
        <v>0</v>
      </c>
      <c r="AK775" s="311"/>
      <c r="AL775" s="84">
        <f t="shared" si="91"/>
        <v>0</v>
      </c>
      <c r="AM775" s="84">
        <f t="shared" si="92"/>
        <v>0</v>
      </c>
      <c r="AN775" s="311"/>
    </row>
    <row r="776" spans="1:40" hidden="1" outlineLevel="1" x14ac:dyDescent="0.3">
      <c r="A776" s="283"/>
      <c r="B776" s="305">
        <f t="shared" si="86"/>
        <v>748</v>
      </c>
      <c r="C776" s="222"/>
      <c r="D776" s="223"/>
      <c r="E776" s="223"/>
      <c r="F776" s="224"/>
      <c r="G776" s="96">
        <v>0</v>
      </c>
      <c r="H776" s="97">
        <v>0</v>
      </c>
      <c r="I776" s="224"/>
      <c r="J776" s="261"/>
      <c r="AF776" s="258">
        <f t="shared" si="87"/>
        <v>0</v>
      </c>
      <c r="AG776" s="258">
        <f t="shared" si="88"/>
        <v>0</v>
      </c>
      <c r="AH776" s="258">
        <f t="shared" si="89"/>
        <v>0</v>
      </c>
      <c r="AI776" s="258">
        <f t="shared" si="90"/>
        <v>0</v>
      </c>
      <c r="AK776" s="311"/>
      <c r="AL776" s="84">
        <f t="shared" si="91"/>
        <v>0</v>
      </c>
      <c r="AM776" s="84">
        <f t="shared" si="92"/>
        <v>0</v>
      </c>
      <c r="AN776" s="311"/>
    </row>
    <row r="777" spans="1:40" hidden="1" outlineLevel="1" x14ac:dyDescent="0.3">
      <c r="A777" s="283"/>
      <c r="B777" s="305">
        <f t="shared" si="86"/>
        <v>749</v>
      </c>
      <c r="C777" s="222"/>
      <c r="D777" s="223"/>
      <c r="E777" s="223"/>
      <c r="F777" s="224"/>
      <c r="G777" s="96">
        <v>0</v>
      </c>
      <c r="H777" s="97">
        <v>0</v>
      </c>
      <c r="I777" s="224"/>
      <c r="J777" s="261"/>
      <c r="AF777" s="258">
        <f t="shared" si="87"/>
        <v>0</v>
      </c>
      <c r="AG777" s="258">
        <f t="shared" si="88"/>
        <v>0</v>
      </c>
      <c r="AH777" s="258">
        <f t="shared" si="89"/>
        <v>0</v>
      </c>
      <c r="AI777" s="258">
        <f t="shared" si="90"/>
        <v>0</v>
      </c>
      <c r="AK777" s="311"/>
      <c r="AL777" s="84">
        <f t="shared" si="91"/>
        <v>0</v>
      </c>
      <c r="AM777" s="84">
        <f t="shared" si="92"/>
        <v>0</v>
      </c>
      <c r="AN777" s="311"/>
    </row>
    <row r="778" spans="1:40" hidden="1" outlineLevel="1" x14ac:dyDescent="0.3">
      <c r="A778" s="283"/>
      <c r="B778" s="305">
        <f t="shared" si="86"/>
        <v>750</v>
      </c>
      <c r="C778" s="222"/>
      <c r="D778" s="223"/>
      <c r="E778" s="223"/>
      <c r="F778" s="224"/>
      <c r="G778" s="96">
        <v>0</v>
      </c>
      <c r="H778" s="97">
        <v>0</v>
      </c>
      <c r="I778" s="224"/>
      <c r="J778" s="261"/>
      <c r="AF778" s="258">
        <f t="shared" si="87"/>
        <v>0</v>
      </c>
      <c r="AG778" s="258">
        <f t="shared" si="88"/>
        <v>0</v>
      </c>
      <c r="AH778" s="258">
        <f t="shared" si="89"/>
        <v>0</v>
      </c>
      <c r="AI778" s="258">
        <f t="shared" si="90"/>
        <v>0</v>
      </c>
      <c r="AK778" s="311"/>
      <c r="AL778" s="84">
        <f t="shared" si="91"/>
        <v>0</v>
      </c>
      <c r="AM778" s="84">
        <f t="shared" si="92"/>
        <v>0</v>
      </c>
      <c r="AN778" s="311"/>
    </row>
    <row r="779" spans="1:40" hidden="1" outlineLevel="1" x14ac:dyDescent="0.3">
      <c r="A779" s="283"/>
      <c r="B779" s="305">
        <f t="shared" si="86"/>
        <v>751</v>
      </c>
      <c r="C779" s="222"/>
      <c r="D779" s="223"/>
      <c r="E779" s="223"/>
      <c r="F779" s="224"/>
      <c r="G779" s="96">
        <v>0</v>
      </c>
      <c r="H779" s="97">
        <v>0</v>
      </c>
      <c r="I779" s="224"/>
      <c r="J779" s="261"/>
      <c r="AF779" s="258">
        <f t="shared" si="87"/>
        <v>0</v>
      </c>
      <c r="AG779" s="258">
        <f t="shared" si="88"/>
        <v>0</v>
      </c>
      <c r="AH779" s="258">
        <f t="shared" si="89"/>
        <v>0</v>
      </c>
      <c r="AI779" s="258">
        <f t="shared" si="90"/>
        <v>0</v>
      </c>
      <c r="AK779" s="311"/>
      <c r="AL779" s="84">
        <f t="shared" si="91"/>
        <v>0</v>
      </c>
      <c r="AM779" s="84">
        <f t="shared" si="92"/>
        <v>0</v>
      </c>
      <c r="AN779" s="311"/>
    </row>
    <row r="780" spans="1:40" hidden="1" outlineLevel="1" x14ac:dyDescent="0.3">
      <c r="A780" s="283"/>
      <c r="B780" s="305">
        <f t="shared" si="86"/>
        <v>752</v>
      </c>
      <c r="C780" s="222"/>
      <c r="D780" s="223"/>
      <c r="E780" s="223"/>
      <c r="F780" s="224"/>
      <c r="G780" s="96">
        <v>0</v>
      </c>
      <c r="H780" s="97">
        <v>0</v>
      </c>
      <c r="I780" s="224"/>
      <c r="J780" s="261"/>
      <c r="AF780" s="258">
        <f t="shared" si="87"/>
        <v>0</v>
      </c>
      <c r="AG780" s="258">
        <f t="shared" si="88"/>
        <v>0</v>
      </c>
      <c r="AH780" s="258">
        <f t="shared" si="89"/>
        <v>0</v>
      </c>
      <c r="AI780" s="258">
        <f t="shared" si="90"/>
        <v>0</v>
      </c>
      <c r="AK780" s="311"/>
      <c r="AL780" s="84">
        <f t="shared" si="91"/>
        <v>0</v>
      </c>
      <c r="AM780" s="84">
        <f t="shared" si="92"/>
        <v>0</v>
      </c>
      <c r="AN780" s="311"/>
    </row>
    <row r="781" spans="1:40" hidden="1" outlineLevel="1" x14ac:dyDescent="0.3">
      <c r="A781" s="283"/>
      <c r="B781" s="305">
        <f t="shared" si="86"/>
        <v>753</v>
      </c>
      <c r="C781" s="222"/>
      <c r="D781" s="223"/>
      <c r="E781" s="223"/>
      <c r="F781" s="224"/>
      <c r="G781" s="96">
        <v>0</v>
      </c>
      <c r="H781" s="97">
        <v>0</v>
      </c>
      <c r="I781" s="224"/>
      <c r="J781" s="261"/>
      <c r="AF781" s="258">
        <f t="shared" si="87"/>
        <v>0</v>
      </c>
      <c r="AG781" s="258">
        <f t="shared" si="88"/>
        <v>0</v>
      </c>
      <c r="AH781" s="258">
        <f t="shared" si="89"/>
        <v>0</v>
      </c>
      <c r="AI781" s="258">
        <f t="shared" si="90"/>
        <v>0</v>
      </c>
      <c r="AK781" s="311"/>
      <c r="AL781" s="84">
        <f t="shared" si="91"/>
        <v>0</v>
      </c>
      <c r="AM781" s="84">
        <f t="shared" si="92"/>
        <v>0</v>
      </c>
      <c r="AN781" s="311"/>
    </row>
    <row r="782" spans="1:40" hidden="1" outlineLevel="1" x14ac:dyDescent="0.3">
      <c r="A782" s="283"/>
      <c r="B782" s="305">
        <f t="shared" si="86"/>
        <v>754</v>
      </c>
      <c r="C782" s="222"/>
      <c r="D782" s="223"/>
      <c r="E782" s="223"/>
      <c r="F782" s="224"/>
      <c r="G782" s="96">
        <v>0</v>
      </c>
      <c r="H782" s="97">
        <v>0</v>
      </c>
      <c r="I782" s="224"/>
      <c r="J782" s="261"/>
      <c r="AF782" s="258">
        <f t="shared" si="87"/>
        <v>0</v>
      </c>
      <c r="AG782" s="258">
        <f t="shared" si="88"/>
        <v>0</v>
      </c>
      <c r="AH782" s="258">
        <f t="shared" si="89"/>
        <v>0</v>
      </c>
      <c r="AI782" s="258">
        <f t="shared" si="90"/>
        <v>0</v>
      </c>
      <c r="AK782" s="311"/>
      <c r="AL782" s="84">
        <f t="shared" si="91"/>
        <v>0</v>
      </c>
      <c r="AM782" s="84">
        <f t="shared" si="92"/>
        <v>0</v>
      </c>
      <c r="AN782" s="311"/>
    </row>
    <row r="783" spans="1:40" hidden="1" outlineLevel="1" x14ac:dyDescent="0.3">
      <c r="A783" s="283"/>
      <c r="B783" s="305">
        <f t="shared" si="86"/>
        <v>755</v>
      </c>
      <c r="C783" s="222"/>
      <c r="D783" s="223"/>
      <c r="E783" s="223"/>
      <c r="F783" s="224"/>
      <c r="G783" s="96">
        <v>0</v>
      </c>
      <c r="H783" s="97">
        <v>0</v>
      </c>
      <c r="I783" s="224"/>
      <c r="J783" s="261"/>
      <c r="AF783" s="258">
        <f t="shared" si="87"/>
        <v>0</v>
      </c>
      <c r="AG783" s="258">
        <f t="shared" si="88"/>
        <v>0</v>
      </c>
      <c r="AH783" s="258">
        <f t="shared" si="89"/>
        <v>0</v>
      </c>
      <c r="AI783" s="258">
        <f t="shared" si="90"/>
        <v>0</v>
      </c>
      <c r="AK783" s="311"/>
      <c r="AL783" s="84">
        <f t="shared" si="91"/>
        <v>0</v>
      </c>
      <c r="AM783" s="84">
        <f t="shared" si="92"/>
        <v>0</v>
      </c>
      <c r="AN783" s="311"/>
    </row>
    <row r="784" spans="1:40" hidden="1" outlineLevel="1" x14ac:dyDescent="0.3">
      <c r="A784" s="283"/>
      <c r="B784" s="305">
        <f t="shared" si="86"/>
        <v>756</v>
      </c>
      <c r="C784" s="222"/>
      <c r="D784" s="223"/>
      <c r="E784" s="223"/>
      <c r="F784" s="224"/>
      <c r="G784" s="96">
        <v>0</v>
      </c>
      <c r="H784" s="97">
        <v>0</v>
      </c>
      <c r="I784" s="224"/>
      <c r="J784" s="261"/>
      <c r="AF784" s="258">
        <f t="shared" si="87"/>
        <v>0</v>
      </c>
      <c r="AG784" s="258">
        <f t="shared" si="88"/>
        <v>0</v>
      </c>
      <c r="AH784" s="258">
        <f t="shared" si="89"/>
        <v>0</v>
      </c>
      <c r="AI784" s="258">
        <f t="shared" si="90"/>
        <v>0</v>
      </c>
      <c r="AK784" s="311"/>
      <c r="AL784" s="84">
        <f t="shared" si="91"/>
        <v>0</v>
      </c>
      <c r="AM784" s="84">
        <f t="shared" si="92"/>
        <v>0</v>
      </c>
      <c r="AN784" s="311"/>
    </row>
    <row r="785" spans="1:40" hidden="1" outlineLevel="1" x14ac:dyDescent="0.3">
      <c r="A785" s="283"/>
      <c r="B785" s="305">
        <f t="shared" si="86"/>
        <v>757</v>
      </c>
      <c r="C785" s="222"/>
      <c r="D785" s="223"/>
      <c r="E785" s="223"/>
      <c r="F785" s="224"/>
      <c r="G785" s="96">
        <v>0</v>
      </c>
      <c r="H785" s="97">
        <v>0</v>
      </c>
      <c r="I785" s="224"/>
      <c r="J785" s="261"/>
      <c r="AF785" s="258">
        <f t="shared" si="87"/>
        <v>0</v>
      </c>
      <c r="AG785" s="258">
        <f t="shared" si="88"/>
        <v>0</v>
      </c>
      <c r="AH785" s="258">
        <f t="shared" si="89"/>
        <v>0</v>
      </c>
      <c r="AI785" s="258">
        <f t="shared" si="90"/>
        <v>0</v>
      </c>
      <c r="AK785" s="311"/>
      <c r="AL785" s="84">
        <f t="shared" si="91"/>
        <v>0</v>
      </c>
      <c r="AM785" s="84">
        <f t="shared" si="92"/>
        <v>0</v>
      </c>
      <c r="AN785" s="311"/>
    </row>
    <row r="786" spans="1:40" hidden="1" outlineLevel="1" x14ac:dyDescent="0.3">
      <c r="A786" s="283"/>
      <c r="B786" s="305">
        <f t="shared" ref="B786:B849" si="93">B785+1</f>
        <v>758</v>
      </c>
      <c r="C786" s="222"/>
      <c r="D786" s="223"/>
      <c r="E786" s="223"/>
      <c r="F786" s="224"/>
      <c r="G786" s="96">
        <v>0</v>
      </c>
      <c r="H786" s="97">
        <v>0</v>
      </c>
      <c r="I786" s="224"/>
      <c r="J786" s="261"/>
      <c r="AF786" s="258">
        <f t="shared" si="87"/>
        <v>0</v>
      </c>
      <c r="AG786" s="258">
        <f t="shared" si="88"/>
        <v>0</v>
      </c>
      <c r="AH786" s="258">
        <f t="shared" si="89"/>
        <v>0</v>
      </c>
      <c r="AI786" s="258">
        <f t="shared" si="90"/>
        <v>0</v>
      </c>
      <c r="AK786" s="311"/>
      <c r="AL786" s="84">
        <f t="shared" si="91"/>
        <v>0</v>
      </c>
      <c r="AM786" s="84">
        <f t="shared" si="92"/>
        <v>0</v>
      </c>
      <c r="AN786" s="311"/>
    </row>
    <row r="787" spans="1:40" hidden="1" outlineLevel="1" x14ac:dyDescent="0.3">
      <c r="A787" s="283"/>
      <c r="B787" s="305">
        <f t="shared" si="93"/>
        <v>759</v>
      </c>
      <c r="C787" s="222"/>
      <c r="D787" s="223"/>
      <c r="E787" s="223"/>
      <c r="F787" s="224"/>
      <c r="G787" s="96">
        <v>0</v>
      </c>
      <c r="H787" s="97">
        <v>0</v>
      </c>
      <c r="I787" s="224"/>
      <c r="J787" s="261"/>
      <c r="AF787" s="258">
        <f t="shared" si="87"/>
        <v>0</v>
      </c>
      <c r="AG787" s="258">
        <f t="shared" si="88"/>
        <v>0</v>
      </c>
      <c r="AH787" s="258">
        <f t="shared" si="89"/>
        <v>0</v>
      </c>
      <c r="AI787" s="258">
        <f t="shared" si="90"/>
        <v>0</v>
      </c>
      <c r="AK787" s="311"/>
      <c r="AL787" s="84">
        <f t="shared" si="91"/>
        <v>0</v>
      </c>
      <c r="AM787" s="84">
        <f t="shared" si="92"/>
        <v>0</v>
      </c>
      <c r="AN787" s="311"/>
    </row>
    <row r="788" spans="1:40" hidden="1" outlineLevel="1" x14ac:dyDescent="0.3">
      <c r="A788" s="283"/>
      <c r="B788" s="305">
        <f t="shared" si="93"/>
        <v>760</v>
      </c>
      <c r="C788" s="222"/>
      <c r="D788" s="223"/>
      <c r="E788" s="223"/>
      <c r="F788" s="224"/>
      <c r="G788" s="96">
        <v>0</v>
      </c>
      <c r="H788" s="97">
        <v>0</v>
      </c>
      <c r="I788" s="224"/>
      <c r="J788" s="261"/>
      <c r="AF788" s="258">
        <f t="shared" si="87"/>
        <v>0</v>
      </c>
      <c r="AG788" s="258">
        <f t="shared" si="88"/>
        <v>0</v>
      </c>
      <c r="AH788" s="258">
        <f t="shared" si="89"/>
        <v>0</v>
      </c>
      <c r="AI788" s="258">
        <f t="shared" si="90"/>
        <v>0</v>
      </c>
      <c r="AK788" s="311"/>
      <c r="AL788" s="84">
        <f t="shared" si="91"/>
        <v>0</v>
      </c>
      <c r="AM788" s="84">
        <f t="shared" si="92"/>
        <v>0</v>
      </c>
      <c r="AN788" s="311"/>
    </row>
    <row r="789" spans="1:40" hidden="1" outlineLevel="1" x14ac:dyDescent="0.3">
      <c r="A789" s="283"/>
      <c r="B789" s="305">
        <f t="shared" si="93"/>
        <v>761</v>
      </c>
      <c r="C789" s="222"/>
      <c r="D789" s="223"/>
      <c r="E789" s="223"/>
      <c r="F789" s="224"/>
      <c r="G789" s="96">
        <v>0</v>
      </c>
      <c r="H789" s="97">
        <v>0</v>
      </c>
      <c r="I789" s="224"/>
      <c r="J789" s="261"/>
      <c r="AF789" s="258">
        <f t="shared" si="87"/>
        <v>0</v>
      </c>
      <c r="AG789" s="258">
        <f t="shared" si="88"/>
        <v>0</v>
      </c>
      <c r="AH789" s="258">
        <f t="shared" si="89"/>
        <v>0</v>
      </c>
      <c r="AI789" s="258">
        <f t="shared" si="90"/>
        <v>0</v>
      </c>
      <c r="AK789" s="311"/>
      <c r="AL789" s="84">
        <f t="shared" si="91"/>
        <v>0</v>
      </c>
      <c r="AM789" s="84">
        <f t="shared" si="92"/>
        <v>0</v>
      </c>
      <c r="AN789" s="311"/>
    </row>
    <row r="790" spans="1:40" hidden="1" outlineLevel="1" x14ac:dyDescent="0.3">
      <c r="A790" s="283"/>
      <c r="B790" s="305">
        <f t="shared" si="93"/>
        <v>762</v>
      </c>
      <c r="C790" s="222"/>
      <c r="D790" s="223"/>
      <c r="E790" s="223"/>
      <c r="F790" s="224"/>
      <c r="G790" s="96">
        <v>0</v>
      </c>
      <c r="H790" s="97">
        <v>0</v>
      </c>
      <c r="I790" s="224"/>
      <c r="J790" s="261"/>
      <c r="AF790" s="258">
        <f t="shared" si="87"/>
        <v>0</v>
      </c>
      <c r="AG790" s="258">
        <f t="shared" si="88"/>
        <v>0</v>
      </c>
      <c r="AH790" s="258">
        <f t="shared" si="89"/>
        <v>0</v>
      </c>
      <c r="AI790" s="258">
        <f t="shared" si="90"/>
        <v>0</v>
      </c>
      <c r="AK790" s="311"/>
      <c r="AL790" s="84">
        <f t="shared" si="91"/>
        <v>0</v>
      </c>
      <c r="AM790" s="84">
        <f t="shared" si="92"/>
        <v>0</v>
      </c>
      <c r="AN790" s="311"/>
    </row>
    <row r="791" spans="1:40" hidden="1" outlineLevel="1" x14ac:dyDescent="0.3">
      <c r="A791" s="283"/>
      <c r="B791" s="305">
        <f t="shared" si="93"/>
        <v>763</v>
      </c>
      <c r="C791" s="222"/>
      <c r="D791" s="223"/>
      <c r="E791" s="223"/>
      <c r="F791" s="224"/>
      <c r="G791" s="96">
        <v>0</v>
      </c>
      <c r="H791" s="97">
        <v>0</v>
      </c>
      <c r="I791" s="224"/>
      <c r="J791" s="261"/>
      <c r="AF791" s="258">
        <f t="shared" si="87"/>
        <v>0</v>
      </c>
      <c r="AG791" s="258">
        <f t="shared" si="88"/>
        <v>0</v>
      </c>
      <c r="AH791" s="258">
        <f t="shared" si="89"/>
        <v>0</v>
      </c>
      <c r="AI791" s="258">
        <f t="shared" si="90"/>
        <v>0</v>
      </c>
      <c r="AK791" s="311"/>
      <c r="AL791" s="84">
        <f t="shared" si="91"/>
        <v>0</v>
      </c>
      <c r="AM791" s="84">
        <f t="shared" si="92"/>
        <v>0</v>
      </c>
      <c r="AN791" s="311"/>
    </row>
    <row r="792" spans="1:40" hidden="1" outlineLevel="1" x14ac:dyDescent="0.3">
      <c r="A792" s="283"/>
      <c r="B792" s="305">
        <f t="shared" si="93"/>
        <v>764</v>
      </c>
      <c r="C792" s="222"/>
      <c r="D792" s="223"/>
      <c r="E792" s="223"/>
      <c r="F792" s="224"/>
      <c r="G792" s="96">
        <v>0</v>
      </c>
      <c r="H792" s="97">
        <v>0</v>
      </c>
      <c r="I792" s="224"/>
      <c r="J792" s="261"/>
      <c r="AF792" s="258">
        <f t="shared" si="87"/>
        <v>0</v>
      </c>
      <c r="AG792" s="258">
        <f t="shared" si="88"/>
        <v>0</v>
      </c>
      <c r="AH792" s="258">
        <f t="shared" si="89"/>
        <v>0</v>
      </c>
      <c r="AI792" s="258">
        <f t="shared" si="90"/>
        <v>0</v>
      </c>
      <c r="AK792" s="311"/>
      <c r="AL792" s="84">
        <f t="shared" si="91"/>
        <v>0</v>
      </c>
      <c r="AM792" s="84">
        <f t="shared" si="92"/>
        <v>0</v>
      </c>
      <c r="AN792" s="311"/>
    </row>
    <row r="793" spans="1:40" hidden="1" outlineLevel="1" x14ac:dyDescent="0.3">
      <c r="A793" s="283"/>
      <c r="B793" s="305">
        <f t="shared" si="93"/>
        <v>765</v>
      </c>
      <c r="C793" s="222"/>
      <c r="D793" s="223"/>
      <c r="E793" s="223"/>
      <c r="F793" s="224"/>
      <c r="G793" s="96">
        <v>0</v>
      </c>
      <c r="H793" s="97">
        <v>0</v>
      </c>
      <c r="I793" s="224"/>
      <c r="J793" s="261"/>
      <c r="AF793" s="258">
        <f t="shared" si="87"/>
        <v>0</v>
      </c>
      <c r="AG793" s="258">
        <f t="shared" si="88"/>
        <v>0</v>
      </c>
      <c r="AH793" s="258">
        <f t="shared" si="89"/>
        <v>0</v>
      </c>
      <c r="AI793" s="258">
        <f t="shared" si="90"/>
        <v>0</v>
      </c>
      <c r="AK793" s="311"/>
      <c r="AL793" s="84">
        <f t="shared" si="91"/>
        <v>0</v>
      </c>
      <c r="AM793" s="84">
        <f t="shared" si="92"/>
        <v>0</v>
      </c>
      <c r="AN793" s="311"/>
    </row>
    <row r="794" spans="1:40" hidden="1" outlineLevel="1" x14ac:dyDescent="0.3">
      <c r="A794" s="283"/>
      <c r="B794" s="305">
        <f t="shared" si="93"/>
        <v>766</v>
      </c>
      <c r="C794" s="222"/>
      <c r="D794" s="223"/>
      <c r="E794" s="223"/>
      <c r="F794" s="224"/>
      <c r="G794" s="96">
        <v>0</v>
      </c>
      <c r="H794" s="97">
        <v>0</v>
      </c>
      <c r="I794" s="224"/>
      <c r="J794" s="261"/>
      <c r="AF794" s="258">
        <f t="shared" ref="AF794:AF857" si="94">IF($C794="",IF(OR($D794&lt;&gt;"",$G794&lt;&gt;0,$H794&lt;&gt;0)=TRUE,1,0),0)</f>
        <v>0</v>
      </c>
      <c r="AG794" s="258">
        <f t="shared" ref="AG794:AG857" si="95">IF($D794="",IF(OR($C794&lt;&gt;"",$G794&lt;&gt;0,$H794&lt;&gt;0)=TRUE,1,0),0)</f>
        <v>0</v>
      </c>
      <c r="AH794" s="258">
        <f t="shared" ref="AH794:AH857" si="96">IF($G794=0,IF(OR($C794&lt;&gt;"",$D794&lt;&gt;0,$H794&lt;&gt;0)=TRUE,1,0),0)</f>
        <v>0</v>
      </c>
      <c r="AI794" s="258">
        <f t="shared" ref="AI794:AI857" si="97">IF($H794=0,IF(OR($C794&lt;&gt;"",$D794&lt;&gt;"",$G794&lt;&gt;0)=TRUE,1,0),0)</f>
        <v>0</v>
      </c>
      <c r="AK794" s="311"/>
      <c r="AL794" s="84">
        <f t="shared" ref="AL794:AL857" si="98">IFERROR(IF(C794=$V$7,$Y$7,VLOOKUP(C794,$V$14:$Y$33,4)),0)</f>
        <v>0</v>
      </c>
      <c r="AM794" s="84">
        <f t="shared" ref="AM794:AM857" si="99">IFERROR(H794/G794/AL794,0)</f>
        <v>0</v>
      </c>
      <c r="AN794" s="311"/>
    </row>
    <row r="795" spans="1:40" hidden="1" outlineLevel="1" x14ac:dyDescent="0.3">
      <c r="A795" s="283"/>
      <c r="B795" s="305">
        <f t="shared" si="93"/>
        <v>767</v>
      </c>
      <c r="C795" s="222"/>
      <c r="D795" s="223"/>
      <c r="E795" s="223"/>
      <c r="F795" s="224"/>
      <c r="G795" s="96">
        <v>0</v>
      </c>
      <c r="H795" s="97">
        <v>0</v>
      </c>
      <c r="I795" s="224"/>
      <c r="J795" s="261"/>
      <c r="AF795" s="258">
        <f t="shared" si="94"/>
        <v>0</v>
      </c>
      <c r="AG795" s="258">
        <f t="shared" si="95"/>
        <v>0</v>
      </c>
      <c r="AH795" s="258">
        <f t="shared" si="96"/>
        <v>0</v>
      </c>
      <c r="AI795" s="258">
        <f t="shared" si="97"/>
        <v>0</v>
      </c>
      <c r="AK795" s="311"/>
      <c r="AL795" s="84">
        <f t="shared" si="98"/>
        <v>0</v>
      </c>
      <c r="AM795" s="84">
        <f t="shared" si="99"/>
        <v>0</v>
      </c>
      <c r="AN795" s="311"/>
    </row>
    <row r="796" spans="1:40" hidden="1" outlineLevel="1" x14ac:dyDescent="0.3">
      <c r="A796" s="283"/>
      <c r="B796" s="305">
        <f t="shared" si="93"/>
        <v>768</v>
      </c>
      <c r="C796" s="222"/>
      <c r="D796" s="223"/>
      <c r="E796" s="223"/>
      <c r="F796" s="224"/>
      <c r="G796" s="96">
        <v>0</v>
      </c>
      <c r="H796" s="97">
        <v>0</v>
      </c>
      <c r="I796" s="224"/>
      <c r="J796" s="261"/>
      <c r="AF796" s="258">
        <f t="shared" si="94"/>
        <v>0</v>
      </c>
      <c r="AG796" s="258">
        <f t="shared" si="95"/>
        <v>0</v>
      </c>
      <c r="AH796" s="258">
        <f t="shared" si="96"/>
        <v>0</v>
      </c>
      <c r="AI796" s="258">
        <f t="shared" si="97"/>
        <v>0</v>
      </c>
      <c r="AK796" s="311"/>
      <c r="AL796" s="84">
        <f t="shared" si="98"/>
        <v>0</v>
      </c>
      <c r="AM796" s="84">
        <f t="shared" si="99"/>
        <v>0</v>
      </c>
      <c r="AN796" s="311"/>
    </row>
    <row r="797" spans="1:40" hidden="1" outlineLevel="1" x14ac:dyDescent="0.3">
      <c r="A797" s="283"/>
      <c r="B797" s="305">
        <f t="shared" si="93"/>
        <v>769</v>
      </c>
      <c r="C797" s="222"/>
      <c r="D797" s="223"/>
      <c r="E797" s="223"/>
      <c r="F797" s="224"/>
      <c r="G797" s="96">
        <v>0</v>
      </c>
      <c r="H797" s="97">
        <v>0</v>
      </c>
      <c r="I797" s="224"/>
      <c r="J797" s="261"/>
      <c r="AF797" s="258">
        <f t="shared" si="94"/>
        <v>0</v>
      </c>
      <c r="AG797" s="258">
        <f t="shared" si="95"/>
        <v>0</v>
      </c>
      <c r="AH797" s="258">
        <f t="shared" si="96"/>
        <v>0</v>
      </c>
      <c r="AI797" s="258">
        <f t="shared" si="97"/>
        <v>0</v>
      </c>
      <c r="AK797" s="311"/>
      <c r="AL797" s="84">
        <f t="shared" si="98"/>
        <v>0</v>
      </c>
      <c r="AM797" s="84">
        <f t="shared" si="99"/>
        <v>0</v>
      </c>
      <c r="AN797" s="311"/>
    </row>
    <row r="798" spans="1:40" hidden="1" outlineLevel="1" x14ac:dyDescent="0.3">
      <c r="A798" s="283"/>
      <c r="B798" s="305">
        <f t="shared" si="93"/>
        <v>770</v>
      </c>
      <c r="C798" s="222"/>
      <c r="D798" s="223"/>
      <c r="E798" s="223"/>
      <c r="F798" s="224"/>
      <c r="G798" s="96">
        <v>0</v>
      </c>
      <c r="H798" s="97">
        <v>0</v>
      </c>
      <c r="I798" s="224"/>
      <c r="J798" s="261"/>
      <c r="AF798" s="258">
        <f t="shared" si="94"/>
        <v>0</v>
      </c>
      <c r="AG798" s="258">
        <f t="shared" si="95"/>
        <v>0</v>
      </c>
      <c r="AH798" s="258">
        <f t="shared" si="96"/>
        <v>0</v>
      </c>
      <c r="AI798" s="258">
        <f t="shared" si="97"/>
        <v>0</v>
      </c>
      <c r="AK798" s="311"/>
      <c r="AL798" s="84">
        <f t="shared" si="98"/>
        <v>0</v>
      </c>
      <c r="AM798" s="84">
        <f t="shared" si="99"/>
        <v>0</v>
      </c>
      <c r="AN798" s="311"/>
    </row>
    <row r="799" spans="1:40" hidden="1" outlineLevel="1" x14ac:dyDescent="0.3">
      <c r="A799" s="283"/>
      <c r="B799" s="305">
        <f t="shared" si="93"/>
        <v>771</v>
      </c>
      <c r="C799" s="222"/>
      <c r="D799" s="223"/>
      <c r="E799" s="223"/>
      <c r="F799" s="224"/>
      <c r="G799" s="96">
        <v>0</v>
      </c>
      <c r="H799" s="97">
        <v>0</v>
      </c>
      <c r="I799" s="224"/>
      <c r="J799" s="261"/>
      <c r="AF799" s="258">
        <f t="shared" si="94"/>
        <v>0</v>
      </c>
      <c r="AG799" s="258">
        <f t="shared" si="95"/>
        <v>0</v>
      </c>
      <c r="AH799" s="258">
        <f t="shared" si="96"/>
        <v>0</v>
      </c>
      <c r="AI799" s="258">
        <f t="shared" si="97"/>
        <v>0</v>
      </c>
      <c r="AK799" s="311"/>
      <c r="AL799" s="84">
        <f t="shared" si="98"/>
        <v>0</v>
      </c>
      <c r="AM799" s="84">
        <f t="shared" si="99"/>
        <v>0</v>
      </c>
      <c r="AN799" s="311"/>
    </row>
    <row r="800" spans="1:40" hidden="1" outlineLevel="1" x14ac:dyDescent="0.3">
      <c r="A800" s="283"/>
      <c r="B800" s="305">
        <f t="shared" si="93"/>
        <v>772</v>
      </c>
      <c r="C800" s="222"/>
      <c r="D800" s="223"/>
      <c r="E800" s="223"/>
      <c r="F800" s="224"/>
      <c r="G800" s="96">
        <v>0</v>
      </c>
      <c r="H800" s="97">
        <v>0</v>
      </c>
      <c r="I800" s="224"/>
      <c r="J800" s="261"/>
      <c r="AF800" s="258">
        <f t="shared" si="94"/>
        <v>0</v>
      </c>
      <c r="AG800" s="258">
        <f t="shared" si="95"/>
        <v>0</v>
      </c>
      <c r="AH800" s="258">
        <f t="shared" si="96"/>
        <v>0</v>
      </c>
      <c r="AI800" s="258">
        <f t="shared" si="97"/>
        <v>0</v>
      </c>
      <c r="AK800" s="311"/>
      <c r="AL800" s="84">
        <f t="shared" si="98"/>
        <v>0</v>
      </c>
      <c r="AM800" s="84">
        <f t="shared" si="99"/>
        <v>0</v>
      </c>
      <c r="AN800" s="311"/>
    </row>
    <row r="801" spans="1:40" hidden="1" outlineLevel="1" x14ac:dyDescent="0.3">
      <c r="A801" s="283"/>
      <c r="B801" s="305">
        <f t="shared" si="93"/>
        <v>773</v>
      </c>
      <c r="C801" s="222"/>
      <c r="D801" s="223"/>
      <c r="E801" s="223"/>
      <c r="F801" s="224"/>
      <c r="G801" s="96">
        <v>0</v>
      </c>
      <c r="H801" s="97">
        <v>0</v>
      </c>
      <c r="I801" s="224"/>
      <c r="J801" s="261"/>
      <c r="AF801" s="258">
        <f t="shared" si="94"/>
        <v>0</v>
      </c>
      <c r="AG801" s="258">
        <f t="shared" si="95"/>
        <v>0</v>
      </c>
      <c r="AH801" s="258">
        <f t="shared" si="96"/>
        <v>0</v>
      </c>
      <c r="AI801" s="258">
        <f t="shared" si="97"/>
        <v>0</v>
      </c>
      <c r="AK801" s="311"/>
      <c r="AL801" s="84">
        <f t="shared" si="98"/>
        <v>0</v>
      </c>
      <c r="AM801" s="84">
        <f t="shared" si="99"/>
        <v>0</v>
      </c>
      <c r="AN801" s="311"/>
    </row>
    <row r="802" spans="1:40" hidden="1" outlineLevel="1" x14ac:dyDescent="0.3">
      <c r="A802" s="283"/>
      <c r="B802" s="305">
        <f t="shared" si="93"/>
        <v>774</v>
      </c>
      <c r="C802" s="222"/>
      <c r="D802" s="223"/>
      <c r="E802" s="223"/>
      <c r="F802" s="224"/>
      <c r="G802" s="96">
        <v>0</v>
      </c>
      <c r="H802" s="97">
        <v>0</v>
      </c>
      <c r="I802" s="224"/>
      <c r="J802" s="261"/>
      <c r="AF802" s="258">
        <f t="shared" si="94"/>
        <v>0</v>
      </c>
      <c r="AG802" s="258">
        <f t="shared" si="95"/>
        <v>0</v>
      </c>
      <c r="AH802" s="258">
        <f t="shared" si="96"/>
        <v>0</v>
      </c>
      <c r="AI802" s="258">
        <f t="shared" si="97"/>
        <v>0</v>
      </c>
      <c r="AK802" s="311"/>
      <c r="AL802" s="84">
        <f t="shared" si="98"/>
        <v>0</v>
      </c>
      <c r="AM802" s="84">
        <f t="shared" si="99"/>
        <v>0</v>
      </c>
      <c r="AN802" s="311"/>
    </row>
    <row r="803" spans="1:40" hidden="1" outlineLevel="1" x14ac:dyDescent="0.3">
      <c r="A803" s="283"/>
      <c r="B803" s="305">
        <f t="shared" si="93"/>
        <v>775</v>
      </c>
      <c r="C803" s="222"/>
      <c r="D803" s="223"/>
      <c r="E803" s="223"/>
      <c r="F803" s="224"/>
      <c r="G803" s="96">
        <v>0</v>
      </c>
      <c r="H803" s="97">
        <v>0</v>
      </c>
      <c r="I803" s="224"/>
      <c r="J803" s="261"/>
      <c r="AF803" s="258">
        <f t="shared" si="94"/>
        <v>0</v>
      </c>
      <c r="AG803" s="258">
        <f t="shared" si="95"/>
        <v>0</v>
      </c>
      <c r="AH803" s="258">
        <f t="shared" si="96"/>
        <v>0</v>
      </c>
      <c r="AI803" s="258">
        <f t="shared" si="97"/>
        <v>0</v>
      </c>
      <c r="AK803" s="311"/>
      <c r="AL803" s="84">
        <f t="shared" si="98"/>
        <v>0</v>
      </c>
      <c r="AM803" s="84">
        <f t="shared" si="99"/>
        <v>0</v>
      </c>
      <c r="AN803" s="311"/>
    </row>
    <row r="804" spans="1:40" hidden="1" outlineLevel="1" x14ac:dyDescent="0.3">
      <c r="A804" s="283"/>
      <c r="B804" s="305">
        <f t="shared" si="93"/>
        <v>776</v>
      </c>
      <c r="C804" s="222"/>
      <c r="D804" s="223"/>
      <c r="E804" s="223"/>
      <c r="F804" s="224"/>
      <c r="G804" s="96">
        <v>0</v>
      </c>
      <c r="H804" s="97">
        <v>0</v>
      </c>
      <c r="I804" s="224"/>
      <c r="J804" s="261"/>
      <c r="AF804" s="258">
        <f t="shared" si="94"/>
        <v>0</v>
      </c>
      <c r="AG804" s="258">
        <f t="shared" si="95"/>
        <v>0</v>
      </c>
      <c r="AH804" s="258">
        <f t="shared" si="96"/>
        <v>0</v>
      </c>
      <c r="AI804" s="258">
        <f t="shared" si="97"/>
        <v>0</v>
      </c>
      <c r="AK804" s="311"/>
      <c r="AL804" s="84">
        <f t="shared" si="98"/>
        <v>0</v>
      </c>
      <c r="AM804" s="84">
        <f t="shared" si="99"/>
        <v>0</v>
      </c>
      <c r="AN804" s="311"/>
    </row>
    <row r="805" spans="1:40" hidden="1" outlineLevel="1" x14ac:dyDescent="0.3">
      <c r="A805" s="283"/>
      <c r="B805" s="305">
        <f t="shared" si="93"/>
        <v>777</v>
      </c>
      <c r="C805" s="222"/>
      <c r="D805" s="223"/>
      <c r="E805" s="223"/>
      <c r="F805" s="224"/>
      <c r="G805" s="96">
        <v>0</v>
      </c>
      <c r="H805" s="97">
        <v>0</v>
      </c>
      <c r="I805" s="224"/>
      <c r="J805" s="261"/>
      <c r="AF805" s="258">
        <f t="shared" si="94"/>
        <v>0</v>
      </c>
      <c r="AG805" s="258">
        <f t="shared" si="95"/>
        <v>0</v>
      </c>
      <c r="AH805" s="258">
        <f t="shared" si="96"/>
        <v>0</v>
      </c>
      <c r="AI805" s="258">
        <f t="shared" si="97"/>
        <v>0</v>
      </c>
      <c r="AK805" s="311"/>
      <c r="AL805" s="84">
        <f t="shared" si="98"/>
        <v>0</v>
      </c>
      <c r="AM805" s="84">
        <f t="shared" si="99"/>
        <v>0</v>
      </c>
      <c r="AN805" s="311"/>
    </row>
    <row r="806" spans="1:40" hidden="1" outlineLevel="1" x14ac:dyDescent="0.3">
      <c r="A806" s="283"/>
      <c r="B806" s="305">
        <f t="shared" si="93"/>
        <v>778</v>
      </c>
      <c r="C806" s="222"/>
      <c r="D806" s="223"/>
      <c r="E806" s="223"/>
      <c r="F806" s="224"/>
      <c r="G806" s="96">
        <v>0</v>
      </c>
      <c r="H806" s="97">
        <v>0</v>
      </c>
      <c r="I806" s="224"/>
      <c r="J806" s="261"/>
      <c r="AF806" s="258">
        <f t="shared" si="94"/>
        <v>0</v>
      </c>
      <c r="AG806" s="258">
        <f t="shared" si="95"/>
        <v>0</v>
      </c>
      <c r="AH806" s="258">
        <f t="shared" si="96"/>
        <v>0</v>
      </c>
      <c r="AI806" s="258">
        <f t="shared" si="97"/>
        <v>0</v>
      </c>
      <c r="AK806" s="311"/>
      <c r="AL806" s="84">
        <f t="shared" si="98"/>
        <v>0</v>
      </c>
      <c r="AM806" s="84">
        <f t="shared" si="99"/>
        <v>0</v>
      </c>
      <c r="AN806" s="311"/>
    </row>
    <row r="807" spans="1:40" hidden="1" outlineLevel="1" x14ac:dyDescent="0.3">
      <c r="A807" s="283"/>
      <c r="B807" s="305">
        <f t="shared" si="93"/>
        <v>779</v>
      </c>
      <c r="C807" s="222"/>
      <c r="D807" s="223"/>
      <c r="E807" s="223"/>
      <c r="F807" s="224"/>
      <c r="G807" s="96">
        <v>0</v>
      </c>
      <c r="H807" s="97">
        <v>0</v>
      </c>
      <c r="I807" s="224"/>
      <c r="J807" s="261"/>
      <c r="AF807" s="258">
        <f t="shared" si="94"/>
        <v>0</v>
      </c>
      <c r="AG807" s="258">
        <f t="shared" si="95"/>
        <v>0</v>
      </c>
      <c r="AH807" s="258">
        <f t="shared" si="96"/>
        <v>0</v>
      </c>
      <c r="AI807" s="258">
        <f t="shared" si="97"/>
        <v>0</v>
      </c>
      <c r="AK807" s="311"/>
      <c r="AL807" s="84">
        <f t="shared" si="98"/>
        <v>0</v>
      </c>
      <c r="AM807" s="84">
        <f t="shared" si="99"/>
        <v>0</v>
      </c>
      <c r="AN807" s="311"/>
    </row>
    <row r="808" spans="1:40" hidden="1" outlineLevel="1" x14ac:dyDescent="0.3">
      <c r="A808" s="283"/>
      <c r="B808" s="305">
        <f t="shared" si="93"/>
        <v>780</v>
      </c>
      <c r="C808" s="222"/>
      <c r="D808" s="223"/>
      <c r="E808" s="223"/>
      <c r="F808" s="224"/>
      <c r="G808" s="96">
        <v>0</v>
      </c>
      <c r="H808" s="97">
        <v>0</v>
      </c>
      <c r="I808" s="224"/>
      <c r="J808" s="261"/>
      <c r="AF808" s="258">
        <f t="shared" si="94"/>
        <v>0</v>
      </c>
      <c r="AG808" s="258">
        <f t="shared" si="95"/>
        <v>0</v>
      </c>
      <c r="AH808" s="258">
        <f t="shared" si="96"/>
        <v>0</v>
      </c>
      <c r="AI808" s="258">
        <f t="shared" si="97"/>
        <v>0</v>
      </c>
      <c r="AK808" s="311"/>
      <c r="AL808" s="84">
        <f t="shared" si="98"/>
        <v>0</v>
      </c>
      <c r="AM808" s="84">
        <f t="shared" si="99"/>
        <v>0</v>
      </c>
      <c r="AN808" s="311"/>
    </row>
    <row r="809" spans="1:40" hidden="1" outlineLevel="1" x14ac:dyDescent="0.3">
      <c r="A809" s="283"/>
      <c r="B809" s="305">
        <f t="shared" si="93"/>
        <v>781</v>
      </c>
      <c r="C809" s="222"/>
      <c r="D809" s="223"/>
      <c r="E809" s="223"/>
      <c r="F809" s="224"/>
      <c r="G809" s="96">
        <v>0</v>
      </c>
      <c r="H809" s="97">
        <v>0</v>
      </c>
      <c r="I809" s="224"/>
      <c r="J809" s="261"/>
      <c r="AF809" s="258">
        <f t="shared" si="94"/>
        <v>0</v>
      </c>
      <c r="AG809" s="258">
        <f t="shared" si="95"/>
        <v>0</v>
      </c>
      <c r="AH809" s="258">
        <f t="shared" si="96"/>
        <v>0</v>
      </c>
      <c r="AI809" s="258">
        <f t="shared" si="97"/>
        <v>0</v>
      </c>
      <c r="AK809" s="311"/>
      <c r="AL809" s="84">
        <f t="shared" si="98"/>
        <v>0</v>
      </c>
      <c r="AM809" s="84">
        <f t="shared" si="99"/>
        <v>0</v>
      </c>
      <c r="AN809" s="311"/>
    </row>
    <row r="810" spans="1:40" hidden="1" outlineLevel="1" x14ac:dyDescent="0.3">
      <c r="A810" s="283"/>
      <c r="B810" s="305">
        <f t="shared" si="93"/>
        <v>782</v>
      </c>
      <c r="C810" s="222"/>
      <c r="D810" s="223"/>
      <c r="E810" s="223"/>
      <c r="F810" s="224"/>
      <c r="G810" s="96">
        <v>0</v>
      </c>
      <c r="H810" s="97">
        <v>0</v>
      </c>
      <c r="I810" s="224"/>
      <c r="J810" s="261"/>
      <c r="AF810" s="258">
        <f t="shared" si="94"/>
        <v>0</v>
      </c>
      <c r="AG810" s="258">
        <f t="shared" si="95"/>
        <v>0</v>
      </c>
      <c r="AH810" s="258">
        <f t="shared" si="96"/>
        <v>0</v>
      </c>
      <c r="AI810" s="258">
        <f t="shared" si="97"/>
        <v>0</v>
      </c>
      <c r="AK810" s="311"/>
      <c r="AL810" s="84">
        <f t="shared" si="98"/>
        <v>0</v>
      </c>
      <c r="AM810" s="84">
        <f t="shared" si="99"/>
        <v>0</v>
      </c>
      <c r="AN810" s="311"/>
    </row>
    <row r="811" spans="1:40" hidden="1" outlineLevel="1" x14ac:dyDescent="0.3">
      <c r="A811" s="283"/>
      <c r="B811" s="305">
        <f t="shared" si="93"/>
        <v>783</v>
      </c>
      <c r="C811" s="222"/>
      <c r="D811" s="223"/>
      <c r="E811" s="223"/>
      <c r="F811" s="224"/>
      <c r="G811" s="96">
        <v>0</v>
      </c>
      <c r="H811" s="97">
        <v>0</v>
      </c>
      <c r="I811" s="224"/>
      <c r="J811" s="261"/>
      <c r="AF811" s="258">
        <f t="shared" si="94"/>
        <v>0</v>
      </c>
      <c r="AG811" s="258">
        <f t="shared" si="95"/>
        <v>0</v>
      </c>
      <c r="AH811" s="258">
        <f t="shared" si="96"/>
        <v>0</v>
      </c>
      <c r="AI811" s="258">
        <f t="shared" si="97"/>
        <v>0</v>
      </c>
      <c r="AK811" s="311"/>
      <c r="AL811" s="84">
        <f t="shared" si="98"/>
        <v>0</v>
      </c>
      <c r="AM811" s="84">
        <f t="shared" si="99"/>
        <v>0</v>
      </c>
      <c r="AN811" s="311"/>
    </row>
    <row r="812" spans="1:40" hidden="1" outlineLevel="1" x14ac:dyDescent="0.3">
      <c r="A812" s="283"/>
      <c r="B812" s="305">
        <f t="shared" si="93"/>
        <v>784</v>
      </c>
      <c r="C812" s="222"/>
      <c r="D812" s="223"/>
      <c r="E812" s="223"/>
      <c r="F812" s="224"/>
      <c r="G812" s="96">
        <v>0</v>
      </c>
      <c r="H812" s="97">
        <v>0</v>
      </c>
      <c r="I812" s="224"/>
      <c r="J812" s="261"/>
      <c r="AF812" s="258">
        <f t="shared" si="94"/>
        <v>0</v>
      </c>
      <c r="AG812" s="258">
        <f t="shared" si="95"/>
        <v>0</v>
      </c>
      <c r="AH812" s="258">
        <f t="shared" si="96"/>
        <v>0</v>
      </c>
      <c r="AI812" s="258">
        <f t="shared" si="97"/>
        <v>0</v>
      </c>
      <c r="AK812" s="311"/>
      <c r="AL812" s="84">
        <f t="shared" si="98"/>
        <v>0</v>
      </c>
      <c r="AM812" s="84">
        <f t="shared" si="99"/>
        <v>0</v>
      </c>
      <c r="AN812" s="311"/>
    </row>
    <row r="813" spans="1:40" hidden="1" outlineLevel="1" x14ac:dyDescent="0.3">
      <c r="A813" s="283"/>
      <c r="B813" s="305">
        <f t="shared" si="93"/>
        <v>785</v>
      </c>
      <c r="C813" s="222"/>
      <c r="D813" s="223"/>
      <c r="E813" s="223"/>
      <c r="F813" s="224"/>
      <c r="G813" s="96">
        <v>0</v>
      </c>
      <c r="H813" s="97">
        <v>0</v>
      </c>
      <c r="I813" s="224"/>
      <c r="J813" s="261"/>
      <c r="AF813" s="258">
        <f t="shared" si="94"/>
        <v>0</v>
      </c>
      <c r="AG813" s="258">
        <f t="shared" si="95"/>
        <v>0</v>
      </c>
      <c r="AH813" s="258">
        <f t="shared" si="96"/>
        <v>0</v>
      </c>
      <c r="AI813" s="258">
        <f t="shared" si="97"/>
        <v>0</v>
      </c>
      <c r="AK813" s="311"/>
      <c r="AL813" s="84">
        <f t="shared" si="98"/>
        <v>0</v>
      </c>
      <c r="AM813" s="84">
        <f t="shared" si="99"/>
        <v>0</v>
      </c>
      <c r="AN813" s="311"/>
    </row>
    <row r="814" spans="1:40" hidden="1" outlineLevel="1" x14ac:dyDescent="0.3">
      <c r="A814" s="283"/>
      <c r="B814" s="305">
        <f t="shared" si="93"/>
        <v>786</v>
      </c>
      <c r="C814" s="222"/>
      <c r="D814" s="223"/>
      <c r="E814" s="223"/>
      <c r="F814" s="224"/>
      <c r="G814" s="96">
        <v>0</v>
      </c>
      <c r="H814" s="97">
        <v>0</v>
      </c>
      <c r="I814" s="224"/>
      <c r="J814" s="261"/>
      <c r="AF814" s="258">
        <f t="shared" si="94"/>
        <v>0</v>
      </c>
      <c r="AG814" s="258">
        <f t="shared" si="95"/>
        <v>0</v>
      </c>
      <c r="AH814" s="258">
        <f t="shared" si="96"/>
        <v>0</v>
      </c>
      <c r="AI814" s="258">
        <f t="shared" si="97"/>
        <v>0</v>
      </c>
      <c r="AK814" s="311"/>
      <c r="AL814" s="84">
        <f t="shared" si="98"/>
        <v>0</v>
      </c>
      <c r="AM814" s="84">
        <f t="shared" si="99"/>
        <v>0</v>
      </c>
      <c r="AN814" s="311"/>
    </row>
    <row r="815" spans="1:40" hidden="1" outlineLevel="1" x14ac:dyDescent="0.3">
      <c r="A815" s="283"/>
      <c r="B815" s="305">
        <f t="shared" si="93"/>
        <v>787</v>
      </c>
      <c r="C815" s="222"/>
      <c r="D815" s="223"/>
      <c r="E815" s="223"/>
      <c r="F815" s="224"/>
      <c r="G815" s="96">
        <v>0</v>
      </c>
      <c r="H815" s="97">
        <v>0</v>
      </c>
      <c r="I815" s="224"/>
      <c r="J815" s="261"/>
      <c r="AF815" s="258">
        <f t="shared" si="94"/>
        <v>0</v>
      </c>
      <c r="AG815" s="258">
        <f t="shared" si="95"/>
        <v>0</v>
      </c>
      <c r="AH815" s="258">
        <f t="shared" si="96"/>
        <v>0</v>
      </c>
      <c r="AI815" s="258">
        <f t="shared" si="97"/>
        <v>0</v>
      </c>
      <c r="AK815" s="311"/>
      <c r="AL815" s="84">
        <f t="shared" si="98"/>
        <v>0</v>
      </c>
      <c r="AM815" s="84">
        <f t="shared" si="99"/>
        <v>0</v>
      </c>
      <c r="AN815" s="311"/>
    </row>
    <row r="816" spans="1:40" hidden="1" outlineLevel="1" x14ac:dyDescent="0.3">
      <c r="A816" s="283"/>
      <c r="B816" s="305">
        <f t="shared" si="93"/>
        <v>788</v>
      </c>
      <c r="C816" s="222"/>
      <c r="D816" s="223"/>
      <c r="E816" s="223"/>
      <c r="F816" s="224"/>
      <c r="G816" s="96">
        <v>0</v>
      </c>
      <c r="H816" s="97">
        <v>0</v>
      </c>
      <c r="I816" s="224"/>
      <c r="J816" s="261"/>
      <c r="AF816" s="258">
        <f t="shared" si="94"/>
        <v>0</v>
      </c>
      <c r="AG816" s="258">
        <f t="shared" si="95"/>
        <v>0</v>
      </c>
      <c r="AH816" s="258">
        <f t="shared" si="96"/>
        <v>0</v>
      </c>
      <c r="AI816" s="258">
        <f t="shared" si="97"/>
        <v>0</v>
      </c>
      <c r="AK816" s="311"/>
      <c r="AL816" s="84">
        <f t="shared" si="98"/>
        <v>0</v>
      </c>
      <c r="AM816" s="84">
        <f t="shared" si="99"/>
        <v>0</v>
      </c>
      <c r="AN816" s="311"/>
    </row>
    <row r="817" spans="1:40" hidden="1" outlineLevel="1" x14ac:dyDescent="0.3">
      <c r="A817" s="283"/>
      <c r="B817" s="305">
        <f t="shared" si="93"/>
        <v>789</v>
      </c>
      <c r="C817" s="222"/>
      <c r="D817" s="223"/>
      <c r="E817" s="223"/>
      <c r="F817" s="224"/>
      <c r="G817" s="96">
        <v>0</v>
      </c>
      <c r="H817" s="97">
        <v>0</v>
      </c>
      <c r="I817" s="224"/>
      <c r="J817" s="261"/>
      <c r="AF817" s="258">
        <f t="shared" si="94"/>
        <v>0</v>
      </c>
      <c r="AG817" s="258">
        <f t="shared" si="95"/>
        <v>0</v>
      </c>
      <c r="AH817" s="258">
        <f t="shared" si="96"/>
        <v>0</v>
      </c>
      <c r="AI817" s="258">
        <f t="shared" si="97"/>
        <v>0</v>
      </c>
      <c r="AK817" s="311"/>
      <c r="AL817" s="84">
        <f t="shared" si="98"/>
        <v>0</v>
      </c>
      <c r="AM817" s="84">
        <f t="shared" si="99"/>
        <v>0</v>
      </c>
      <c r="AN817" s="311"/>
    </row>
    <row r="818" spans="1:40" hidden="1" outlineLevel="1" x14ac:dyDescent="0.3">
      <c r="A818" s="283"/>
      <c r="B818" s="305">
        <f t="shared" si="93"/>
        <v>790</v>
      </c>
      <c r="C818" s="222"/>
      <c r="D818" s="223"/>
      <c r="E818" s="223"/>
      <c r="F818" s="224"/>
      <c r="G818" s="96">
        <v>0</v>
      </c>
      <c r="H818" s="97">
        <v>0</v>
      </c>
      <c r="I818" s="224"/>
      <c r="J818" s="261"/>
      <c r="AF818" s="258">
        <f t="shared" si="94"/>
        <v>0</v>
      </c>
      <c r="AG818" s="258">
        <f t="shared" si="95"/>
        <v>0</v>
      </c>
      <c r="AH818" s="258">
        <f t="shared" si="96"/>
        <v>0</v>
      </c>
      <c r="AI818" s="258">
        <f t="shared" si="97"/>
        <v>0</v>
      </c>
      <c r="AK818" s="311"/>
      <c r="AL818" s="84">
        <f t="shared" si="98"/>
        <v>0</v>
      </c>
      <c r="AM818" s="84">
        <f t="shared" si="99"/>
        <v>0</v>
      </c>
      <c r="AN818" s="311"/>
    </row>
    <row r="819" spans="1:40" hidden="1" outlineLevel="1" x14ac:dyDescent="0.3">
      <c r="A819" s="283"/>
      <c r="B819" s="305">
        <f t="shared" si="93"/>
        <v>791</v>
      </c>
      <c r="C819" s="222"/>
      <c r="D819" s="223"/>
      <c r="E819" s="223"/>
      <c r="F819" s="224"/>
      <c r="G819" s="96">
        <v>0</v>
      </c>
      <c r="H819" s="97">
        <v>0</v>
      </c>
      <c r="I819" s="224"/>
      <c r="J819" s="261"/>
      <c r="AF819" s="258">
        <f t="shared" si="94"/>
        <v>0</v>
      </c>
      <c r="AG819" s="258">
        <f t="shared" si="95"/>
        <v>0</v>
      </c>
      <c r="AH819" s="258">
        <f t="shared" si="96"/>
        <v>0</v>
      </c>
      <c r="AI819" s="258">
        <f t="shared" si="97"/>
        <v>0</v>
      </c>
      <c r="AK819" s="311"/>
      <c r="AL819" s="84">
        <f t="shared" si="98"/>
        <v>0</v>
      </c>
      <c r="AM819" s="84">
        <f t="shared" si="99"/>
        <v>0</v>
      </c>
      <c r="AN819" s="311"/>
    </row>
    <row r="820" spans="1:40" hidden="1" outlineLevel="1" x14ac:dyDescent="0.3">
      <c r="A820" s="283"/>
      <c r="B820" s="305">
        <f t="shared" si="93"/>
        <v>792</v>
      </c>
      <c r="C820" s="222"/>
      <c r="D820" s="223"/>
      <c r="E820" s="223"/>
      <c r="F820" s="224"/>
      <c r="G820" s="96">
        <v>0</v>
      </c>
      <c r="H820" s="97">
        <v>0</v>
      </c>
      <c r="I820" s="224"/>
      <c r="J820" s="261"/>
      <c r="AF820" s="258">
        <f t="shared" si="94"/>
        <v>0</v>
      </c>
      <c r="AG820" s="258">
        <f t="shared" si="95"/>
        <v>0</v>
      </c>
      <c r="AH820" s="258">
        <f t="shared" si="96"/>
        <v>0</v>
      </c>
      <c r="AI820" s="258">
        <f t="shared" si="97"/>
        <v>0</v>
      </c>
      <c r="AK820" s="311"/>
      <c r="AL820" s="84">
        <f t="shared" si="98"/>
        <v>0</v>
      </c>
      <c r="AM820" s="84">
        <f t="shared" si="99"/>
        <v>0</v>
      </c>
      <c r="AN820" s="311"/>
    </row>
    <row r="821" spans="1:40" hidden="1" outlineLevel="1" x14ac:dyDescent="0.3">
      <c r="A821" s="283"/>
      <c r="B821" s="305">
        <f t="shared" si="93"/>
        <v>793</v>
      </c>
      <c r="C821" s="222"/>
      <c r="D821" s="223"/>
      <c r="E821" s="223"/>
      <c r="F821" s="224"/>
      <c r="G821" s="96">
        <v>0</v>
      </c>
      <c r="H821" s="97">
        <v>0</v>
      </c>
      <c r="I821" s="224"/>
      <c r="J821" s="261"/>
      <c r="AF821" s="258">
        <f t="shared" si="94"/>
        <v>0</v>
      </c>
      <c r="AG821" s="258">
        <f t="shared" si="95"/>
        <v>0</v>
      </c>
      <c r="AH821" s="258">
        <f t="shared" si="96"/>
        <v>0</v>
      </c>
      <c r="AI821" s="258">
        <f t="shared" si="97"/>
        <v>0</v>
      </c>
      <c r="AK821" s="311"/>
      <c r="AL821" s="84">
        <f t="shared" si="98"/>
        <v>0</v>
      </c>
      <c r="AM821" s="84">
        <f t="shared" si="99"/>
        <v>0</v>
      </c>
      <c r="AN821" s="311"/>
    </row>
    <row r="822" spans="1:40" hidden="1" outlineLevel="1" x14ac:dyDescent="0.3">
      <c r="A822" s="283"/>
      <c r="B822" s="305">
        <f t="shared" si="93"/>
        <v>794</v>
      </c>
      <c r="C822" s="222"/>
      <c r="D822" s="223"/>
      <c r="E822" s="223"/>
      <c r="F822" s="224"/>
      <c r="G822" s="96">
        <v>0</v>
      </c>
      <c r="H822" s="97">
        <v>0</v>
      </c>
      <c r="I822" s="224"/>
      <c r="J822" s="261"/>
      <c r="AF822" s="258">
        <f t="shared" si="94"/>
        <v>0</v>
      </c>
      <c r="AG822" s="258">
        <f t="shared" si="95"/>
        <v>0</v>
      </c>
      <c r="AH822" s="258">
        <f t="shared" si="96"/>
        <v>0</v>
      </c>
      <c r="AI822" s="258">
        <f t="shared" si="97"/>
        <v>0</v>
      </c>
      <c r="AK822" s="311"/>
      <c r="AL822" s="84">
        <f t="shared" si="98"/>
        <v>0</v>
      </c>
      <c r="AM822" s="84">
        <f t="shared" si="99"/>
        <v>0</v>
      </c>
      <c r="AN822" s="311"/>
    </row>
    <row r="823" spans="1:40" hidden="1" outlineLevel="1" x14ac:dyDescent="0.3">
      <c r="A823" s="283"/>
      <c r="B823" s="305">
        <f t="shared" si="93"/>
        <v>795</v>
      </c>
      <c r="C823" s="222"/>
      <c r="D823" s="223"/>
      <c r="E823" s="223"/>
      <c r="F823" s="224"/>
      <c r="G823" s="96">
        <v>0</v>
      </c>
      <c r="H823" s="97">
        <v>0</v>
      </c>
      <c r="I823" s="224"/>
      <c r="J823" s="261"/>
      <c r="AF823" s="258">
        <f t="shared" si="94"/>
        <v>0</v>
      </c>
      <c r="AG823" s="258">
        <f t="shared" si="95"/>
        <v>0</v>
      </c>
      <c r="AH823" s="258">
        <f t="shared" si="96"/>
        <v>0</v>
      </c>
      <c r="AI823" s="258">
        <f t="shared" si="97"/>
        <v>0</v>
      </c>
      <c r="AK823" s="311"/>
      <c r="AL823" s="84">
        <f t="shared" si="98"/>
        <v>0</v>
      </c>
      <c r="AM823" s="84">
        <f t="shared" si="99"/>
        <v>0</v>
      </c>
      <c r="AN823" s="311"/>
    </row>
    <row r="824" spans="1:40" hidden="1" outlineLevel="1" x14ac:dyDescent="0.3">
      <c r="A824" s="283"/>
      <c r="B824" s="305">
        <f t="shared" si="93"/>
        <v>796</v>
      </c>
      <c r="C824" s="222"/>
      <c r="D824" s="223"/>
      <c r="E824" s="223"/>
      <c r="F824" s="224"/>
      <c r="G824" s="96">
        <v>0</v>
      </c>
      <c r="H824" s="97">
        <v>0</v>
      </c>
      <c r="I824" s="224"/>
      <c r="J824" s="261"/>
      <c r="AF824" s="258">
        <f t="shared" si="94"/>
        <v>0</v>
      </c>
      <c r="AG824" s="258">
        <f t="shared" si="95"/>
        <v>0</v>
      </c>
      <c r="AH824" s="258">
        <f t="shared" si="96"/>
        <v>0</v>
      </c>
      <c r="AI824" s="258">
        <f t="shared" si="97"/>
        <v>0</v>
      </c>
      <c r="AK824" s="311"/>
      <c r="AL824" s="84">
        <f t="shared" si="98"/>
        <v>0</v>
      </c>
      <c r="AM824" s="84">
        <f t="shared" si="99"/>
        <v>0</v>
      </c>
      <c r="AN824" s="311"/>
    </row>
    <row r="825" spans="1:40" hidden="1" outlineLevel="1" x14ac:dyDescent="0.3">
      <c r="A825" s="283"/>
      <c r="B825" s="305">
        <f t="shared" si="93"/>
        <v>797</v>
      </c>
      <c r="C825" s="222"/>
      <c r="D825" s="223"/>
      <c r="E825" s="223"/>
      <c r="F825" s="224"/>
      <c r="G825" s="96">
        <v>0</v>
      </c>
      <c r="H825" s="97">
        <v>0</v>
      </c>
      <c r="I825" s="224"/>
      <c r="J825" s="261"/>
      <c r="AF825" s="258">
        <f t="shared" si="94"/>
        <v>0</v>
      </c>
      <c r="AG825" s="258">
        <f t="shared" si="95"/>
        <v>0</v>
      </c>
      <c r="AH825" s="258">
        <f t="shared" si="96"/>
        <v>0</v>
      </c>
      <c r="AI825" s="258">
        <f t="shared" si="97"/>
        <v>0</v>
      </c>
      <c r="AK825" s="311"/>
      <c r="AL825" s="84">
        <f t="shared" si="98"/>
        <v>0</v>
      </c>
      <c r="AM825" s="84">
        <f t="shared" si="99"/>
        <v>0</v>
      </c>
      <c r="AN825" s="311"/>
    </row>
    <row r="826" spans="1:40" hidden="1" outlineLevel="1" x14ac:dyDescent="0.3">
      <c r="A826" s="283"/>
      <c r="B826" s="305">
        <f t="shared" si="93"/>
        <v>798</v>
      </c>
      <c r="C826" s="222"/>
      <c r="D826" s="223"/>
      <c r="E826" s="223"/>
      <c r="F826" s="224"/>
      <c r="G826" s="96">
        <v>0</v>
      </c>
      <c r="H826" s="97">
        <v>0</v>
      </c>
      <c r="I826" s="224"/>
      <c r="J826" s="261"/>
      <c r="AF826" s="258">
        <f t="shared" si="94"/>
        <v>0</v>
      </c>
      <c r="AG826" s="258">
        <f t="shared" si="95"/>
        <v>0</v>
      </c>
      <c r="AH826" s="258">
        <f t="shared" si="96"/>
        <v>0</v>
      </c>
      <c r="AI826" s="258">
        <f t="shared" si="97"/>
        <v>0</v>
      </c>
      <c r="AK826" s="311"/>
      <c r="AL826" s="84">
        <f t="shared" si="98"/>
        <v>0</v>
      </c>
      <c r="AM826" s="84">
        <f t="shared" si="99"/>
        <v>0</v>
      </c>
      <c r="AN826" s="311"/>
    </row>
    <row r="827" spans="1:40" hidden="1" outlineLevel="1" x14ac:dyDescent="0.3">
      <c r="A827" s="283"/>
      <c r="B827" s="305">
        <f t="shared" si="93"/>
        <v>799</v>
      </c>
      <c r="C827" s="222"/>
      <c r="D827" s="223"/>
      <c r="E827" s="223"/>
      <c r="F827" s="224"/>
      <c r="G827" s="96">
        <v>0</v>
      </c>
      <c r="H827" s="97">
        <v>0</v>
      </c>
      <c r="I827" s="224"/>
      <c r="J827" s="261"/>
      <c r="AF827" s="258">
        <f t="shared" si="94"/>
        <v>0</v>
      </c>
      <c r="AG827" s="258">
        <f t="shared" si="95"/>
        <v>0</v>
      </c>
      <c r="AH827" s="258">
        <f t="shared" si="96"/>
        <v>0</v>
      </c>
      <c r="AI827" s="258">
        <f t="shared" si="97"/>
        <v>0</v>
      </c>
      <c r="AK827" s="311"/>
      <c r="AL827" s="84">
        <f t="shared" si="98"/>
        <v>0</v>
      </c>
      <c r="AM827" s="84">
        <f t="shared" si="99"/>
        <v>0</v>
      </c>
      <c r="AN827" s="311"/>
    </row>
    <row r="828" spans="1:40" hidden="1" outlineLevel="1" x14ac:dyDescent="0.3">
      <c r="A828" s="283"/>
      <c r="B828" s="305">
        <f t="shared" si="93"/>
        <v>800</v>
      </c>
      <c r="C828" s="222"/>
      <c r="D828" s="223"/>
      <c r="E828" s="223"/>
      <c r="F828" s="224"/>
      <c r="G828" s="96">
        <v>0</v>
      </c>
      <c r="H828" s="97">
        <v>0</v>
      </c>
      <c r="I828" s="224"/>
      <c r="J828" s="261"/>
      <c r="AF828" s="258">
        <f t="shared" si="94"/>
        <v>0</v>
      </c>
      <c r="AG828" s="258">
        <f t="shared" si="95"/>
        <v>0</v>
      </c>
      <c r="AH828" s="258">
        <f t="shared" si="96"/>
        <v>0</v>
      </c>
      <c r="AI828" s="258">
        <f t="shared" si="97"/>
        <v>0</v>
      </c>
      <c r="AK828" s="311"/>
      <c r="AL828" s="84">
        <f t="shared" si="98"/>
        <v>0</v>
      </c>
      <c r="AM828" s="84">
        <f t="shared" si="99"/>
        <v>0</v>
      </c>
      <c r="AN828" s="311"/>
    </row>
    <row r="829" spans="1:40" hidden="1" outlineLevel="1" x14ac:dyDescent="0.3">
      <c r="A829" s="283"/>
      <c r="B829" s="305">
        <f t="shared" si="93"/>
        <v>801</v>
      </c>
      <c r="C829" s="222"/>
      <c r="D829" s="223"/>
      <c r="E829" s="223"/>
      <c r="F829" s="224"/>
      <c r="G829" s="96">
        <v>0</v>
      </c>
      <c r="H829" s="97">
        <v>0</v>
      </c>
      <c r="I829" s="224"/>
      <c r="J829" s="261"/>
      <c r="AF829" s="258">
        <f t="shared" si="94"/>
        <v>0</v>
      </c>
      <c r="AG829" s="258">
        <f t="shared" si="95"/>
        <v>0</v>
      </c>
      <c r="AH829" s="258">
        <f t="shared" si="96"/>
        <v>0</v>
      </c>
      <c r="AI829" s="258">
        <f t="shared" si="97"/>
        <v>0</v>
      </c>
      <c r="AK829" s="311"/>
      <c r="AL829" s="84">
        <f t="shared" si="98"/>
        <v>0</v>
      </c>
      <c r="AM829" s="84">
        <f t="shared" si="99"/>
        <v>0</v>
      </c>
      <c r="AN829" s="311"/>
    </row>
    <row r="830" spans="1:40" hidden="1" outlineLevel="1" x14ac:dyDescent="0.3">
      <c r="A830" s="283"/>
      <c r="B830" s="305">
        <f t="shared" si="93"/>
        <v>802</v>
      </c>
      <c r="C830" s="222"/>
      <c r="D830" s="223"/>
      <c r="E830" s="223"/>
      <c r="F830" s="224"/>
      <c r="G830" s="96">
        <v>0</v>
      </c>
      <c r="H830" s="97">
        <v>0</v>
      </c>
      <c r="I830" s="224"/>
      <c r="J830" s="261"/>
      <c r="AF830" s="258">
        <f t="shared" si="94"/>
        <v>0</v>
      </c>
      <c r="AG830" s="258">
        <f t="shared" si="95"/>
        <v>0</v>
      </c>
      <c r="AH830" s="258">
        <f t="shared" si="96"/>
        <v>0</v>
      </c>
      <c r="AI830" s="258">
        <f t="shared" si="97"/>
        <v>0</v>
      </c>
      <c r="AK830" s="311"/>
      <c r="AL830" s="84">
        <f t="shared" si="98"/>
        <v>0</v>
      </c>
      <c r="AM830" s="84">
        <f t="shared" si="99"/>
        <v>0</v>
      </c>
      <c r="AN830" s="311"/>
    </row>
    <row r="831" spans="1:40" hidden="1" outlineLevel="1" x14ac:dyDescent="0.3">
      <c r="A831" s="283"/>
      <c r="B831" s="305">
        <f t="shared" si="93"/>
        <v>803</v>
      </c>
      <c r="C831" s="222"/>
      <c r="D831" s="223"/>
      <c r="E831" s="223"/>
      <c r="F831" s="224"/>
      <c r="G831" s="96">
        <v>0</v>
      </c>
      <c r="H831" s="97">
        <v>0</v>
      </c>
      <c r="I831" s="224"/>
      <c r="J831" s="261"/>
      <c r="AF831" s="258">
        <f t="shared" si="94"/>
        <v>0</v>
      </c>
      <c r="AG831" s="258">
        <f t="shared" si="95"/>
        <v>0</v>
      </c>
      <c r="AH831" s="258">
        <f t="shared" si="96"/>
        <v>0</v>
      </c>
      <c r="AI831" s="258">
        <f t="shared" si="97"/>
        <v>0</v>
      </c>
      <c r="AK831" s="311"/>
      <c r="AL831" s="84">
        <f t="shared" si="98"/>
        <v>0</v>
      </c>
      <c r="AM831" s="84">
        <f t="shared" si="99"/>
        <v>0</v>
      </c>
      <c r="AN831" s="311"/>
    </row>
    <row r="832" spans="1:40" hidden="1" outlineLevel="1" x14ac:dyDescent="0.3">
      <c r="A832" s="283"/>
      <c r="B832" s="305">
        <f t="shared" si="93"/>
        <v>804</v>
      </c>
      <c r="C832" s="222"/>
      <c r="D832" s="223"/>
      <c r="E832" s="223"/>
      <c r="F832" s="224"/>
      <c r="G832" s="96">
        <v>0</v>
      </c>
      <c r="H832" s="97">
        <v>0</v>
      </c>
      <c r="I832" s="224"/>
      <c r="J832" s="261"/>
      <c r="AF832" s="258">
        <f t="shared" si="94"/>
        <v>0</v>
      </c>
      <c r="AG832" s="258">
        <f t="shared" si="95"/>
        <v>0</v>
      </c>
      <c r="AH832" s="258">
        <f t="shared" si="96"/>
        <v>0</v>
      </c>
      <c r="AI832" s="258">
        <f t="shared" si="97"/>
        <v>0</v>
      </c>
      <c r="AK832" s="311"/>
      <c r="AL832" s="84">
        <f t="shared" si="98"/>
        <v>0</v>
      </c>
      <c r="AM832" s="84">
        <f t="shared" si="99"/>
        <v>0</v>
      </c>
      <c r="AN832" s="311"/>
    </row>
    <row r="833" spans="1:40" hidden="1" outlineLevel="1" x14ac:dyDescent="0.3">
      <c r="A833" s="283"/>
      <c r="B833" s="305">
        <f t="shared" si="93"/>
        <v>805</v>
      </c>
      <c r="C833" s="222"/>
      <c r="D833" s="223"/>
      <c r="E833" s="223"/>
      <c r="F833" s="224"/>
      <c r="G833" s="96">
        <v>0</v>
      </c>
      <c r="H833" s="97">
        <v>0</v>
      </c>
      <c r="I833" s="224"/>
      <c r="J833" s="261"/>
      <c r="AF833" s="258">
        <f t="shared" si="94"/>
        <v>0</v>
      </c>
      <c r="AG833" s="258">
        <f t="shared" si="95"/>
        <v>0</v>
      </c>
      <c r="AH833" s="258">
        <f t="shared" si="96"/>
        <v>0</v>
      </c>
      <c r="AI833" s="258">
        <f t="shared" si="97"/>
        <v>0</v>
      </c>
      <c r="AK833" s="311"/>
      <c r="AL833" s="84">
        <f t="shared" si="98"/>
        <v>0</v>
      </c>
      <c r="AM833" s="84">
        <f t="shared" si="99"/>
        <v>0</v>
      </c>
      <c r="AN833" s="311"/>
    </row>
    <row r="834" spans="1:40" hidden="1" outlineLevel="1" x14ac:dyDescent="0.3">
      <c r="A834" s="283"/>
      <c r="B834" s="305">
        <f t="shared" si="93"/>
        <v>806</v>
      </c>
      <c r="C834" s="222"/>
      <c r="D834" s="223"/>
      <c r="E834" s="223"/>
      <c r="F834" s="224"/>
      <c r="G834" s="96">
        <v>0</v>
      </c>
      <c r="H834" s="97">
        <v>0</v>
      </c>
      <c r="I834" s="224"/>
      <c r="J834" s="261"/>
      <c r="AF834" s="258">
        <f t="shared" si="94"/>
        <v>0</v>
      </c>
      <c r="AG834" s="258">
        <f t="shared" si="95"/>
        <v>0</v>
      </c>
      <c r="AH834" s="258">
        <f t="shared" si="96"/>
        <v>0</v>
      </c>
      <c r="AI834" s="258">
        <f t="shared" si="97"/>
        <v>0</v>
      </c>
      <c r="AK834" s="311"/>
      <c r="AL834" s="84">
        <f t="shared" si="98"/>
        <v>0</v>
      </c>
      <c r="AM834" s="84">
        <f t="shared" si="99"/>
        <v>0</v>
      </c>
      <c r="AN834" s="311"/>
    </row>
    <row r="835" spans="1:40" hidden="1" outlineLevel="1" x14ac:dyDescent="0.3">
      <c r="A835" s="283"/>
      <c r="B835" s="305">
        <f t="shared" si="93"/>
        <v>807</v>
      </c>
      <c r="C835" s="222"/>
      <c r="D835" s="223"/>
      <c r="E835" s="223"/>
      <c r="F835" s="224"/>
      <c r="G835" s="96">
        <v>0</v>
      </c>
      <c r="H835" s="97">
        <v>0</v>
      </c>
      <c r="I835" s="224"/>
      <c r="J835" s="261"/>
      <c r="AF835" s="258">
        <f t="shared" si="94"/>
        <v>0</v>
      </c>
      <c r="AG835" s="258">
        <f t="shared" si="95"/>
        <v>0</v>
      </c>
      <c r="AH835" s="258">
        <f t="shared" si="96"/>
        <v>0</v>
      </c>
      <c r="AI835" s="258">
        <f t="shared" si="97"/>
        <v>0</v>
      </c>
      <c r="AK835" s="311"/>
      <c r="AL835" s="84">
        <f t="shared" si="98"/>
        <v>0</v>
      </c>
      <c r="AM835" s="84">
        <f t="shared" si="99"/>
        <v>0</v>
      </c>
      <c r="AN835" s="311"/>
    </row>
    <row r="836" spans="1:40" hidden="1" outlineLevel="1" x14ac:dyDescent="0.3">
      <c r="A836" s="283"/>
      <c r="B836" s="305">
        <f t="shared" si="93"/>
        <v>808</v>
      </c>
      <c r="C836" s="222"/>
      <c r="D836" s="223"/>
      <c r="E836" s="223"/>
      <c r="F836" s="224"/>
      <c r="G836" s="96">
        <v>0</v>
      </c>
      <c r="H836" s="97">
        <v>0</v>
      </c>
      <c r="I836" s="224"/>
      <c r="J836" s="261"/>
      <c r="AF836" s="258">
        <f t="shared" si="94"/>
        <v>0</v>
      </c>
      <c r="AG836" s="258">
        <f t="shared" si="95"/>
        <v>0</v>
      </c>
      <c r="AH836" s="258">
        <f t="shared" si="96"/>
        <v>0</v>
      </c>
      <c r="AI836" s="258">
        <f t="shared" si="97"/>
        <v>0</v>
      </c>
      <c r="AK836" s="311"/>
      <c r="AL836" s="84">
        <f t="shared" si="98"/>
        <v>0</v>
      </c>
      <c r="AM836" s="84">
        <f t="shared" si="99"/>
        <v>0</v>
      </c>
      <c r="AN836" s="311"/>
    </row>
    <row r="837" spans="1:40" hidden="1" outlineLevel="1" x14ac:dyDescent="0.3">
      <c r="A837" s="283"/>
      <c r="B837" s="305">
        <f t="shared" si="93"/>
        <v>809</v>
      </c>
      <c r="C837" s="222"/>
      <c r="D837" s="223"/>
      <c r="E837" s="223"/>
      <c r="F837" s="224"/>
      <c r="G837" s="96">
        <v>0</v>
      </c>
      <c r="H837" s="97">
        <v>0</v>
      </c>
      <c r="I837" s="224"/>
      <c r="J837" s="261"/>
      <c r="AF837" s="258">
        <f t="shared" si="94"/>
        <v>0</v>
      </c>
      <c r="AG837" s="258">
        <f t="shared" si="95"/>
        <v>0</v>
      </c>
      <c r="AH837" s="258">
        <f t="shared" si="96"/>
        <v>0</v>
      </c>
      <c r="AI837" s="258">
        <f t="shared" si="97"/>
        <v>0</v>
      </c>
      <c r="AK837" s="311"/>
      <c r="AL837" s="84">
        <f t="shared" si="98"/>
        <v>0</v>
      </c>
      <c r="AM837" s="84">
        <f t="shared" si="99"/>
        <v>0</v>
      </c>
      <c r="AN837" s="311"/>
    </row>
    <row r="838" spans="1:40" hidden="1" outlineLevel="1" x14ac:dyDescent="0.3">
      <c r="A838" s="283"/>
      <c r="B838" s="305">
        <f t="shared" si="93"/>
        <v>810</v>
      </c>
      <c r="C838" s="222"/>
      <c r="D838" s="223"/>
      <c r="E838" s="223"/>
      <c r="F838" s="224"/>
      <c r="G838" s="96">
        <v>0</v>
      </c>
      <c r="H838" s="97">
        <v>0</v>
      </c>
      <c r="I838" s="224"/>
      <c r="J838" s="261"/>
      <c r="AF838" s="258">
        <f t="shared" si="94"/>
        <v>0</v>
      </c>
      <c r="AG838" s="258">
        <f t="shared" si="95"/>
        <v>0</v>
      </c>
      <c r="AH838" s="258">
        <f t="shared" si="96"/>
        <v>0</v>
      </c>
      <c r="AI838" s="258">
        <f t="shared" si="97"/>
        <v>0</v>
      </c>
      <c r="AK838" s="311"/>
      <c r="AL838" s="84">
        <f t="shared" si="98"/>
        <v>0</v>
      </c>
      <c r="AM838" s="84">
        <f t="shared" si="99"/>
        <v>0</v>
      </c>
      <c r="AN838" s="311"/>
    </row>
    <row r="839" spans="1:40" hidden="1" outlineLevel="1" x14ac:dyDescent="0.3">
      <c r="A839" s="283"/>
      <c r="B839" s="305">
        <f t="shared" si="93"/>
        <v>811</v>
      </c>
      <c r="C839" s="222"/>
      <c r="D839" s="223"/>
      <c r="E839" s="223"/>
      <c r="F839" s="224"/>
      <c r="G839" s="96">
        <v>0</v>
      </c>
      <c r="H839" s="97">
        <v>0</v>
      </c>
      <c r="I839" s="224"/>
      <c r="J839" s="261"/>
      <c r="AF839" s="258">
        <f t="shared" si="94"/>
        <v>0</v>
      </c>
      <c r="AG839" s="258">
        <f t="shared" si="95"/>
        <v>0</v>
      </c>
      <c r="AH839" s="258">
        <f t="shared" si="96"/>
        <v>0</v>
      </c>
      <c r="AI839" s="258">
        <f t="shared" si="97"/>
        <v>0</v>
      </c>
      <c r="AK839" s="311"/>
      <c r="AL839" s="84">
        <f t="shared" si="98"/>
        <v>0</v>
      </c>
      <c r="AM839" s="84">
        <f t="shared" si="99"/>
        <v>0</v>
      </c>
      <c r="AN839" s="311"/>
    </row>
    <row r="840" spans="1:40" hidden="1" outlineLevel="1" x14ac:dyDescent="0.3">
      <c r="A840" s="283"/>
      <c r="B840" s="305">
        <f t="shared" si="93"/>
        <v>812</v>
      </c>
      <c r="C840" s="222"/>
      <c r="D840" s="223"/>
      <c r="E840" s="223"/>
      <c r="F840" s="224"/>
      <c r="G840" s="96">
        <v>0</v>
      </c>
      <c r="H840" s="97">
        <v>0</v>
      </c>
      <c r="I840" s="224"/>
      <c r="J840" s="261"/>
      <c r="AF840" s="258">
        <f t="shared" si="94"/>
        <v>0</v>
      </c>
      <c r="AG840" s="258">
        <f t="shared" si="95"/>
        <v>0</v>
      </c>
      <c r="AH840" s="258">
        <f t="shared" si="96"/>
        <v>0</v>
      </c>
      <c r="AI840" s="258">
        <f t="shared" si="97"/>
        <v>0</v>
      </c>
      <c r="AK840" s="311"/>
      <c r="AL840" s="84">
        <f t="shared" si="98"/>
        <v>0</v>
      </c>
      <c r="AM840" s="84">
        <f t="shared" si="99"/>
        <v>0</v>
      </c>
      <c r="AN840" s="311"/>
    </row>
    <row r="841" spans="1:40" hidden="1" outlineLevel="1" x14ac:dyDescent="0.3">
      <c r="A841" s="283"/>
      <c r="B841" s="305">
        <f t="shared" si="93"/>
        <v>813</v>
      </c>
      <c r="C841" s="222"/>
      <c r="D841" s="223"/>
      <c r="E841" s="223"/>
      <c r="F841" s="224"/>
      <c r="G841" s="96">
        <v>0</v>
      </c>
      <c r="H841" s="97">
        <v>0</v>
      </c>
      <c r="I841" s="224"/>
      <c r="J841" s="261"/>
      <c r="AF841" s="258">
        <f t="shared" si="94"/>
        <v>0</v>
      </c>
      <c r="AG841" s="258">
        <f t="shared" si="95"/>
        <v>0</v>
      </c>
      <c r="AH841" s="258">
        <f t="shared" si="96"/>
        <v>0</v>
      </c>
      <c r="AI841" s="258">
        <f t="shared" si="97"/>
        <v>0</v>
      </c>
      <c r="AK841" s="311"/>
      <c r="AL841" s="84">
        <f t="shared" si="98"/>
        <v>0</v>
      </c>
      <c r="AM841" s="84">
        <f t="shared" si="99"/>
        <v>0</v>
      </c>
      <c r="AN841" s="311"/>
    </row>
    <row r="842" spans="1:40" hidden="1" outlineLevel="1" x14ac:dyDescent="0.3">
      <c r="A842" s="283"/>
      <c r="B842" s="305">
        <f t="shared" si="93"/>
        <v>814</v>
      </c>
      <c r="C842" s="222"/>
      <c r="D842" s="223"/>
      <c r="E842" s="223"/>
      <c r="F842" s="224"/>
      <c r="G842" s="96">
        <v>0</v>
      </c>
      <c r="H842" s="97">
        <v>0</v>
      </c>
      <c r="I842" s="224"/>
      <c r="J842" s="261"/>
      <c r="AF842" s="258">
        <f t="shared" si="94"/>
        <v>0</v>
      </c>
      <c r="AG842" s="258">
        <f t="shared" si="95"/>
        <v>0</v>
      </c>
      <c r="AH842" s="258">
        <f t="shared" si="96"/>
        <v>0</v>
      </c>
      <c r="AI842" s="258">
        <f t="shared" si="97"/>
        <v>0</v>
      </c>
      <c r="AK842" s="311"/>
      <c r="AL842" s="84">
        <f t="shared" si="98"/>
        <v>0</v>
      </c>
      <c r="AM842" s="84">
        <f t="shared" si="99"/>
        <v>0</v>
      </c>
      <c r="AN842" s="311"/>
    </row>
    <row r="843" spans="1:40" hidden="1" outlineLevel="1" x14ac:dyDescent="0.3">
      <c r="A843" s="283"/>
      <c r="B843" s="305">
        <f t="shared" si="93"/>
        <v>815</v>
      </c>
      <c r="C843" s="222"/>
      <c r="D843" s="223"/>
      <c r="E843" s="223"/>
      <c r="F843" s="224"/>
      <c r="G843" s="96">
        <v>0</v>
      </c>
      <c r="H843" s="97">
        <v>0</v>
      </c>
      <c r="I843" s="224"/>
      <c r="J843" s="261"/>
      <c r="AF843" s="258">
        <f t="shared" si="94"/>
        <v>0</v>
      </c>
      <c r="AG843" s="258">
        <f t="shared" si="95"/>
        <v>0</v>
      </c>
      <c r="AH843" s="258">
        <f t="shared" si="96"/>
        <v>0</v>
      </c>
      <c r="AI843" s="258">
        <f t="shared" si="97"/>
        <v>0</v>
      </c>
      <c r="AK843" s="311"/>
      <c r="AL843" s="84">
        <f t="shared" si="98"/>
        <v>0</v>
      </c>
      <c r="AM843" s="84">
        <f t="shared" si="99"/>
        <v>0</v>
      </c>
      <c r="AN843" s="311"/>
    </row>
    <row r="844" spans="1:40" hidden="1" outlineLevel="1" x14ac:dyDescent="0.3">
      <c r="A844" s="283"/>
      <c r="B844" s="305">
        <f t="shared" si="93"/>
        <v>816</v>
      </c>
      <c r="C844" s="222"/>
      <c r="D844" s="223"/>
      <c r="E844" s="223"/>
      <c r="F844" s="224"/>
      <c r="G844" s="96">
        <v>0</v>
      </c>
      <c r="H844" s="97">
        <v>0</v>
      </c>
      <c r="I844" s="224"/>
      <c r="J844" s="261"/>
      <c r="AF844" s="258">
        <f t="shared" si="94"/>
        <v>0</v>
      </c>
      <c r="AG844" s="258">
        <f t="shared" si="95"/>
        <v>0</v>
      </c>
      <c r="AH844" s="258">
        <f t="shared" si="96"/>
        <v>0</v>
      </c>
      <c r="AI844" s="258">
        <f t="shared" si="97"/>
        <v>0</v>
      </c>
      <c r="AK844" s="311"/>
      <c r="AL844" s="84">
        <f t="shared" si="98"/>
        <v>0</v>
      </c>
      <c r="AM844" s="84">
        <f t="shared" si="99"/>
        <v>0</v>
      </c>
      <c r="AN844" s="311"/>
    </row>
    <row r="845" spans="1:40" hidden="1" outlineLevel="1" x14ac:dyDescent="0.3">
      <c r="A845" s="283"/>
      <c r="B845" s="305">
        <f t="shared" si="93"/>
        <v>817</v>
      </c>
      <c r="C845" s="222"/>
      <c r="D845" s="223"/>
      <c r="E845" s="223"/>
      <c r="F845" s="224"/>
      <c r="G845" s="96">
        <v>0</v>
      </c>
      <c r="H845" s="97">
        <v>0</v>
      </c>
      <c r="I845" s="224"/>
      <c r="J845" s="261"/>
      <c r="AF845" s="258">
        <f t="shared" si="94"/>
        <v>0</v>
      </c>
      <c r="AG845" s="258">
        <f t="shared" si="95"/>
        <v>0</v>
      </c>
      <c r="AH845" s="258">
        <f t="shared" si="96"/>
        <v>0</v>
      </c>
      <c r="AI845" s="258">
        <f t="shared" si="97"/>
        <v>0</v>
      </c>
      <c r="AK845" s="311"/>
      <c r="AL845" s="84">
        <f t="shared" si="98"/>
        <v>0</v>
      </c>
      <c r="AM845" s="84">
        <f t="shared" si="99"/>
        <v>0</v>
      </c>
      <c r="AN845" s="311"/>
    </row>
    <row r="846" spans="1:40" hidden="1" outlineLevel="1" x14ac:dyDescent="0.3">
      <c r="A846" s="283"/>
      <c r="B846" s="305">
        <f t="shared" si="93"/>
        <v>818</v>
      </c>
      <c r="C846" s="222"/>
      <c r="D846" s="223"/>
      <c r="E846" s="223"/>
      <c r="F846" s="224"/>
      <c r="G846" s="96">
        <v>0</v>
      </c>
      <c r="H846" s="97">
        <v>0</v>
      </c>
      <c r="I846" s="224"/>
      <c r="J846" s="261"/>
      <c r="AF846" s="258">
        <f t="shared" si="94"/>
        <v>0</v>
      </c>
      <c r="AG846" s="258">
        <f t="shared" si="95"/>
        <v>0</v>
      </c>
      <c r="AH846" s="258">
        <f t="shared" si="96"/>
        <v>0</v>
      </c>
      <c r="AI846" s="258">
        <f t="shared" si="97"/>
        <v>0</v>
      </c>
      <c r="AK846" s="311"/>
      <c r="AL846" s="84">
        <f t="shared" si="98"/>
        <v>0</v>
      </c>
      <c r="AM846" s="84">
        <f t="shared" si="99"/>
        <v>0</v>
      </c>
      <c r="AN846" s="311"/>
    </row>
    <row r="847" spans="1:40" hidden="1" outlineLevel="1" x14ac:dyDescent="0.3">
      <c r="A847" s="283"/>
      <c r="B847" s="305">
        <f t="shared" si="93"/>
        <v>819</v>
      </c>
      <c r="C847" s="222"/>
      <c r="D847" s="223"/>
      <c r="E847" s="223"/>
      <c r="F847" s="224"/>
      <c r="G847" s="96">
        <v>0</v>
      </c>
      <c r="H847" s="97">
        <v>0</v>
      </c>
      <c r="I847" s="224"/>
      <c r="J847" s="261"/>
      <c r="AF847" s="258">
        <f t="shared" si="94"/>
        <v>0</v>
      </c>
      <c r="AG847" s="258">
        <f t="shared" si="95"/>
        <v>0</v>
      </c>
      <c r="AH847" s="258">
        <f t="shared" si="96"/>
        <v>0</v>
      </c>
      <c r="AI847" s="258">
        <f t="shared" si="97"/>
        <v>0</v>
      </c>
      <c r="AK847" s="311"/>
      <c r="AL847" s="84">
        <f t="shared" si="98"/>
        <v>0</v>
      </c>
      <c r="AM847" s="84">
        <f t="shared" si="99"/>
        <v>0</v>
      </c>
      <c r="AN847" s="311"/>
    </row>
    <row r="848" spans="1:40" hidden="1" outlineLevel="1" x14ac:dyDescent="0.3">
      <c r="A848" s="283"/>
      <c r="B848" s="305">
        <f t="shared" si="93"/>
        <v>820</v>
      </c>
      <c r="C848" s="222"/>
      <c r="D848" s="223"/>
      <c r="E848" s="223"/>
      <c r="F848" s="224"/>
      <c r="G848" s="96">
        <v>0</v>
      </c>
      <c r="H848" s="97">
        <v>0</v>
      </c>
      <c r="I848" s="224"/>
      <c r="J848" s="261"/>
      <c r="AF848" s="258">
        <f t="shared" si="94"/>
        <v>0</v>
      </c>
      <c r="AG848" s="258">
        <f t="shared" si="95"/>
        <v>0</v>
      </c>
      <c r="AH848" s="258">
        <f t="shared" si="96"/>
        <v>0</v>
      </c>
      <c r="AI848" s="258">
        <f t="shared" si="97"/>
        <v>0</v>
      </c>
      <c r="AK848" s="311"/>
      <c r="AL848" s="84">
        <f t="shared" si="98"/>
        <v>0</v>
      </c>
      <c r="AM848" s="84">
        <f t="shared" si="99"/>
        <v>0</v>
      </c>
      <c r="AN848" s="311"/>
    </row>
    <row r="849" spans="1:40" hidden="1" outlineLevel="1" x14ac:dyDescent="0.3">
      <c r="A849" s="283"/>
      <c r="B849" s="305">
        <f t="shared" si="93"/>
        <v>821</v>
      </c>
      <c r="C849" s="222"/>
      <c r="D849" s="223"/>
      <c r="E849" s="223"/>
      <c r="F849" s="224"/>
      <c r="G849" s="96">
        <v>0</v>
      </c>
      <c r="H849" s="97">
        <v>0</v>
      </c>
      <c r="I849" s="224"/>
      <c r="J849" s="261"/>
      <c r="AF849" s="258">
        <f t="shared" si="94"/>
        <v>0</v>
      </c>
      <c r="AG849" s="258">
        <f t="shared" si="95"/>
        <v>0</v>
      </c>
      <c r="AH849" s="258">
        <f t="shared" si="96"/>
        <v>0</v>
      </c>
      <c r="AI849" s="258">
        <f t="shared" si="97"/>
        <v>0</v>
      </c>
      <c r="AK849" s="311"/>
      <c r="AL849" s="84">
        <f t="shared" si="98"/>
        <v>0</v>
      </c>
      <c r="AM849" s="84">
        <f t="shared" si="99"/>
        <v>0</v>
      </c>
      <c r="AN849" s="311"/>
    </row>
    <row r="850" spans="1:40" hidden="1" outlineLevel="1" x14ac:dyDescent="0.3">
      <c r="A850" s="283"/>
      <c r="B850" s="305">
        <f t="shared" ref="B850:B913" si="100">B849+1</f>
        <v>822</v>
      </c>
      <c r="C850" s="222"/>
      <c r="D850" s="223"/>
      <c r="E850" s="223"/>
      <c r="F850" s="224"/>
      <c r="G850" s="96">
        <v>0</v>
      </c>
      <c r="H850" s="97">
        <v>0</v>
      </c>
      <c r="I850" s="224"/>
      <c r="J850" s="261"/>
      <c r="AF850" s="258">
        <f t="shared" si="94"/>
        <v>0</v>
      </c>
      <c r="AG850" s="258">
        <f t="shared" si="95"/>
        <v>0</v>
      </c>
      <c r="AH850" s="258">
        <f t="shared" si="96"/>
        <v>0</v>
      </c>
      <c r="AI850" s="258">
        <f t="shared" si="97"/>
        <v>0</v>
      </c>
      <c r="AK850" s="311"/>
      <c r="AL850" s="84">
        <f t="shared" si="98"/>
        <v>0</v>
      </c>
      <c r="AM850" s="84">
        <f t="shared" si="99"/>
        <v>0</v>
      </c>
      <c r="AN850" s="311"/>
    </row>
    <row r="851" spans="1:40" hidden="1" outlineLevel="1" x14ac:dyDescent="0.3">
      <c r="A851" s="283"/>
      <c r="B851" s="305">
        <f t="shared" si="100"/>
        <v>823</v>
      </c>
      <c r="C851" s="222"/>
      <c r="D851" s="223"/>
      <c r="E851" s="223"/>
      <c r="F851" s="224"/>
      <c r="G851" s="96">
        <v>0</v>
      </c>
      <c r="H851" s="97">
        <v>0</v>
      </c>
      <c r="I851" s="224"/>
      <c r="J851" s="261"/>
      <c r="AF851" s="258">
        <f t="shared" si="94"/>
        <v>0</v>
      </c>
      <c r="AG851" s="258">
        <f t="shared" si="95"/>
        <v>0</v>
      </c>
      <c r="AH851" s="258">
        <f t="shared" si="96"/>
        <v>0</v>
      </c>
      <c r="AI851" s="258">
        <f t="shared" si="97"/>
        <v>0</v>
      </c>
      <c r="AK851" s="311"/>
      <c r="AL851" s="84">
        <f t="shared" si="98"/>
        <v>0</v>
      </c>
      <c r="AM851" s="84">
        <f t="shared" si="99"/>
        <v>0</v>
      </c>
      <c r="AN851" s="311"/>
    </row>
    <row r="852" spans="1:40" hidden="1" outlineLevel="1" x14ac:dyDescent="0.3">
      <c r="A852" s="283"/>
      <c r="B852" s="305">
        <f t="shared" si="100"/>
        <v>824</v>
      </c>
      <c r="C852" s="222"/>
      <c r="D852" s="223"/>
      <c r="E852" s="223"/>
      <c r="F852" s="224"/>
      <c r="G852" s="96">
        <v>0</v>
      </c>
      <c r="H852" s="97">
        <v>0</v>
      </c>
      <c r="I852" s="224"/>
      <c r="J852" s="261"/>
      <c r="AF852" s="258">
        <f t="shared" si="94"/>
        <v>0</v>
      </c>
      <c r="AG852" s="258">
        <f t="shared" si="95"/>
        <v>0</v>
      </c>
      <c r="AH852" s="258">
        <f t="shared" si="96"/>
        <v>0</v>
      </c>
      <c r="AI852" s="258">
        <f t="shared" si="97"/>
        <v>0</v>
      </c>
      <c r="AK852" s="311"/>
      <c r="AL852" s="84">
        <f t="shared" si="98"/>
        <v>0</v>
      </c>
      <c r="AM852" s="84">
        <f t="shared" si="99"/>
        <v>0</v>
      </c>
      <c r="AN852" s="311"/>
    </row>
    <row r="853" spans="1:40" hidden="1" outlineLevel="1" x14ac:dyDescent="0.3">
      <c r="A853" s="283"/>
      <c r="B853" s="305">
        <f t="shared" si="100"/>
        <v>825</v>
      </c>
      <c r="C853" s="222"/>
      <c r="D853" s="223"/>
      <c r="E853" s="223"/>
      <c r="F853" s="224"/>
      <c r="G853" s="96">
        <v>0</v>
      </c>
      <c r="H853" s="97">
        <v>0</v>
      </c>
      <c r="I853" s="224"/>
      <c r="J853" s="261"/>
      <c r="AF853" s="258">
        <f t="shared" si="94"/>
        <v>0</v>
      </c>
      <c r="AG853" s="258">
        <f t="shared" si="95"/>
        <v>0</v>
      </c>
      <c r="AH853" s="258">
        <f t="shared" si="96"/>
        <v>0</v>
      </c>
      <c r="AI853" s="258">
        <f t="shared" si="97"/>
        <v>0</v>
      </c>
      <c r="AK853" s="311"/>
      <c r="AL853" s="84">
        <f t="shared" si="98"/>
        <v>0</v>
      </c>
      <c r="AM853" s="84">
        <f t="shared" si="99"/>
        <v>0</v>
      </c>
      <c r="AN853" s="311"/>
    </row>
    <row r="854" spans="1:40" hidden="1" outlineLevel="1" x14ac:dyDescent="0.3">
      <c r="A854" s="283"/>
      <c r="B854" s="305">
        <f t="shared" si="100"/>
        <v>826</v>
      </c>
      <c r="C854" s="222"/>
      <c r="D854" s="223"/>
      <c r="E854" s="223"/>
      <c r="F854" s="224"/>
      <c r="G854" s="96">
        <v>0</v>
      </c>
      <c r="H854" s="97">
        <v>0</v>
      </c>
      <c r="I854" s="224"/>
      <c r="J854" s="261"/>
      <c r="AF854" s="258">
        <f t="shared" si="94"/>
        <v>0</v>
      </c>
      <c r="AG854" s="258">
        <f t="shared" si="95"/>
        <v>0</v>
      </c>
      <c r="AH854" s="258">
        <f t="shared" si="96"/>
        <v>0</v>
      </c>
      <c r="AI854" s="258">
        <f t="shared" si="97"/>
        <v>0</v>
      </c>
      <c r="AK854" s="311"/>
      <c r="AL854" s="84">
        <f t="shared" si="98"/>
        <v>0</v>
      </c>
      <c r="AM854" s="84">
        <f t="shared" si="99"/>
        <v>0</v>
      </c>
      <c r="AN854" s="311"/>
    </row>
    <row r="855" spans="1:40" hidden="1" outlineLevel="1" x14ac:dyDescent="0.3">
      <c r="A855" s="283"/>
      <c r="B855" s="305">
        <f t="shared" si="100"/>
        <v>827</v>
      </c>
      <c r="C855" s="222"/>
      <c r="D855" s="223"/>
      <c r="E855" s="223"/>
      <c r="F855" s="224"/>
      <c r="G855" s="96">
        <v>0</v>
      </c>
      <c r="H855" s="97">
        <v>0</v>
      </c>
      <c r="I855" s="224"/>
      <c r="J855" s="261"/>
      <c r="AF855" s="258">
        <f t="shared" si="94"/>
        <v>0</v>
      </c>
      <c r="AG855" s="258">
        <f t="shared" si="95"/>
        <v>0</v>
      </c>
      <c r="AH855" s="258">
        <f t="shared" si="96"/>
        <v>0</v>
      </c>
      <c r="AI855" s="258">
        <f t="shared" si="97"/>
        <v>0</v>
      </c>
      <c r="AK855" s="311"/>
      <c r="AL855" s="84">
        <f t="shared" si="98"/>
        <v>0</v>
      </c>
      <c r="AM855" s="84">
        <f t="shared" si="99"/>
        <v>0</v>
      </c>
      <c r="AN855" s="311"/>
    </row>
    <row r="856" spans="1:40" hidden="1" outlineLevel="1" x14ac:dyDescent="0.3">
      <c r="A856" s="283"/>
      <c r="B856" s="305">
        <f t="shared" si="100"/>
        <v>828</v>
      </c>
      <c r="C856" s="222"/>
      <c r="D856" s="223"/>
      <c r="E856" s="223"/>
      <c r="F856" s="224"/>
      <c r="G856" s="96">
        <v>0</v>
      </c>
      <c r="H856" s="97">
        <v>0</v>
      </c>
      <c r="I856" s="224"/>
      <c r="J856" s="261"/>
      <c r="AF856" s="258">
        <f t="shared" si="94"/>
        <v>0</v>
      </c>
      <c r="AG856" s="258">
        <f t="shared" si="95"/>
        <v>0</v>
      </c>
      <c r="AH856" s="258">
        <f t="shared" si="96"/>
        <v>0</v>
      </c>
      <c r="AI856" s="258">
        <f t="shared" si="97"/>
        <v>0</v>
      </c>
      <c r="AK856" s="311"/>
      <c r="AL856" s="84">
        <f t="shared" si="98"/>
        <v>0</v>
      </c>
      <c r="AM856" s="84">
        <f t="shared" si="99"/>
        <v>0</v>
      </c>
      <c r="AN856" s="311"/>
    </row>
    <row r="857" spans="1:40" hidden="1" outlineLevel="1" x14ac:dyDescent="0.3">
      <c r="A857" s="283"/>
      <c r="B857" s="305">
        <f t="shared" si="100"/>
        <v>829</v>
      </c>
      <c r="C857" s="222"/>
      <c r="D857" s="223"/>
      <c r="E857" s="223"/>
      <c r="F857" s="224"/>
      <c r="G857" s="96">
        <v>0</v>
      </c>
      <c r="H857" s="97">
        <v>0</v>
      </c>
      <c r="I857" s="224"/>
      <c r="J857" s="261"/>
      <c r="AF857" s="258">
        <f t="shared" si="94"/>
        <v>0</v>
      </c>
      <c r="AG857" s="258">
        <f t="shared" si="95"/>
        <v>0</v>
      </c>
      <c r="AH857" s="258">
        <f t="shared" si="96"/>
        <v>0</v>
      </c>
      <c r="AI857" s="258">
        <f t="shared" si="97"/>
        <v>0</v>
      </c>
      <c r="AK857" s="311"/>
      <c r="AL857" s="84">
        <f t="shared" si="98"/>
        <v>0</v>
      </c>
      <c r="AM857" s="84">
        <f t="shared" si="99"/>
        <v>0</v>
      </c>
      <c r="AN857" s="311"/>
    </row>
    <row r="858" spans="1:40" hidden="1" outlineLevel="1" x14ac:dyDescent="0.3">
      <c r="A858" s="283"/>
      <c r="B858" s="305">
        <f t="shared" si="100"/>
        <v>830</v>
      </c>
      <c r="C858" s="222"/>
      <c r="D858" s="223"/>
      <c r="E858" s="223"/>
      <c r="F858" s="224"/>
      <c r="G858" s="96">
        <v>0</v>
      </c>
      <c r="H858" s="97">
        <v>0</v>
      </c>
      <c r="I858" s="224"/>
      <c r="J858" s="261"/>
      <c r="AF858" s="258">
        <f t="shared" ref="AF858:AF921" si="101">IF($C858="",IF(OR($D858&lt;&gt;"",$G858&lt;&gt;0,$H858&lt;&gt;0)=TRUE,1,0),0)</f>
        <v>0</v>
      </c>
      <c r="AG858" s="258">
        <f t="shared" ref="AG858:AG921" si="102">IF($D858="",IF(OR($C858&lt;&gt;"",$G858&lt;&gt;0,$H858&lt;&gt;0)=TRUE,1,0),0)</f>
        <v>0</v>
      </c>
      <c r="AH858" s="258">
        <f t="shared" ref="AH858:AH921" si="103">IF($G858=0,IF(OR($C858&lt;&gt;"",$D858&lt;&gt;0,$H858&lt;&gt;0)=TRUE,1,0),0)</f>
        <v>0</v>
      </c>
      <c r="AI858" s="258">
        <f t="shared" ref="AI858:AI921" si="104">IF($H858=0,IF(OR($C858&lt;&gt;"",$D858&lt;&gt;"",$G858&lt;&gt;0)=TRUE,1,0),0)</f>
        <v>0</v>
      </c>
      <c r="AK858" s="311"/>
      <c r="AL858" s="84">
        <f t="shared" ref="AL858:AL921" si="105">IFERROR(IF(C858=$V$7,$Y$7,VLOOKUP(C858,$V$14:$Y$33,4)),0)</f>
        <v>0</v>
      </c>
      <c r="AM858" s="84">
        <f t="shared" ref="AM858:AM921" si="106">IFERROR(H858/G858/AL858,0)</f>
        <v>0</v>
      </c>
      <c r="AN858" s="311"/>
    </row>
    <row r="859" spans="1:40" hidden="1" outlineLevel="1" x14ac:dyDescent="0.3">
      <c r="A859" s="283"/>
      <c r="B859" s="305">
        <f t="shared" si="100"/>
        <v>831</v>
      </c>
      <c r="C859" s="222"/>
      <c r="D859" s="223"/>
      <c r="E859" s="223"/>
      <c r="F859" s="224"/>
      <c r="G859" s="96">
        <v>0</v>
      </c>
      <c r="H859" s="97">
        <v>0</v>
      </c>
      <c r="I859" s="224"/>
      <c r="J859" s="261"/>
      <c r="AF859" s="258">
        <f t="shared" si="101"/>
        <v>0</v>
      </c>
      <c r="AG859" s="258">
        <f t="shared" si="102"/>
        <v>0</v>
      </c>
      <c r="AH859" s="258">
        <f t="shared" si="103"/>
        <v>0</v>
      </c>
      <c r="AI859" s="258">
        <f t="shared" si="104"/>
        <v>0</v>
      </c>
      <c r="AK859" s="311"/>
      <c r="AL859" s="84">
        <f t="shared" si="105"/>
        <v>0</v>
      </c>
      <c r="AM859" s="84">
        <f t="shared" si="106"/>
        <v>0</v>
      </c>
      <c r="AN859" s="311"/>
    </row>
    <row r="860" spans="1:40" hidden="1" outlineLevel="1" x14ac:dyDescent="0.3">
      <c r="A860" s="283"/>
      <c r="B860" s="305">
        <f t="shared" si="100"/>
        <v>832</v>
      </c>
      <c r="C860" s="222"/>
      <c r="D860" s="223"/>
      <c r="E860" s="223"/>
      <c r="F860" s="224"/>
      <c r="G860" s="96">
        <v>0</v>
      </c>
      <c r="H860" s="97">
        <v>0</v>
      </c>
      <c r="I860" s="224"/>
      <c r="J860" s="261"/>
      <c r="AF860" s="258">
        <f t="shared" si="101"/>
        <v>0</v>
      </c>
      <c r="AG860" s="258">
        <f t="shared" si="102"/>
        <v>0</v>
      </c>
      <c r="AH860" s="258">
        <f t="shared" si="103"/>
        <v>0</v>
      </c>
      <c r="AI860" s="258">
        <f t="shared" si="104"/>
        <v>0</v>
      </c>
      <c r="AK860" s="311"/>
      <c r="AL860" s="84">
        <f t="shared" si="105"/>
        <v>0</v>
      </c>
      <c r="AM860" s="84">
        <f t="shared" si="106"/>
        <v>0</v>
      </c>
      <c r="AN860" s="311"/>
    </row>
    <row r="861" spans="1:40" hidden="1" outlineLevel="1" x14ac:dyDescent="0.3">
      <c r="A861" s="283"/>
      <c r="B861" s="305">
        <f t="shared" si="100"/>
        <v>833</v>
      </c>
      <c r="C861" s="222"/>
      <c r="D861" s="223"/>
      <c r="E861" s="223"/>
      <c r="F861" s="224"/>
      <c r="G861" s="96">
        <v>0</v>
      </c>
      <c r="H861" s="97">
        <v>0</v>
      </c>
      <c r="I861" s="224"/>
      <c r="J861" s="261"/>
      <c r="AF861" s="258">
        <f t="shared" si="101"/>
        <v>0</v>
      </c>
      <c r="AG861" s="258">
        <f t="shared" si="102"/>
        <v>0</v>
      </c>
      <c r="AH861" s="258">
        <f t="shared" si="103"/>
        <v>0</v>
      </c>
      <c r="AI861" s="258">
        <f t="shared" si="104"/>
        <v>0</v>
      </c>
      <c r="AK861" s="311"/>
      <c r="AL861" s="84">
        <f t="shared" si="105"/>
        <v>0</v>
      </c>
      <c r="AM861" s="84">
        <f t="shared" si="106"/>
        <v>0</v>
      </c>
      <c r="AN861" s="311"/>
    </row>
    <row r="862" spans="1:40" hidden="1" outlineLevel="1" x14ac:dyDescent="0.3">
      <c r="A862" s="283"/>
      <c r="B862" s="305">
        <f t="shared" si="100"/>
        <v>834</v>
      </c>
      <c r="C862" s="222"/>
      <c r="D862" s="223"/>
      <c r="E862" s="223"/>
      <c r="F862" s="224"/>
      <c r="G862" s="96">
        <v>0</v>
      </c>
      <c r="H862" s="97">
        <v>0</v>
      </c>
      <c r="I862" s="224"/>
      <c r="J862" s="261"/>
      <c r="AF862" s="258">
        <f t="shared" si="101"/>
        <v>0</v>
      </c>
      <c r="AG862" s="258">
        <f t="shared" si="102"/>
        <v>0</v>
      </c>
      <c r="AH862" s="258">
        <f t="shared" si="103"/>
        <v>0</v>
      </c>
      <c r="AI862" s="258">
        <f t="shared" si="104"/>
        <v>0</v>
      </c>
      <c r="AK862" s="311"/>
      <c r="AL862" s="84">
        <f t="shared" si="105"/>
        <v>0</v>
      </c>
      <c r="AM862" s="84">
        <f t="shared" si="106"/>
        <v>0</v>
      </c>
      <c r="AN862" s="311"/>
    </row>
    <row r="863" spans="1:40" hidden="1" outlineLevel="1" x14ac:dyDescent="0.3">
      <c r="A863" s="283"/>
      <c r="B863" s="305">
        <f t="shared" si="100"/>
        <v>835</v>
      </c>
      <c r="C863" s="222"/>
      <c r="D863" s="223"/>
      <c r="E863" s="223"/>
      <c r="F863" s="224"/>
      <c r="G863" s="96">
        <v>0</v>
      </c>
      <c r="H863" s="97">
        <v>0</v>
      </c>
      <c r="I863" s="224"/>
      <c r="J863" s="261"/>
      <c r="AF863" s="258">
        <f t="shared" si="101"/>
        <v>0</v>
      </c>
      <c r="AG863" s="258">
        <f t="shared" si="102"/>
        <v>0</v>
      </c>
      <c r="AH863" s="258">
        <f t="shared" si="103"/>
        <v>0</v>
      </c>
      <c r="AI863" s="258">
        <f t="shared" si="104"/>
        <v>0</v>
      </c>
      <c r="AK863" s="311"/>
      <c r="AL863" s="84">
        <f t="shared" si="105"/>
        <v>0</v>
      </c>
      <c r="AM863" s="84">
        <f t="shared" si="106"/>
        <v>0</v>
      </c>
      <c r="AN863" s="311"/>
    </row>
    <row r="864" spans="1:40" hidden="1" outlineLevel="1" x14ac:dyDescent="0.3">
      <c r="A864" s="283"/>
      <c r="B864" s="305">
        <f t="shared" si="100"/>
        <v>836</v>
      </c>
      <c r="C864" s="222"/>
      <c r="D864" s="223"/>
      <c r="E864" s="223"/>
      <c r="F864" s="224"/>
      <c r="G864" s="96">
        <v>0</v>
      </c>
      <c r="H864" s="97">
        <v>0</v>
      </c>
      <c r="I864" s="224"/>
      <c r="J864" s="261"/>
      <c r="AF864" s="258">
        <f t="shared" si="101"/>
        <v>0</v>
      </c>
      <c r="AG864" s="258">
        <f t="shared" si="102"/>
        <v>0</v>
      </c>
      <c r="AH864" s="258">
        <f t="shared" si="103"/>
        <v>0</v>
      </c>
      <c r="AI864" s="258">
        <f t="shared" si="104"/>
        <v>0</v>
      </c>
      <c r="AK864" s="311"/>
      <c r="AL864" s="84">
        <f t="shared" si="105"/>
        <v>0</v>
      </c>
      <c r="AM864" s="84">
        <f t="shared" si="106"/>
        <v>0</v>
      </c>
      <c r="AN864" s="311"/>
    </row>
    <row r="865" spans="1:40" hidden="1" outlineLevel="1" x14ac:dyDescent="0.3">
      <c r="A865" s="283"/>
      <c r="B865" s="305">
        <f t="shared" si="100"/>
        <v>837</v>
      </c>
      <c r="C865" s="222"/>
      <c r="D865" s="223"/>
      <c r="E865" s="223"/>
      <c r="F865" s="224"/>
      <c r="G865" s="96">
        <v>0</v>
      </c>
      <c r="H865" s="97">
        <v>0</v>
      </c>
      <c r="I865" s="224"/>
      <c r="J865" s="261"/>
      <c r="AF865" s="258">
        <f t="shared" si="101"/>
        <v>0</v>
      </c>
      <c r="AG865" s="258">
        <f t="shared" si="102"/>
        <v>0</v>
      </c>
      <c r="AH865" s="258">
        <f t="shared" si="103"/>
        <v>0</v>
      </c>
      <c r="AI865" s="258">
        <f t="shared" si="104"/>
        <v>0</v>
      </c>
      <c r="AK865" s="311"/>
      <c r="AL865" s="84">
        <f t="shared" si="105"/>
        <v>0</v>
      </c>
      <c r="AM865" s="84">
        <f t="shared" si="106"/>
        <v>0</v>
      </c>
      <c r="AN865" s="311"/>
    </row>
    <row r="866" spans="1:40" hidden="1" outlineLevel="1" x14ac:dyDescent="0.3">
      <c r="A866" s="283"/>
      <c r="B866" s="305">
        <f t="shared" si="100"/>
        <v>838</v>
      </c>
      <c r="C866" s="222"/>
      <c r="D866" s="223"/>
      <c r="E866" s="223"/>
      <c r="F866" s="224"/>
      <c r="G866" s="96">
        <v>0</v>
      </c>
      <c r="H866" s="97">
        <v>0</v>
      </c>
      <c r="I866" s="224"/>
      <c r="J866" s="261"/>
      <c r="AF866" s="258">
        <f t="shared" si="101"/>
        <v>0</v>
      </c>
      <c r="AG866" s="258">
        <f t="shared" si="102"/>
        <v>0</v>
      </c>
      <c r="AH866" s="258">
        <f t="shared" si="103"/>
        <v>0</v>
      </c>
      <c r="AI866" s="258">
        <f t="shared" si="104"/>
        <v>0</v>
      </c>
      <c r="AK866" s="311"/>
      <c r="AL866" s="84">
        <f t="shared" si="105"/>
        <v>0</v>
      </c>
      <c r="AM866" s="84">
        <f t="shared" si="106"/>
        <v>0</v>
      </c>
      <c r="AN866" s="311"/>
    </row>
    <row r="867" spans="1:40" hidden="1" outlineLevel="1" x14ac:dyDescent="0.3">
      <c r="A867" s="283"/>
      <c r="B867" s="305">
        <f t="shared" si="100"/>
        <v>839</v>
      </c>
      <c r="C867" s="222"/>
      <c r="D867" s="223"/>
      <c r="E867" s="223"/>
      <c r="F867" s="224"/>
      <c r="G867" s="96">
        <v>0</v>
      </c>
      <c r="H867" s="97">
        <v>0</v>
      </c>
      <c r="I867" s="224"/>
      <c r="J867" s="261"/>
      <c r="AF867" s="258">
        <f t="shared" si="101"/>
        <v>0</v>
      </c>
      <c r="AG867" s="258">
        <f t="shared" si="102"/>
        <v>0</v>
      </c>
      <c r="AH867" s="258">
        <f t="shared" si="103"/>
        <v>0</v>
      </c>
      <c r="AI867" s="258">
        <f t="shared" si="104"/>
        <v>0</v>
      </c>
      <c r="AK867" s="311"/>
      <c r="AL867" s="84">
        <f t="shared" si="105"/>
        <v>0</v>
      </c>
      <c r="AM867" s="84">
        <f t="shared" si="106"/>
        <v>0</v>
      </c>
      <c r="AN867" s="311"/>
    </row>
    <row r="868" spans="1:40" hidden="1" outlineLevel="1" x14ac:dyDescent="0.3">
      <c r="A868" s="283"/>
      <c r="B868" s="305">
        <f t="shared" si="100"/>
        <v>840</v>
      </c>
      <c r="C868" s="222"/>
      <c r="D868" s="223"/>
      <c r="E868" s="223"/>
      <c r="F868" s="224"/>
      <c r="G868" s="96">
        <v>0</v>
      </c>
      <c r="H868" s="97">
        <v>0</v>
      </c>
      <c r="I868" s="224"/>
      <c r="J868" s="261"/>
      <c r="AF868" s="258">
        <f t="shared" si="101"/>
        <v>0</v>
      </c>
      <c r="AG868" s="258">
        <f t="shared" si="102"/>
        <v>0</v>
      </c>
      <c r="AH868" s="258">
        <f t="shared" si="103"/>
        <v>0</v>
      </c>
      <c r="AI868" s="258">
        <f t="shared" si="104"/>
        <v>0</v>
      </c>
      <c r="AK868" s="311"/>
      <c r="AL868" s="84">
        <f t="shared" si="105"/>
        <v>0</v>
      </c>
      <c r="AM868" s="84">
        <f t="shared" si="106"/>
        <v>0</v>
      </c>
      <c r="AN868" s="311"/>
    </row>
    <row r="869" spans="1:40" hidden="1" outlineLevel="1" x14ac:dyDescent="0.3">
      <c r="A869" s="283"/>
      <c r="B869" s="305">
        <f t="shared" si="100"/>
        <v>841</v>
      </c>
      <c r="C869" s="222"/>
      <c r="D869" s="223"/>
      <c r="E869" s="223"/>
      <c r="F869" s="224"/>
      <c r="G869" s="96">
        <v>0</v>
      </c>
      <c r="H869" s="97">
        <v>0</v>
      </c>
      <c r="I869" s="224"/>
      <c r="J869" s="261"/>
      <c r="AF869" s="258">
        <f t="shared" si="101"/>
        <v>0</v>
      </c>
      <c r="AG869" s="258">
        <f t="shared" si="102"/>
        <v>0</v>
      </c>
      <c r="AH869" s="258">
        <f t="shared" si="103"/>
        <v>0</v>
      </c>
      <c r="AI869" s="258">
        <f t="shared" si="104"/>
        <v>0</v>
      </c>
      <c r="AK869" s="311"/>
      <c r="AL869" s="84">
        <f t="shared" si="105"/>
        <v>0</v>
      </c>
      <c r="AM869" s="84">
        <f t="shared" si="106"/>
        <v>0</v>
      </c>
      <c r="AN869" s="311"/>
    </row>
    <row r="870" spans="1:40" hidden="1" outlineLevel="1" x14ac:dyDescent="0.3">
      <c r="A870" s="283"/>
      <c r="B870" s="305">
        <f t="shared" si="100"/>
        <v>842</v>
      </c>
      <c r="C870" s="222"/>
      <c r="D870" s="223"/>
      <c r="E870" s="223"/>
      <c r="F870" s="224"/>
      <c r="G870" s="96">
        <v>0</v>
      </c>
      <c r="H870" s="97">
        <v>0</v>
      </c>
      <c r="I870" s="224"/>
      <c r="J870" s="261"/>
      <c r="AF870" s="258">
        <f t="shared" si="101"/>
        <v>0</v>
      </c>
      <c r="AG870" s="258">
        <f t="shared" si="102"/>
        <v>0</v>
      </c>
      <c r="AH870" s="258">
        <f t="shared" si="103"/>
        <v>0</v>
      </c>
      <c r="AI870" s="258">
        <f t="shared" si="104"/>
        <v>0</v>
      </c>
      <c r="AK870" s="311"/>
      <c r="AL870" s="84">
        <f t="shared" si="105"/>
        <v>0</v>
      </c>
      <c r="AM870" s="84">
        <f t="shared" si="106"/>
        <v>0</v>
      </c>
      <c r="AN870" s="311"/>
    </row>
    <row r="871" spans="1:40" hidden="1" outlineLevel="1" x14ac:dyDescent="0.3">
      <c r="A871" s="283"/>
      <c r="B871" s="305">
        <f t="shared" si="100"/>
        <v>843</v>
      </c>
      <c r="C871" s="222"/>
      <c r="D871" s="223"/>
      <c r="E871" s="223"/>
      <c r="F871" s="224"/>
      <c r="G871" s="96">
        <v>0</v>
      </c>
      <c r="H871" s="97">
        <v>0</v>
      </c>
      <c r="I871" s="224"/>
      <c r="J871" s="261"/>
      <c r="AF871" s="258">
        <f t="shared" si="101"/>
        <v>0</v>
      </c>
      <c r="AG871" s="258">
        <f t="shared" si="102"/>
        <v>0</v>
      </c>
      <c r="AH871" s="258">
        <f t="shared" si="103"/>
        <v>0</v>
      </c>
      <c r="AI871" s="258">
        <f t="shared" si="104"/>
        <v>0</v>
      </c>
      <c r="AK871" s="311"/>
      <c r="AL871" s="84">
        <f t="shared" si="105"/>
        <v>0</v>
      </c>
      <c r="AM871" s="84">
        <f t="shared" si="106"/>
        <v>0</v>
      </c>
      <c r="AN871" s="311"/>
    </row>
    <row r="872" spans="1:40" hidden="1" outlineLevel="1" x14ac:dyDescent="0.3">
      <c r="A872" s="283"/>
      <c r="B872" s="305">
        <f t="shared" si="100"/>
        <v>844</v>
      </c>
      <c r="C872" s="222"/>
      <c r="D872" s="223"/>
      <c r="E872" s="223"/>
      <c r="F872" s="224"/>
      <c r="G872" s="96">
        <v>0</v>
      </c>
      <c r="H872" s="97">
        <v>0</v>
      </c>
      <c r="I872" s="224"/>
      <c r="J872" s="261"/>
      <c r="AF872" s="258">
        <f t="shared" si="101"/>
        <v>0</v>
      </c>
      <c r="AG872" s="258">
        <f t="shared" si="102"/>
        <v>0</v>
      </c>
      <c r="AH872" s="258">
        <f t="shared" si="103"/>
        <v>0</v>
      </c>
      <c r="AI872" s="258">
        <f t="shared" si="104"/>
        <v>0</v>
      </c>
      <c r="AK872" s="311"/>
      <c r="AL872" s="84">
        <f t="shared" si="105"/>
        <v>0</v>
      </c>
      <c r="AM872" s="84">
        <f t="shared" si="106"/>
        <v>0</v>
      </c>
      <c r="AN872" s="311"/>
    </row>
    <row r="873" spans="1:40" hidden="1" outlineLevel="1" x14ac:dyDescent="0.3">
      <c r="A873" s="283"/>
      <c r="B873" s="305">
        <f t="shared" si="100"/>
        <v>845</v>
      </c>
      <c r="C873" s="222"/>
      <c r="D873" s="223"/>
      <c r="E873" s="223"/>
      <c r="F873" s="224"/>
      <c r="G873" s="96">
        <v>0</v>
      </c>
      <c r="H873" s="97">
        <v>0</v>
      </c>
      <c r="I873" s="224"/>
      <c r="J873" s="261"/>
      <c r="AF873" s="258">
        <f t="shared" si="101"/>
        <v>0</v>
      </c>
      <c r="AG873" s="258">
        <f t="shared" si="102"/>
        <v>0</v>
      </c>
      <c r="AH873" s="258">
        <f t="shared" si="103"/>
        <v>0</v>
      </c>
      <c r="AI873" s="258">
        <f t="shared" si="104"/>
        <v>0</v>
      </c>
      <c r="AK873" s="311"/>
      <c r="AL873" s="84">
        <f t="shared" si="105"/>
        <v>0</v>
      </c>
      <c r="AM873" s="84">
        <f t="shared" si="106"/>
        <v>0</v>
      </c>
      <c r="AN873" s="311"/>
    </row>
    <row r="874" spans="1:40" hidden="1" outlineLevel="1" x14ac:dyDescent="0.3">
      <c r="A874" s="283"/>
      <c r="B874" s="305">
        <f t="shared" si="100"/>
        <v>846</v>
      </c>
      <c r="C874" s="222"/>
      <c r="D874" s="223"/>
      <c r="E874" s="223"/>
      <c r="F874" s="224"/>
      <c r="G874" s="96">
        <v>0</v>
      </c>
      <c r="H874" s="97">
        <v>0</v>
      </c>
      <c r="I874" s="224"/>
      <c r="J874" s="261"/>
      <c r="AF874" s="258">
        <f t="shared" si="101"/>
        <v>0</v>
      </c>
      <c r="AG874" s="258">
        <f t="shared" si="102"/>
        <v>0</v>
      </c>
      <c r="AH874" s="258">
        <f t="shared" si="103"/>
        <v>0</v>
      </c>
      <c r="AI874" s="258">
        <f t="shared" si="104"/>
        <v>0</v>
      </c>
      <c r="AK874" s="311"/>
      <c r="AL874" s="84">
        <f t="shared" si="105"/>
        <v>0</v>
      </c>
      <c r="AM874" s="84">
        <f t="shared" si="106"/>
        <v>0</v>
      </c>
      <c r="AN874" s="311"/>
    </row>
    <row r="875" spans="1:40" hidden="1" outlineLevel="1" x14ac:dyDescent="0.3">
      <c r="A875" s="283"/>
      <c r="B875" s="305">
        <f t="shared" si="100"/>
        <v>847</v>
      </c>
      <c r="C875" s="222"/>
      <c r="D875" s="223"/>
      <c r="E875" s="223"/>
      <c r="F875" s="224"/>
      <c r="G875" s="96">
        <v>0</v>
      </c>
      <c r="H875" s="97">
        <v>0</v>
      </c>
      <c r="I875" s="224"/>
      <c r="J875" s="261"/>
      <c r="AF875" s="258">
        <f t="shared" si="101"/>
        <v>0</v>
      </c>
      <c r="AG875" s="258">
        <f t="shared" si="102"/>
        <v>0</v>
      </c>
      <c r="AH875" s="258">
        <f t="shared" si="103"/>
        <v>0</v>
      </c>
      <c r="AI875" s="258">
        <f t="shared" si="104"/>
        <v>0</v>
      </c>
      <c r="AK875" s="311"/>
      <c r="AL875" s="84">
        <f t="shared" si="105"/>
        <v>0</v>
      </c>
      <c r="AM875" s="84">
        <f t="shared" si="106"/>
        <v>0</v>
      </c>
      <c r="AN875" s="311"/>
    </row>
    <row r="876" spans="1:40" hidden="1" outlineLevel="1" x14ac:dyDescent="0.3">
      <c r="A876" s="283"/>
      <c r="B876" s="305">
        <f t="shared" si="100"/>
        <v>848</v>
      </c>
      <c r="C876" s="222"/>
      <c r="D876" s="223"/>
      <c r="E876" s="223"/>
      <c r="F876" s="224"/>
      <c r="G876" s="96">
        <v>0</v>
      </c>
      <c r="H876" s="97">
        <v>0</v>
      </c>
      <c r="I876" s="224"/>
      <c r="J876" s="261"/>
      <c r="AF876" s="258">
        <f t="shared" si="101"/>
        <v>0</v>
      </c>
      <c r="AG876" s="258">
        <f t="shared" si="102"/>
        <v>0</v>
      </c>
      <c r="AH876" s="258">
        <f t="shared" si="103"/>
        <v>0</v>
      </c>
      <c r="AI876" s="258">
        <f t="shared" si="104"/>
        <v>0</v>
      </c>
      <c r="AK876" s="311"/>
      <c r="AL876" s="84">
        <f t="shared" si="105"/>
        <v>0</v>
      </c>
      <c r="AM876" s="84">
        <f t="shared" si="106"/>
        <v>0</v>
      </c>
      <c r="AN876" s="311"/>
    </row>
    <row r="877" spans="1:40" hidden="1" outlineLevel="1" x14ac:dyDescent="0.3">
      <c r="A877" s="283"/>
      <c r="B877" s="305">
        <f t="shared" si="100"/>
        <v>849</v>
      </c>
      <c r="C877" s="222"/>
      <c r="D877" s="223"/>
      <c r="E877" s="223"/>
      <c r="F877" s="224"/>
      <c r="G877" s="96">
        <v>0</v>
      </c>
      <c r="H877" s="97">
        <v>0</v>
      </c>
      <c r="I877" s="224"/>
      <c r="J877" s="261"/>
      <c r="AF877" s="258">
        <f t="shared" si="101"/>
        <v>0</v>
      </c>
      <c r="AG877" s="258">
        <f t="shared" si="102"/>
        <v>0</v>
      </c>
      <c r="AH877" s="258">
        <f t="shared" si="103"/>
        <v>0</v>
      </c>
      <c r="AI877" s="258">
        <f t="shared" si="104"/>
        <v>0</v>
      </c>
      <c r="AK877" s="311"/>
      <c r="AL877" s="84">
        <f t="shared" si="105"/>
        <v>0</v>
      </c>
      <c r="AM877" s="84">
        <f t="shared" si="106"/>
        <v>0</v>
      </c>
      <c r="AN877" s="311"/>
    </row>
    <row r="878" spans="1:40" hidden="1" outlineLevel="1" x14ac:dyDescent="0.3">
      <c r="A878" s="283"/>
      <c r="B878" s="305">
        <f t="shared" si="100"/>
        <v>850</v>
      </c>
      <c r="C878" s="222"/>
      <c r="D878" s="223"/>
      <c r="E878" s="223"/>
      <c r="F878" s="224"/>
      <c r="G878" s="96">
        <v>0</v>
      </c>
      <c r="H878" s="97">
        <v>0</v>
      </c>
      <c r="I878" s="224"/>
      <c r="J878" s="261"/>
      <c r="AF878" s="258">
        <f t="shared" si="101"/>
        <v>0</v>
      </c>
      <c r="AG878" s="258">
        <f t="shared" si="102"/>
        <v>0</v>
      </c>
      <c r="AH878" s="258">
        <f t="shared" si="103"/>
        <v>0</v>
      </c>
      <c r="AI878" s="258">
        <f t="shared" si="104"/>
        <v>0</v>
      </c>
      <c r="AK878" s="311"/>
      <c r="AL878" s="84">
        <f t="shared" si="105"/>
        <v>0</v>
      </c>
      <c r="AM878" s="84">
        <f t="shared" si="106"/>
        <v>0</v>
      </c>
      <c r="AN878" s="311"/>
    </row>
    <row r="879" spans="1:40" hidden="1" outlineLevel="1" x14ac:dyDescent="0.3">
      <c r="A879" s="283"/>
      <c r="B879" s="305">
        <f t="shared" si="100"/>
        <v>851</v>
      </c>
      <c r="C879" s="222"/>
      <c r="D879" s="223"/>
      <c r="E879" s="223"/>
      <c r="F879" s="224"/>
      <c r="G879" s="96">
        <v>0</v>
      </c>
      <c r="H879" s="97">
        <v>0</v>
      </c>
      <c r="I879" s="224"/>
      <c r="J879" s="261"/>
      <c r="AF879" s="258">
        <f t="shared" si="101"/>
        <v>0</v>
      </c>
      <c r="AG879" s="258">
        <f t="shared" si="102"/>
        <v>0</v>
      </c>
      <c r="AH879" s="258">
        <f t="shared" si="103"/>
        <v>0</v>
      </c>
      <c r="AI879" s="258">
        <f t="shared" si="104"/>
        <v>0</v>
      </c>
      <c r="AK879" s="311"/>
      <c r="AL879" s="84">
        <f t="shared" si="105"/>
        <v>0</v>
      </c>
      <c r="AM879" s="84">
        <f t="shared" si="106"/>
        <v>0</v>
      </c>
      <c r="AN879" s="311"/>
    </row>
    <row r="880" spans="1:40" hidden="1" outlineLevel="1" x14ac:dyDescent="0.3">
      <c r="A880" s="283"/>
      <c r="B880" s="305">
        <f t="shared" si="100"/>
        <v>852</v>
      </c>
      <c r="C880" s="222"/>
      <c r="D880" s="223"/>
      <c r="E880" s="223"/>
      <c r="F880" s="224"/>
      <c r="G880" s="96">
        <v>0</v>
      </c>
      <c r="H880" s="97">
        <v>0</v>
      </c>
      <c r="I880" s="224"/>
      <c r="J880" s="261"/>
      <c r="AF880" s="258">
        <f t="shared" si="101"/>
        <v>0</v>
      </c>
      <c r="AG880" s="258">
        <f t="shared" si="102"/>
        <v>0</v>
      </c>
      <c r="AH880" s="258">
        <f t="shared" si="103"/>
        <v>0</v>
      </c>
      <c r="AI880" s="258">
        <f t="shared" si="104"/>
        <v>0</v>
      </c>
      <c r="AK880" s="311"/>
      <c r="AL880" s="84">
        <f t="shared" si="105"/>
        <v>0</v>
      </c>
      <c r="AM880" s="84">
        <f t="shared" si="106"/>
        <v>0</v>
      </c>
      <c r="AN880" s="311"/>
    </row>
    <row r="881" spans="1:40" hidden="1" outlineLevel="1" x14ac:dyDescent="0.3">
      <c r="A881" s="283"/>
      <c r="B881" s="305">
        <f t="shared" si="100"/>
        <v>853</v>
      </c>
      <c r="C881" s="222"/>
      <c r="D881" s="223"/>
      <c r="E881" s="223"/>
      <c r="F881" s="224"/>
      <c r="G881" s="96">
        <v>0</v>
      </c>
      <c r="H881" s="97">
        <v>0</v>
      </c>
      <c r="I881" s="224"/>
      <c r="J881" s="261"/>
      <c r="AF881" s="258">
        <f t="shared" si="101"/>
        <v>0</v>
      </c>
      <c r="AG881" s="258">
        <f t="shared" si="102"/>
        <v>0</v>
      </c>
      <c r="AH881" s="258">
        <f t="shared" si="103"/>
        <v>0</v>
      </c>
      <c r="AI881" s="258">
        <f t="shared" si="104"/>
        <v>0</v>
      </c>
      <c r="AK881" s="311"/>
      <c r="AL881" s="84">
        <f t="shared" si="105"/>
        <v>0</v>
      </c>
      <c r="AM881" s="84">
        <f t="shared" si="106"/>
        <v>0</v>
      </c>
      <c r="AN881" s="311"/>
    </row>
    <row r="882" spans="1:40" hidden="1" outlineLevel="1" x14ac:dyDescent="0.3">
      <c r="A882" s="283"/>
      <c r="B882" s="305">
        <f t="shared" si="100"/>
        <v>854</v>
      </c>
      <c r="C882" s="222"/>
      <c r="D882" s="223"/>
      <c r="E882" s="223"/>
      <c r="F882" s="224"/>
      <c r="G882" s="96">
        <v>0</v>
      </c>
      <c r="H882" s="97">
        <v>0</v>
      </c>
      <c r="I882" s="224"/>
      <c r="J882" s="261"/>
      <c r="AF882" s="258">
        <f t="shared" si="101"/>
        <v>0</v>
      </c>
      <c r="AG882" s="258">
        <f t="shared" si="102"/>
        <v>0</v>
      </c>
      <c r="AH882" s="258">
        <f t="shared" si="103"/>
        <v>0</v>
      </c>
      <c r="AI882" s="258">
        <f t="shared" si="104"/>
        <v>0</v>
      </c>
      <c r="AK882" s="311"/>
      <c r="AL882" s="84">
        <f t="shared" si="105"/>
        <v>0</v>
      </c>
      <c r="AM882" s="84">
        <f t="shared" si="106"/>
        <v>0</v>
      </c>
      <c r="AN882" s="311"/>
    </row>
    <row r="883" spans="1:40" hidden="1" outlineLevel="1" x14ac:dyDescent="0.3">
      <c r="A883" s="283"/>
      <c r="B883" s="305">
        <f t="shared" si="100"/>
        <v>855</v>
      </c>
      <c r="C883" s="222"/>
      <c r="D883" s="223"/>
      <c r="E883" s="223"/>
      <c r="F883" s="224"/>
      <c r="G883" s="96">
        <v>0</v>
      </c>
      <c r="H883" s="97">
        <v>0</v>
      </c>
      <c r="I883" s="224"/>
      <c r="J883" s="261"/>
      <c r="AF883" s="258">
        <f t="shared" si="101"/>
        <v>0</v>
      </c>
      <c r="AG883" s="258">
        <f t="shared" si="102"/>
        <v>0</v>
      </c>
      <c r="AH883" s="258">
        <f t="shared" si="103"/>
        <v>0</v>
      </c>
      <c r="AI883" s="258">
        <f t="shared" si="104"/>
        <v>0</v>
      </c>
      <c r="AK883" s="311"/>
      <c r="AL883" s="84">
        <f t="shared" si="105"/>
        <v>0</v>
      </c>
      <c r="AM883" s="84">
        <f t="shared" si="106"/>
        <v>0</v>
      </c>
      <c r="AN883" s="311"/>
    </row>
    <row r="884" spans="1:40" hidden="1" outlineLevel="1" x14ac:dyDescent="0.3">
      <c r="A884" s="283"/>
      <c r="B884" s="305">
        <f t="shared" si="100"/>
        <v>856</v>
      </c>
      <c r="C884" s="222"/>
      <c r="D884" s="223"/>
      <c r="E884" s="223"/>
      <c r="F884" s="224"/>
      <c r="G884" s="96">
        <v>0</v>
      </c>
      <c r="H884" s="97">
        <v>0</v>
      </c>
      <c r="I884" s="224"/>
      <c r="J884" s="261"/>
      <c r="AF884" s="258">
        <f t="shared" si="101"/>
        <v>0</v>
      </c>
      <c r="AG884" s="258">
        <f t="shared" si="102"/>
        <v>0</v>
      </c>
      <c r="AH884" s="258">
        <f t="shared" si="103"/>
        <v>0</v>
      </c>
      <c r="AI884" s="258">
        <f t="shared" si="104"/>
        <v>0</v>
      </c>
      <c r="AK884" s="311"/>
      <c r="AL884" s="84">
        <f t="shared" si="105"/>
        <v>0</v>
      </c>
      <c r="AM884" s="84">
        <f t="shared" si="106"/>
        <v>0</v>
      </c>
      <c r="AN884" s="311"/>
    </row>
    <row r="885" spans="1:40" hidden="1" outlineLevel="1" x14ac:dyDescent="0.3">
      <c r="A885" s="283"/>
      <c r="B885" s="305">
        <f t="shared" si="100"/>
        <v>857</v>
      </c>
      <c r="C885" s="222"/>
      <c r="D885" s="223"/>
      <c r="E885" s="223"/>
      <c r="F885" s="224"/>
      <c r="G885" s="96">
        <v>0</v>
      </c>
      <c r="H885" s="97">
        <v>0</v>
      </c>
      <c r="I885" s="224"/>
      <c r="J885" s="261"/>
      <c r="AF885" s="258">
        <f t="shared" si="101"/>
        <v>0</v>
      </c>
      <c r="AG885" s="258">
        <f t="shared" si="102"/>
        <v>0</v>
      </c>
      <c r="AH885" s="258">
        <f t="shared" si="103"/>
        <v>0</v>
      </c>
      <c r="AI885" s="258">
        <f t="shared" si="104"/>
        <v>0</v>
      </c>
      <c r="AK885" s="311"/>
      <c r="AL885" s="84">
        <f t="shared" si="105"/>
        <v>0</v>
      </c>
      <c r="AM885" s="84">
        <f t="shared" si="106"/>
        <v>0</v>
      </c>
      <c r="AN885" s="311"/>
    </row>
    <row r="886" spans="1:40" hidden="1" outlineLevel="1" x14ac:dyDescent="0.3">
      <c r="A886" s="283"/>
      <c r="B886" s="305">
        <f t="shared" si="100"/>
        <v>858</v>
      </c>
      <c r="C886" s="222"/>
      <c r="D886" s="223"/>
      <c r="E886" s="223"/>
      <c r="F886" s="224"/>
      <c r="G886" s="96">
        <v>0</v>
      </c>
      <c r="H886" s="97">
        <v>0</v>
      </c>
      <c r="I886" s="224"/>
      <c r="J886" s="261"/>
      <c r="AF886" s="258">
        <f t="shared" si="101"/>
        <v>0</v>
      </c>
      <c r="AG886" s="258">
        <f t="shared" si="102"/>
        <v>0</v>
      </c>
      <c r="AH886" s="258">
        <f t="shared" si="103"/>
        <v>0</v>
      </c>
      <c r="AI886" s="258">
        <f t="shared" si="104"/>
        <v>0</v>
      </c>
      <c r="AK886" s="311"/>
      <c r="AL886" s="84">
        <f t="shared" si="105"/>
        <v>0</v>
      </c>
      <c r="AM886" s="84">
        <f t="shared" si="106"/>
        <v>0</v>
      </c>
      <c r="AN886" s="311"/>
    </row>
    <row r="887" spans="1:40" hidden="1" outlineLevel="1" x14ac:dyDescent="0.3">
      <c r="A887" s="283"/>
      <c r="B887" s="305">
        <f t="shared" si="100"/>
        <v>859</v>
      </c>
      <c r="C887" s="222"/>
      <c r="D887" s="223"/>
      <c r="E887" s="223"/>
      <c r="F887" s="224"/>
      <c r="G887" s="96">
        <v>0</v>
      </c>
      <c r="H887" s="97">
        <v>0</v>
      </c>
      <c r="I887" s="224"/>
      <c r="J887" s="261"/>
      <c r="AF887" s="258">
        <f t="shared" si="101"/>
        <v>0</v>
      </c>
      <c r="AG887" s="258">
        <f t="shared" si="102"/>
        <v>0</v>
      </c>
      <c r="AH887" s="258">
        <f t="shared" si="103"/>
        <v>0</v>
      </c>
      <c r="AI887" s="258">
        <f t="shared" si="104"/>
        <v>0</v>
      </c>
      <c r="AK887" s="311"/>
      <c r="AL887" s="84">
        <f t="shared" si="105"/>
        <v>0</v>
      </c>
      <c r="AM887" s="84">
        <f t="shared" si="106"/>
        <v>0</v>
      </c>
      <c r="AN887" s="311"/>
    </row>
    <row r="888" spans="1:40" hidden="1" outlineLevel="1" x14ac:dyDescent="0.3">
      <c r="A888" s="283"/>
      <c r="B888" s="305">
        <f t="shared" si="100"/>
        <v>860</v>
      </c>
      <c r="C888" s="222"/>
      <c r="D888" s="223"/>
      <c r="E888" s="223"/>
      <c r="F888" s="224"/>
      <c r="G888" s="96">
        <v>0</v>
      </c>
      <c r="H888" s="97">
        <v>0</v>
      </c>
      <c r="I888" s="224"/>
      <c r="J888" s="261"/>
      <c r="AF888" s="258">
        <f t="shared" si="101"/>
        <v>0</v>
      </c>
      <c r="AG888" s="258">
        <f t="shared" si="102"/>
        <v>0</v>
      </c>
      <c r="AH888" s="258">
        <f t="shared" si="103"/>
        <v>0</v>
      </c>
      <c r="AI888" s="258">
        <f t="shared" si="104"/>
        <v>0</v>
      </c>
      <c r="AK888" s="311"/>
      <c r="AL888" s="84">
        <f t="shared" si="105"/>
        <v>0</v>
      </c>
      <c r="AM888" s="84">
        <f t="shared" si="106"/>
        <v>0</v>
      </c>
      <c r="AN888" s="311"/>
    </row>
    <row r="889" spans="1:40" hidden="1" outlineLevel="1" x14ac:dyDescent="0.3">
      <c r="A889" s="283"/>
      <c r="B889" s="305">
        <f t="shared" si="100"/>
        <v>861</v>
      </c>
      <c r="C889" s="222"/>
      <c r="D889" s="223"/>
      <c r="E889" s="223"/>
      <c r="F889" s="224"/>
      <c r="G889" s="96">
        <v>0</v>
      </c>
      <c r="H889" s="97">
        <v>0</v>
      </c>
      <c r="I889" s="224"/>
      <c r="J889" s="261"/>
      <c r="AF889" s="258">
        <f t="shared" si="101"/>
        <v>0</v>
      </c>
      <c r="AG889" s="258">
        <f t="shared" si="102"/>
        <v>0</v>
      </c>
      <c r="AH889" s="258">
        <f t="shared" si="103"/>
        <v>0</v>
      </c>
      <c r="AI889" s="258">
        <f t="shared" si="104"/>
        <v>0</v>
      </c>
      <c r="AK889" s="311"/>
      <c r="AL889" s="84">
        <f t="shared" si="105"/>
        <v>0</v>
      </c>
      <c r="AM889" s="84">
        <f t="shared" si="106"/>
        <v>0</v>
      </c>
      <c r="AN889" s="311"/>
    </row>
    <row r="890" spans="1:40" hidden="1" outlineLevel="1" x14ac:dyDescent="0.3">
      <c r="A890" s="283"/>
      <c r="B890" s="305">
        <f t="shared" si="100"/>
        <v>862</v>
      </c>
      <c r="C890" s="222"/>
      <c r="D890" s="223"/>
      <c r="E890" s="223"/>
      <c r="F890" s="224"/>
      <c r="G890" s="96">
        <v>0</v>
      </c>
      <c r="H890" s="97">
        <v>0</v>
      </c>
      <c r="I890" s="224"/>
      <c r="J890" s="261"/>
      <c r="AF890" s="258">
        <f t="shared" si="101"/>
        <v>0</v>
      </c>
      <c r="AG890" s="258">
        <f t="shared" si="102"/>
        <v>0</v>
      </c>
      <c r="AH890" s="258">
        <f t="shared" si="103"/>
        <v>0</v>
      </c>
      <c r="AI890" s="258">
        <f t="shared" si="104"/>
        <v>0</v>
      </c>
      <c r="AK890" s="311"/>
      <c r="AL890" s="84">
        <f t="shared" si="105"/>
        <v>0</v>
      </c>
      <c r="AM890" s="84">
        <f t="shared" si="106"/>
        <v>0</v>
      </c>
      <c r="AN890" s="311"/>
    </row>
    <row r="891" spans="1:40" hidden="1" outlineLevel="1" x14ac:dyDescent="0.3">
      <c r="A891" s="283"/>
      <c r="B891" s="305">
        <f t="shared" si="100"/>
        <v>863</v>
      </c>
      <c r="C891" s="222"/>
      <c r="D891" s="223"/>
      <c r="E891" s="223"/>
      <c r="F891" s="224"/>
      <c r="G891" s="96">
        <v>0</v>
      </c>
      <c r="H891" s="97">
        <v>0</v>
      </c>
      <c r="I891" s="224"/>
      <c r="J891" s="261"/>
      <c r="AF891" s="258">
        <f t="shared" si="101"/>
        <v>0</v>
      </c>
      <c r="AG891" s="258">
        <f t="shared" si="102"/>
        <v>0</v>
      </c>
      <c r="AH891" s="258">
        <f t="shared" si="103"/>
        <v>0</v>
      </c>
      <c r="AI891" s="258">
        <f t="shared" si="104"/>
        <v>0</v>
      </c>
      <c r="AK891" s="311"/>
      <c r="AL891" s="84">
        <f t="shared" si="105"/>
        <v>0</v>
      </c>
      <c r="AM891" s="84">
        <f t="shared" si="106"/>
        <v>0</v>
      </c>
      <c r="AN891" s="311"/>
    </row>
    <row r="892" spans="1:40" hidden="1" outlineLevel="1" x14ac:dyDescent="0.3">
      <c r="A892" s="283"/>
      <c r="B892" s="305">
        <f t="shared" si="100"/>
        <v>864</v>
      </c>
      <c r="C892" s="222"/>
      <c r="D892" s="223"/>
      <c r="E892" s="223"/>
      <c r="F892" s="224"/>
      <c r="G892" s="96">
        <v>0</v>
      </c>
      <c r="H892" s="97">
        <v>0</v>
      </c>
      <c r="I892" s="224"/>
      <c r="J892" s="261"/>
      <c r="AF892" s="258">
        <f t="shared" si="101"/>
        <v>0</v>
      </c>
      <c r="AG892" s="258">
        <f t="shared" si="102"/>
        <v>0</v>
      </c>
      <c r="AH892" s="258">
        <f t="shared" si="103"/>
        <v>0</v>
      </c>
      <c r="AI892" s="258">
        <f t="shared" si="104"/>
        <v>0</v>
      </c>
      <c r="AK892" s="311"/>
      <c r="AL892" s="84">
        <f t="shared" si="105"/>
        <v>0</v>
      </c>
      <c r="AM892" s="84">
        <f t="shared" si="106"/>
        <v>0</v>
      </c>
      <c r="AN892" s="311"/>
    </row>
    <row r="893" spans="1:40" hidden="1" outlineLevel="1" x14ac:dyDescent="0.3">
      <c r="A893" s="283"/>
      <c r="B893" s="305">
        <f t="shared" si="100"/>
        <v>865</v>
      </c>
      <c r="C893" s="222"/>
      <c r="D893" s="223"/>
      <c r="E893" s="223"/>
      <c r="F893" s="224"/>
      <c r="G893" s="96">
        <v>0</v>
      </c>
      <c r="H893" s="97">
        <v>0</v>
      </c>
      <c r="I893" s="224"/>
      <c r="J893" s="261"/>
      <c r="AF893" s="258">
        <f t="shared" si="101"/>
        <v>0</v>
      </c>
      <c r="AG893" s="258">
        <f t="shared" si="102"/>
        <v>0</v>
      </c>
      <c r="AH893" s="258">
        <f t="shared" si="103"/>
        <v>0</v>
      </c>
      <c r="AI893" s="258">
        <f t="shared" si="104"/>
        <v>0</v>
      </c>
      <c r="AK893" s="311"/>
      <c r="AL893" s="84">
        <f t="shared" si="105"/>
        <v>0</v>
      </c>
      <c r="AM893" s="84">
        <f t="shared" si="106"/>
        <v>0</v>
      </c>
      <c r="AN893" s="311"/>
    </row>
    <row r="894" spans="1:40" hidden="1" outlineLevel="1" x14ac:dyDescent="0.3">
      <c r="A894" s="283"/>
      <c r="B894" s="305">
        <f t="shared" si="100"/>
        <v>866</v>
      </c>
      <c r="C894" s="222"/>
      <c r="D894" s="223"/>
      <c r="E894" s="223"/>
      <c r="F894" s="224"/>
      <c r="G894" s="96">
        <v>0</v>
      </c>
      <c r="H894" s="97">
        <v>0</v>
      </c>
      <c r="I894" s="224"/>
      <c r="J894" s="261"/>
      <c r="AF894" s="258">
        <f t="shared" si="101"/>
        <v>0</v>
      </c>
      <c r="AG894" s="258">
        <f t="shared" si="102"/>
        <v>0</v>
      </c>
      <c r="AH894" s="258">
        <f t="shared" si="103"/>
        <v>0</v>
      </c>
      <c r="AI894" s="258">
        <f t="shared" si="104"/>
        <v>0</v>
      </c>
      <c r="AK894" s="311"/>
      <c r="AL894" s="84">
        <f t="shared" si="105"/>
        <v>0</v>
      </c>
      <c r="AM894" s="84">
        <f t="shared" si="106"/>
        <v>0</v>
      </c>
      <c r="AN894" s="311"/>
    </row>
    <row r="895" spans="1:40" hidden="1" outlineLevel="1" x14ac:dyDescent="0.3">
      <c r="A895" s="283"/>
      <c r="B895" s="305">
        <f t="shared" si="100"/>
        <v>867</v>
      </c>
      <c r="C895" s="222"/>
      <c r="D895" s="223"/>
      <c r="E895" s="223"/>
      <c r="F895" s="224"/>
      <c r="G895" s="96">
        <v>0</v>
      </c>
      <c r="H895" s="97">
        <v>0</v>
      </c>
      <c r="I895" s="224"/>
      <c r="J895" s="261"/>
      <c r="AF895" s="258">
        <f t="shared" si="101"/>
        <v>0</v>
      </c>
      <c r="AG895" s="258">
        <f t="shared" si="102"/>
        <v>0</v>
      </c>
      <c r="AH895" s="258">
        <f t="shared" si="103"/>
        <v>0</v>
      </c>
      <c r="AI895" s="258">
        <f t="shared" si="104"/>
        <v>0</v>
      </c>
      <c r="AK895" s="311"/>
      <c r="AL895" s="84">
        <f t="shared" si="105"/>
        <v>0</v>
      </c>
      <c r="AM895" s="84">
        <f t="shared" si="106"/>
        <v>0</v>
      </c>
      <c r="AN895" s="311"/>
    </row>
    <row r="896" spans="1:40" hidden="1" outlineLevel="1" x14ac:dyDescent="0.3">
      <c r="A896" s="283"/>
      <c r="B896" s="305">
        <f t="shared" si="100"/>
        <v>868</v>
      </c>
      <c r="C896" s="222"/>
      <c r="D896" s="223"/>
      <c r="E896" s="223"/>
      <c r="F896" s="224"/>
      <c r="G896" s="96">
        <v>0</v>
      </c>
      <c r="H896" s="97">
        <v>0</v>
      </c>
      <c r="I896" s="224"/>
      <c r="J896" s="261"/>
      <c r="AF896" s="258">
        <f t="shared" si="101"/>
        <v>0</v>
      </c>
      <c r="AG896" s="258">
        <f t="shared" si="102"/>
        <v>0</v>
      </c>
      <c r="AH896" s="258">
        <f t="shared" si="103"/>
        <v>0</v>
      </c>
      <c r="AI896" s="258">
        <f t="shared" si="104"/>
        <v>0</v>
      </c>
      <c r="AK896" s="311"/>
      <c r="AL896" s="84">
        <f t="shared" si="105"/>
        <v>0</v>
      </c>
      <c r="AM896" s="84">
        <f t="shared" si="106"/>
        <v>0</v>
      </c>
      <c r="AN896" s="311"/>
    </row>
    <row r="897" spans="1:40" hidden="1" outlineLevel="1" x14ac:dyDescent="0.3">
      <c r="A897" s="283"/>
      <c r="B897" s="305">
        <f t="shared" si="100"/>
        <v>869</v>
      </c>
      <c r="C897" s="222"/>
      <c r="D897" s="223"/>
      <c r="E897" s="223"/>
      <c r="F897" s="224"/>
      <c r="G897" s="96">
        <v>0</v>
      </c>
      <c r="H897" s="97">
        <v>0</v>
      </c>
      <c r="I897" s="224"/>
      <c r="J897" s="261"/>
      <c r="AF897" s="258">
        <f t="shared" si="101"/>
        <v>0</v>
      </c>
      <c r="AG897" s="258">
        <f t="shared" si="102"/>
        <v>0</v>
      </c>
      <c r="AH897" s="258">
        <f t="shared" si="103"/>
        <v>0</v>
      </c>
      <c r="AI897" s="258">
        <f t="shared" si="104"/>
        <v>0</v>
      </c>
      <c r="AK897" s="311"/>
      <c r="AL897" s="84">
        <f t="shared" si="105"/>
        <v>0</v>
      </c>
      <c r="AM897" s="84">
        <f t="shared" si="106"/>
        <v>0</v>
      </c>
      <c r="AN897" s="311"/>
    </row>
    <row r="898" spans="1:40" hidden="1" outlineLevel="1" x14ac:dyDescent="0.3">
      <c r="A898" s="283"/>
      <c r="B898" s="305">
        <f t="shared" si="100"/>
        <v>870</v>
      </c>
      <c r="C898" s="222"/>
      <c r="D898" s="223"/>
      <c r="E898" s="223"/>
      <c r="F898" s="224"/>
      <c r="G898" s="96">
        <v>0</v>
      </c>
      <c r="H898" s="97">
        <v>0</v>
      </c>
      <c r="I898" s="224"/>
      <c r="J898" s="261"/>
      <c r="AF898" s="258">
        <f t="shared" si="101"/>
        <v>0</v>
      </c>
      <c r="AG898" s="258">
        <f t="shared" si="102"/>
        <v>0</v>
      </c>
      <c r="AH898" s="258">
        <f t="shared" si="103"/>
        <v>0</v>
      </c>
      <c r="AI898" s="258">
        <f t="shared" si="104"/>
        <v>0</v>
      </c>
      <c r="AK898" s="311"/>
      <c r="AL898" s="84">
        <f t="shared" si="105"/>
        <v>0</v>
      </c>
      <c r="AM898" s="84">
        <f t="shared" si="106"/>
        <v>0</v>
      </c>
      <c r="AN898" s="311"/>
    </row>
    <row r="899" spans="1:40" hidden="1" outlineLevel="1" x14ac:dyDescent="0.3">
      <c r="A899" s="283"/>
      <c r="B899" s="305">
        <f t="shared" si="100"/>
        <v>871</v>
      </c>
      <c r="C899" s="222"/>
      <c r="D899" s="223"/>
      <c r="E899" s="223"/>
      <c r="F899" s="224"/>
      <c r="G899" s="96">
        <v>0</v>
      </c>
      <c r="H899" s="97">
        <v>0</v>
      </c>
      <c r="I899" s="224"/>
      <c r="J899" s="261"/>
      <c r="AF899" s="258">
        <f t="shared" si="101"/>
        <v>0</v>
      </c>
      <c r="AG899" s="258">
        <f t="shared" si="102"/>
        <v>0</v>
      </c>
      <c r="AH899" s="258">
        <f t="shared" si="103"/>
        <v>0</v>
      </c>
      <c r="AI899" s="258">
        <f t="shared" si="104"/>
        <v>0</v>
      </c>
      <c r="AK899" s="311"/>
      <c r="AL899" s="84">
        <f t="shared" si="105"/>
        <v>0</v>
      </c>
      <c r="AM899" s="84">
        <f t="shared" si="106"/>
        <v>0</v>
      </c>
      <c r="AN899" s="311"/>
    </row>
    <row r="900" spans="1:40" hidden="1" outlineLevel="1" x14ac:dyDescent="0.3">
      <c r="A900" s="283"/>
      <c r="B900" s="305">
        <f t="shared" si="100"/>
        <v>872</v>
      </c>
      <c r="C900" s="222"/>
      <c r="D900" s="223"/>
      <c r="E900" s="223"/>
      <c r="F900" s="224"/>
      <c r="G900" s="96">
        <v>0</v>
      </c>
      <c r="H900" s="97">
        <v>0</v>
      </c>
      <c r="I900" s="224"/>
      <c r="J900" s="261"/>
      <c r="AF900" s="258">
        <f t="shared" si="101"/>
        <v>0</v>
      </c>
      <c r="AG900" s="258">
        <f t="shared" si="102"/>
        <v>0</v>
      </c>
      <c r="AH900" s="258">
        <f t="shared" si="103"/>
        <v>0</v>
      </c>
      <c r="AI900" s="258">
        <f t="shared" si="104"/>
        <v>0</v>
      </c>
      <c r="AK900" s="311"/>
      <c r="AL900" s="84">
        <f t="shared" si="105"/>
        <v>0</v>
      </c>
      <c r="AM900" s="84">
        <f t="shared" si="106"/>
        <v>0</v>
      </c>
      <c r="AN900" s="311"/>
    </row>
    <row r="901" spans="1:40" hidden="1" outlineLevel="1" x14ac:dyDescent="0.3">
      <c r="A901" s="283"/>
      <c r="B901" s="305">
        <f t="shared" si="100"/>
        <v>873</v>
      </c>
      <c r="C901" s="222"/>
      <c r="D901" s="223"/>
      <c r="E901" s="223"/>
      <c r="F901" s="224"/>
      <c r="G901" s="96">
        <v>0</v>
      </c>
      <c r="H901" s="97">
        <v>0</v>
      </c>
      <c r="I901" s="224"/>
      <c r="J901" s="261"/>
      <c r="AF901" s="258">
        <f t="shared" si="101"/>
        <v>0</v>
      </c>
      <c r="AG901" s="258">
        <f t="shared" si="102"/>
        <v>0</v>
      </c>
      <c r="AH901" s="258">
        <f t="shared" si="103"/>
        <v>0</v>
      </c>
      <c r="AI901" s="258">
        <f t="shared" si="104"/>
        <v>0</v>
      </c>
      <c r="AK901" s="311"/>
      <c r="AL901" s="84">
        <f t="shared" si="105"/>
        <v>0</v>
      </c>
      <c r="AM901" s="84">
        <f t="shared" si="106"/>
        <v>0</v>
      </c>
      <c r="AN901" s="311"/>
    </row>
    <row r="902" spans="1:40" hidden="1" outlineLevel="1" x14ac:dyDescent="0.3">
      <c r="A902" s="283"/>
      <c r="B902" s="305">
        <f t="shared" si="100"/>
        <v>874</v>
      </c>
      <c r="C902" s="222"/>
      <c r="D902" s="223"/>
      <c r="E902" s="223"/>
      <c r="F902" s="224"/>
      <c r="G902" s="96">
        <v>0</v>
      </c>
      <c r="H902" s="97">
        <v>0</v>
      </c>
      <c r="I902" s="224"/>
      <c r="J902" s="261"/>
      <c r="AF902" s="258">
        <f t="shared" si="101"/>
        <v>0</v>
      </c>
      <c r="AG902" s="258">
        <f t="shared" si="102"/>
        <v>0</v>
      </c>
      <c r="AH902" s="258">
        <f t="shared" si="103"/>
        <v>0</v>
      </c>
      <c r="AI902" s="258">
        <f t="shared" si="104"/>
        <v>0</v>
      </c>
      <c r="AK902" s="311"/>
      <c r="AL902" s="84">
        <f t="shared" si="105"/>
        <v>0</v>
      </c>
      <c r="AM902" s="84">
        <f t="shared" si="106"/>
        <v>0</v>
      </c>
      <c r="AN902" s="311"/>
    </row>
    <row r="903" spans="1:40" hidden="1" outlineLevel="1" x14ac:dyDescent="0.3">
      <c r="A903" s="283"/>
      <c r="B903" s="305">
        <f t="shared" si="100"/>
        <v>875</v>
      </c>
      <c r="C903" s="222"/>
      <c r="D903" s="223"/>
      <c r="E903" s="223"/>
      <c r="F903" s="224"/>
      <c r="G903" s="96">
        <v>0</v>
      </c>
      <c r="H903" s="97">
        <v>0</v>
      </c>
      <c r="I903" s="224"/>
      <c r="J903" s="261"/>
      <c r="AF903" s="258">
        <f t="shared" si="101"/>
        <v>0</v>
      </c>
      <c r="AG903" s="258">
        <f t="shared" si="102"/>
        <v>0</v>
      </c>
      <c r="AH903" s="258">
        <f t="shared" si="103"/>
        <v>0</v>
      </c>
      <c r="AI903" s="258">
        <f t="shared" si="104"/>
        <v>0</v>
      </c>
      <c r="AK903" s="311"/>
      <c r="AL903" s="84">
        <f t="shared" si="105"/>
        <v>0</v>
      </c>
      <c r="AM903" s="84">
        <f t="shared" si="106"/>
        <v>0</v>
      </c>
      <c r="AN903" s="311"/>
    </row>
    <row r="904" spans="1:40" hidden="1" outlineLevel="1" x14ac:dyDescent="0.3">
      <c r="A904" s="283"/>
      <c r="B904" s="305">
        <f t="shared" si="100"/>
        <v>876</v>
      </c>
      <c r="C904" s="222"/>
      <c r="D904" s="223"/>
      <c r="E904" s="223"/>
      <c r="F904" s="224"/>
      <c r="G904" s="96">
        <v>0</v>
      </c>
      <c r="H904" s="97">
        <v>0</v>
      </c>
      <c r="I904" s="224"/>
      <c r="J904" s="261"/>
      <c r="AF904" s="258">
        <f t="shared" si="101"/>
        <v>0</v>
      </c>
      <c r="AG904" s="258">
        <f t="shared" si="102"/>
        <v>0</v>
      </c>
      <c r="AH904" s="258">
        <f t="shared" si="103"/>
        <v>0</v>
      </c>
      <c r="AI904" s="258">
        <f t="shared" si="104"/>
        <v>0</v>
      </c>
      <c r="AK904" s="311"/>
      <c r="AL904" s="84">
        <f t="shared" si="105"/>
        <v>0</v>
      </c>
      <c r="AM904" s="84">
        <f t="shared" si="106"/>
        <v>0</v>
      </c>
      <c r="AN904" s="311"/>
    </row>
    <row r="905" spans="1:40" hidden="1" outlineLevel="1" x14ac:dyDescent="0.3">
      <c r="A905" s="283"/>
      <c r="B905" s="305">
        <f t="shared" si="100"/>
        <v>877</v>
      </c>
      <c r="C905" s="222"/>
      <c r="D905" s="223"/>
      <c r="E905" s="223"/>
      <c r="F905" s="224"/>
      <c r="G905" s="96">
        <v>0</v>
      </c>
      <c r="H905" s="97">
        <v>0</v>
      </c>
      <c r="I905" s="224"/>
      <c r="J905" s="261"/>
      <c r="AF905" s="258">
        <f t="shared" si="101"/>
        <v>0</v>
      </c>
      <c r="AG905" s="258">
        <f t="shared" si="102"/>
        <v>0</v>
      </c>
      <c r="AH905" s="258">
        <f t="shared" si="103"/>
        <v>0</v>
      </c>
      <c r="AI905" s="258">
        <f t="shared" si="104"/>
        <v>0</v>
      </c>
      <c r="AK905" s="311"/>
      <c r="AL905" s="84">
        <f t="shared" si="105"/>
        <v>0</v>
      </c>
      <c r="AM905" s="84">
        <f t="shared" si="106"/>
        <v>0</v>
      </c>
      <c r="AN905" s="311"/>
    </row>
    <row r="906" spans="1:40" hidden="1" outlineLevel="1" x14ac:dyDescent="0.3">
      <c r="A906" s="283"/>
      <c r="B906" s="305">
        <f t="shared" si="100"/>
        <v>878</v>
      </c>
      <c r="C906" s="222"/>
      <c r="D906" s="223"/>
      <c r="E906" s="223"/>
      <c r="F906" s="224"/>
      <c r="G906" s="96">
        <v>0</v>
      </c>
      <c r="H906" s="97">
        <v>0</v>
      </c>
      <c r="I906" s="224"/>
      <c r="J906" s="261"/>
      <c r="AF906" s="258">
        <f t="shared" si="101"/>
        <v>0</v>
      </c>
      <c r="AG906" s="258">
        <f t="shared" si="102"/>
        <v>0</v>
      </c>
      <c r="AH906" s="258">
        <f t="shared" si="103"/>
        <v>0</v>
      </c>
      <c r="AI906" s="258">
        <f t="shared" si="104"/>
        <v>0</v>
      </c>
      <c r="AK906" s="311"/>
      <c r="AL906" s="84">
        <f t="shared" si="105"/>
        <v>0</v>
      </c>
      <c r="AM906" s="84">
        <f t="shared" si="106"/>
        <v>0</v>
      </c>
      <c r="AN906" s="311"/>
    </row>
    <row r="907" spans="1:40" hidden="1" outlineLevel="1" x14ac:dyDescent="0.3">
      <c r="A907" s="283"/>
      <c r="B907" s="305">
        <f t="shared" si="100"/>
        <v>879</v>
      </c>
      <c r="C907" s="222"/>
      <c r="D907" s="223"/>
      <c r="E907" s="223"/>
      <c r="F907" s="224"/>
      <c r="G907" s="96">
        <v>0</v>
      </c>
      <c r="H907" s="97">
        <v>0</v>
      </c>
      <c r="I907" s="224"/>
      <c r="J907" s="261"/>
      <c r="AF907" s="258">
        <f t="shared" si="101"/>
        <v>0</v>
      </c>
      <c r="AG907" s="258">
        <f t="shared" si="102"/>
        <v>0</v>
      </c>
      <c r="AH907" s="258">
        <f t="shared" si="103"/>
        <v>0</v>
      </c>
      <c r="AI907" s="258">
        <f t="shared" si="104"/>
        <v>0</v>
      </c>
      <c r="AK907" s="311"/>
      <c r="AL907" s="84">
        <f t="shared" si="105"/>
        <v>0</v>
      </c>
      <c r="AM907" s="84">
        <f t="shared" si="106"/>
        <v>0</v>
      </c>
      <c r="AN907" s="311"/>
    </row>
    <row r="908" spans="1:40" hidden="1" outlineLevel="1" x14ac:dyDescent="0.3">
      <c r="A908" s="283"/>
      <c r="B908" s="305">
        <f t="shared" si="100"/>
        <v>880</v>
      </c>
      <c r="C908" s="222"/>
      <c r="D908" s="223"/>
      <c r="E908" s="223"/>
      <c r="F908" s="224"/>
      <c r="G908" s="96">
        <v>0</v>
      </c>
      <c r="H908" s="97">
        <v>0</v>
      </c>
      <c r="I908" s="224"/>
      <c r="J908" s="261"/>
      <c r="AF908" s="258">
        <f t="shared" si="101"/>
        <v>0</v>
      </c>
      <c r="AG908" s="258">
        <f t="shared" si="102"/>
        <v>0</v>
      </c>
      <c r="AH908" s="258">
        <f t="shared" si="103"/>
        <v>0</v>
      </c>
      <c r="AI908" s="258">
        <f t="shared" si="104"/>
        <v>0</v>
      </c>
      <c r="AK908" s="311"/>
      <c r="AL908" s="84">
        <f t="shared" si="105"/>
        <v>0</v>
      </c>
      <c r="AM908" s="84">
        <f t="shared" si="106"/>
        <v>0</v>
      </c>
      <c r="AN908" s="311"/>
    </row>
    <row r="909" spans="1:40" hidden="1" outlineLevel="1" x14ac:dyDescent="0.3">
      <c r="A909" s="283"/>
      <c r="B909" s="305">
        <f t="shared" si="100"/>
        <v>881</v>
      </c>
      <c r="C909" s="222"/>
      <c r="D909" s="223"/>
      <c r="E909" s="223"/>
      <c r="F909" s="224"/>
      <c r="G909" s="96">
        <v>0</v>
      </c>
      <c r="H909" s="97">
        <v>0</v>
      </c>
      <c r="I909" s="224"/>
      <c r="J909" s="261"/>
      <c r="AF909" s="258">
        <f t="shared" si="101"/>
        <v>0</v>
      </c>
      <c r="AG909" s="258">
        <f t="shared" si="102"/>
        <v>0</v>
      </c>
      <c r="AH909" s="258">
        <f t="shared" si="103"/>
        <v>0</v>
      </c>
      <c r="AI909" s="258">
        <f t="shared" si="104"/>
        <v>0</v>
      </c>
      <c r="AK909" s="311"/>
      <c r="AL909" s="84">
        <f t="shared" si="105"/>
        <v>0</v>
      </c>
      <c r="AM909" s="84">
        <f t="shared" si="106"/>
        <v>0</v>
      </c>
      <c r="AN909" s="311"/>
    </row>
    <row r="910" spans="1:40" hidden="1" outlineLevel="1" x14ac:dyDescent="0.3">
      <c r="A910" s="283"/>
      <c r="B910" s="305">
        <f t="shared" si="100"/>
        <v>882</v>
      </c>
      <c r="C910" s="222"/>
      <c r="D910" s="223"/>
      <c r="E910" s="223"/>
      <c r="F910" s="224"/>
      <c r="G910" s="96">
        <v>0</v>
      </c>
      <c r="H910" s="97">
        <v>0</v>
      </c>
      <c r="I910" s="224"/>
      <c r="J910" s="261"/>
      <c r="AF910" s="258">
        <f t="shared" si="101"/>
        <v>0</v>
      </c>
      <c r="AG910" s="258">
        <f t="shared" si="102"/>
        <v>0</v>
      </c>
      <c r="AH910" s="258">
        <f t="shared" si="103"/>
        <v>0</v>
      </c>
      <c r="AI910" s="258">
        <f t="shared" si="104"/>
        <v>0</v>
      </c>
      <c r="AK910" s="311"/>
      <c r="AL910" s="84">
        <f t="shared" si="105"/>
        <v>0</v>
      </c>
      <c r="AM910" s="84">
        <f t="shared" si="106"/>
        <v>0</v>
      </c>
      <c r="AN910" s="311"/>
    </row>
    <row r="911" spans="1:40" hidden="1" outlineLevel="1" x14ac:dyDescent="0.3">
      <c r="A911" s="283"/>
      <c r="B911" s="305">
        <f t="shared" si="100"/>
        <v>883</v>
      </c>
      <c r="C911" s="222"/>
      <c r="D911" s="223"/>
      <c r="E911" s="223"/>
      <c r="F911" s="224"/>
      <c r="G911" s="96">
        <v>0</v>
      </c>
      <c r="H911" s="97">
        <v>0</v>
      </c>
      <c r="I911" s="224"/>
      <c r="J911" s="261"/>
      <c r="AF911" s="258">
        <f t="shared" si="101"/>
        <v>0</v>
      </c>
      <c r="AG911" s="258">
        <f t="shared" si="102"/>
        <v>0</v>
      </c>
      <c r="AH911" s="258">
        <f t="shared" si="103"/>
        <v>0</v>
      </c>
      <c r="AI911" s="258">
        <f t="shared" si="104"/>
        <v>0</v>
      </c>
      <c r="AK911" s="311"/>
      <c r="AL911" s="84">
        <f t="shared" si="105"/>
        <v>0</v>
      </c>
      <c r="AM911" s="84">
        <f t="shared" si="106"/>
        <v>0</v>
      </c>
      <c r="AN911" s="311"/>
    </row>
    <row r="912" spans="1:40" hidden="1" outlineLevel="1" x14ac:dyDescent="0.3">
      <c r="A912" s="283"/>
      <c r="B912" s="305">
        <f t="shared" si="100"/>
        <v>884</v>
      </c>
      <c r="C912" s="222"/>
      <c r="D912" s="223"/>
      <c r="E912" s="223"/>
      <c r="F912" s="224"/>
      <c r="G912" s="96">
        <v>0</v>
      </c>
      <c r="H912" s="97">
        <v>0</v>
      </c>
      <c r="I912" s="224"/>
      <c r="J912" s="261"/>
      <c r="AF912" s="258">
        <f t="shared" si="101"/>
        <v>0</v>
      </c>
      <c r="AG912" s="258">
        <f t="shared" si="102"/>
        <v>0</v>
      </c>
      <c r="AH912" s="258">
        <f t="shared" si="103"/>
        <v>0</v>
      </c>
      <c r="AI912" s="258">
        <f t="shared" si="104"/>
        <v>0</v>
      </c>
      <c r="AK912" s="311"/>
      <c r="AL912" s="84">
        <f t="shared" si="105"/>
        <v>0</v>
      </c>
      <c r="AM912" s="84">
        <f t="shared" si="106"/>
        <v>0</v>
      </c>
      <c r="AN912" s="311"/>
    </row>
    <row r="913" spans="1:40" hidden="1" outlineLevel="1" x14ac:dyDescent="0.3">
      <c r="A913" s="283"/>
      <c r="B913" s="305">
        <f t="shared" si="100"/>
        <v>885</v>
      </c>
      <c r="C913" s="222"/>
      <c r="D913" s="223"/>
      <c r="E913" s="223"/>
      <c r="F913" s="224"/>
      <c r="G913" s="96">
        <v>0</v>
      </c>
      <c r="H913" s="97">
        <v>0</v>
      </c>
      <c r="I913" s="224"/>
      <c r="J913" s="261"/>
      <c r="AF913" s="258">
        <f t="shared" si="101"/>
        <v>0</v>
      </c>
      <c r="AG913" s="258">
        <f t="shared" si="102"/>
        <v>0</v>
      </c>
      <c r="AH913" s="258">
        <f t="shared" si="103"/>
        <v>0</v>
      </c>
      <c r="AI913" s="258">
        <f t="shared" si="104"/>
        <v>0</v>
      </c>
      <c r="AK913" s="311"/>
      <c r="AL913" s="84">
        <f t="shared" si="105"/>
        <v>0</v>
      </c>
      <c r="AM913" s="84">
        <f t="shared" si="106"/>
        <v>0</v>
      </c>
      <c r="AN913" s="311"/>
    </row>
    <row r="914" spans="1:40" hidden="1" outlineLevel="1" x14ac:dyDescent="0.3">
      <c r="A914" s="283"/>
      <c r="B914" s="305">
        <f t="shared" ref="B914:B977" si="107">B913+1</f>
        <v>886</v>
      </c>
      <c r="C914" s="222"/>
      <c r="D914" s="223"/>
      <c r="E914" s="223"/>
      <c r="F914" s="224"/>
      <c r="G914" s="96">
        <v>0</v>
      </c>
      <c r="H914" s="97">
        <v>0</v>
      </c>
      <c r="I914" s="224"/>
      <c r="J914" s="261"/>
      <c r="AF914" s="258">
        <f t="shared" si="101"/>
        <v>0</v>
      </c>
      <c r="AG914" s="258">
        <f t="shared" si="102"/>
        <v>0</v>
      </c>
      <c r="AH914" s="258">
        <f t="shared" si="103"/>
        <v>0</v>
      </c>
      <c r="AI914" s="258">
        <f t="shared" si="104"/>
        <v>0</v>
      </c>
      <c r="AK914" s="311"/>
      <c r="AL914" s="84">
        <f t="shared" si="105"/>
        <v>0</v>
      </c>
      <c r="AM914" s="84">
        <f t="shared" si="106"/>
        <v>0</v>
      </c>
      <c r="AN914" s="311"/>
    </row>
    <row r="915" spans="1:40" hidden="1" outlineLevel="1" x14ac:dyDescent="0.3">
      <c r="A915" s="283"/>
      <c r="B915" s="305">
        <f t="shared" si="107"/>
        <v>887</v>
      </c>
      <c r="C915" s="222"/>
      <c r="D915" s="223"/>
      <c r="E915" s="223"/>
      <c r="F915" s="224"/>
      <c r="G915" s="96">
        <v>0</v>
      </c>
      <c r="H915" s="97">
        <v>0</v>
      </c>
      <c r="I915" s="224"/>
      <c r="J915" s="261"/>
      <c r="AF915" s="258">
        <f t="shared" si="101"/>
        <v>0</v>
      </c>
      <c r="AG915" s="258">
        <f t="shared" si="102"/>
        <v>0</v>
      </c>
      <c r="AH915" s="258">
        <f t="shared" si="103"/>
        <v>0</v>
      </c>
      <c r="AI915" s="258">
        <f t="shared" si="104"/>
        <v>0</v>
      </c>
      <c r="AK915" s="311"/>
      <c r="AL915" s="84">
        <f t="shared" si="105"/>
        <v>0</v>
      </c>
      <c r="AM915" s="84">
        <f t="shared" si="106"/>
        <v>0</v>
      </c>
      <c r="AN915" s="311"/>
    </row>
    <row r="916" spans="1:40" hidden="1" outlineLevel="1" x14ac:dyDescent="0.3">
      <c r="A916" s="283"/>
      <c r="B916" s="305">
        <f t="shared" si="107"/>
        <v>888</v>
      </c>
      <c r="C916" s="222"/>
      <c r="D916" s="223"/>
      <c r="E916" s="223"/>
      <c r="F916" s="224"/>
      <c r="G916" s="96">
        <v>0</v>
      </c>
      <c r="H916" s="97">
        <v>0</v>
      </c>
      <c r="I916" s="224"/>
      <c r="J916" s="261"/>
      <c r="AF916" s="258">
        <f t="shared" si="101"/>
        <v>0</v>
      </c>
      <c r="AG916" s="258">
        <f t="shared" si="102"/>
        <v>0</v>
      </c>
      <c r="AH916" s="258">
        <f t="shared" si="103"/>
        <v>0</v>
      </c>
      <c r="AI916" s="258">
        <f t="shared" si="104"/>
        <v>0</v>
      </c>
      <c r="AK916" s="311"/>
      <c r="AL916" s="84">
        <f t="shared" si="105"/>
        <v>0</v>
      </c>
      <c r="AM916" s="84">
        <f t="shared" si="106"/>
        <v>0</v>
      </c>
      <c r="AN916" s="311"/>
    </row>
    <row r="917" spans="1:40" hidden="1" outlineLevel="1" x14ac:dyDescent="0.3">
      <c r="A917" s="283"/>
      <c r="B917" s="305">
        <f t="shared" si="107"/>
        <v>889</v>
      </c>
      <c r="C917" s="222"/>
      <c r="D917" s="223"/>
      <c r="E917" s="223"/>
      <c r="F917" s="224"/>
      <c r="G917" s="96">
        <v>0</v>
      </c>
      <c r="H917" s="97">
        <v>0</v>
      </c>
      <c r="I917" s="224"/>
      <c r="J917" s="261"/>
      <c r="AF917" s="258">
        <f t="shared" si="101"/>
        <v>0</v>
      </c>
      <c r="AG917" s="258">
        <f t="shared" si="102"/>
        <v>0</v>
      </c>
      <c r="AH917" s="258">
        <f t="shared" si="103"/>
        <v>0</v>
      </c>
      <c r="AI917" s="258">
        <f t="shared" si="104"/>
        <v>0</v>
      </c>
      <c r="AK917" s="311"/>
      <c r="AL917" s="84">
        <f t="shared" si="105"/>
        <v>0</v>
      </c>
      <c r="AM917" s="84">
        <f t="shared" si="106"/>
        <v>0</v>
      </c>
      <c r="AN917" s="311"/>
    </row>
    <row r="918" spans="1:40" hidden="1" outlineLevel="1" x14ac:dyDescent="0.3">
      <c r="A918" s="283"/>
      <c r="B918" s="305">
        <f t="shared" si="107"/>
        <v>890</v>
      </c>
      <c r="C918" s="222"/>
      <c r="D918" s="223"/>
      <c r="E918" s="223"/>
      <c r="F918" s="224"/>
      <c r="G918" s="96">
        <v>0</v>
      </c>
      <c r="H918" s="97">
        <v>0</v>
      </c>
      <c r="I918" s="224"/>
      <c r="J918" s="261"/>
      <c r="AF918" s="258">
        <f t="shared" si="101"/>
        <v>0</v>
      </c>
      <c r="AG918" s="258">
        <f t="shared" si="102"/>
        <v>0</v>
      </c>
      <c r="AH918" s="258">
        <f t="shared" si="103"/>
        <v>0</v>
      </c>
      <c r="AI918" s="258">
        <f t="shared" si="104"/>
        <v>0</v>
      </c>
      <c r="AK918" s="311"/>
      <c r="AL918" s="84">
        <f t="shared" si="105"/>
        <v>0</v>
      </c>
      <c r="AM918" s="84">
        <f t="shared" si="106"/>
        <v>0</v>
      </c>
      <c r="AN918" s="311"/>
    </row>
    <row r="919" spans="1:40" hidden="1" outlineLevel="1" x14ac:dyDescent="0.3">
      <c r="A919" s="283"/>
      <c r="B919" s="305">
        <f t="shared" si="107"/>
        <v>891</v>
      </c>
      <c r="C919" s="222"/>
      <c r="D919" s="223"/>
      <c r="E919" s="223"/>
      <c r="F919" s="224"/>
      <c r="G919" s="96">
        <v>0</v>
      </c>
      <c r="H919" s="97">
        <v>0</v>
      </c>
      <c r="I919" s="224"/>
      <c r="J919" s="261"/>
      <c r="AF919" s="258">
        <f t="shared" si="101"/>
        <v>0</v>
      </c>
      <c r="AG919" s="258">
        <f t="shared" si="102"/>
        <v>0</v>
      </c>
      <c r="AH919" s="258">
        <f t="shared" si="103"/>
        <v>0</v>
      </c>
      <c r="AI919" s="258">
        <f t="shared" si="104"/>
        <v>0</v>
      </c>
      <c r="AK919" s="311"/>
      <c r="AL919" s="84">
        <f t="shared" si="105"/>
        <v>0</v>
      </c>
      <c r="AM919" s="84">
        <f t="shared" si="106"/>
        <v>0</v>
      </c>
      <c r="AN919" s="311"/>
    </row>
    <row r="920" spans="1:40" hidden="1" outlineLevel="1" x14ac:dyDescent="0.3">
      <c r="A920" s="283"/>
      <c r="B920" s="305">
        <f t="shared" si="107"/>
        <v>892</v>
      </c>
      <c r="C920" s="222"/>
      <c r="D920" s="223"/>
      <c r="E920" s="223"/>
      <c r="F920" s="224"/>
      <c r="G920" s="96">
        <v>0</v>
      </c>
      <c r="H920" s="97">
        <v>0</v>
      </c>
      <c r="I920" s="224"/>
      <c r="J920" s="261"/>
      <c r="AF920" s="258">
        <f t="shared" si="101"/>
        <v>0</v>
      </c>
      <c r="AG920" s="258">
        <f t="shared" si="102"/>
        <v>0</v>
      </c>
      <c r="AH920" s="258">
        <f t="shared" si="103"/>
        <v>0</v>
      </c>
      <c r="AI920" s="258">
        <f t="shared" si="104"/>
        <v>0</v>
      </c>
      <c r="AK920" s="311"/>
      <c r="AL920" s="84">
        <f t="shared" si="105"/>
        <v>0</v>
      </c>
      <c r="AM920" s="84">
        <f t="shared" si="106"/>
        <v>0</v>
      </c>
      <c r="AN920" s="311"/>
    </row>
    <row r="921" spans="1:40" hidden="1" outlineLevel="1" x14ac:dyDescent="0.3">
      <c r="A921" s="283"/>
      <c r="B921" s="305">
        <f t="shared" si="107"/>
        <v>893</v>
      </c>
      <c r="C921" s="222"/>
      <c r="D921" s="223"/>
      <c r="E921" s="223"/>
      <c r="F921" s="224"/>
      <c r="G921" s="96">
        <v>0</v>
      </c>
      <c r="H921" s="97">
        <v>0</v>
      </c>
      <c r="I921" s="224"/>
      <c r="J921" s="261"/>
      <c r="AF921" s="258">
        <f t="shared" si="101"/>
        <v>0</v>
      </c>
      <c r="AG921" s="258">
        <f t="shared" si="102"/>
        <v>0</v>
      </c>
      <c r="AH921" s="258">
        <f t="shared" si="103"/>
        <v>0</v>
      </c>
      <c r="AI921" s="258">
        <f t="shared" si="104"/>
        <v>0</v>
      </c>
      <c r="AK921" s="311"/>
      <c r="AL921" s="84">
        <f t="shared" si="105"/>
        <v>0</v>
      </c>
      <c r="AM921" s="84">
        <f t="shared" si="106"/>
        <v>0</v>
      </c>
      <c r="AN921" s="311"/>
    </row>
    <row r="922" spans="1:40" hidden="1" outlineLevel="1" x14ac:dyDescent="0.3">
      <c r="A922" s="283"/>
      <c r="B922" s="305">
        <f t="shared" si="107"/>
        <v>894</v>
      </c>
      <c r="C922" s="222"/>
      <c r="D922" s="223"/>
      <c r="E922" s="223"/>
      <c r="F922" s="224"/>
      <c r="G922" s="96">
        <v>0</v>
      </c>
      <c r="H922" s="97">
        <v>0</v>
      </c>
      <c r="I922" s="224"/>
      <c r="J922" s="261"/>
      <c r="AF922" s="258">
        <f t="shared" ref="AF922:AF985" si="108">IF($C922="",IF(OR($D922&lt;&gt;"",$G922&lt;&gt;0,$H922&lt;&gt;0)=TRUE,1,0),0)</f>
        <v>0</v>
      </c>
      <c r="AG922" s="258">
        <f t="shared" ref="AG922:AG985" si="109">IF($D922="",IF(OR($C922&lt;&gt;"",$G922&lt;&gt;0,$H922&lt;&gt;0)=TRUE,1,0),0)</f>
        <v>0</v>
      </c>
      <c r="AH922" s="258">
        <f t="shared" ref="AH922:AH985" si="110">IF($G922=0,IF(OR($C922&lt;&gt;"",$D922&lt;&gt;0,$H922&lt;&gt;0)=TRUE,1,0),0)</f>
        <v>0</v>
      </c>
      <c r="AI922" s="258">
        <f t="shared" ref="AI922:AI985" si="111">IF($H922=0,IF(OR($C922&lt;&gt;"",$D922&lt;&gt;"",$G922&lt;&gt;0)=TRUE,1,0),0)</f>
        <v>0</v>
      </c>
      <c r="AK922" s="311"/>
      <c r="AL922" s="84">
        <f t="shared" ref="AL922:AL985" si="112">IFERROR(IF(C922=$V$7,$Y$7,VLOOKUP(C922,$V$14:$Y$33,4)),0)</f>
        <v>0</v>
      </c>
      <c r="AM922" s="84">
        <f t="shared" ref="AM922:AM985" si="113">IFERROR(H922/G922/AL922,0)</f>
        <v>0</v>
      </c>
      <c r="AN922" s="311"/>
    </row>
    <row r="923" spans="1:40" hidden="1" outlineLevel="1" x14ac:dyDescent="0.3">
      <c r="A923" s="283"/>
      <c r="B923" s="305">
        <f t="shared" si="107"/>
        <v>895</v>
      </c>
      <c r="C923" s="222"/>
      <c r="D923" s="223"/>
      <c r="E923" s="223"/>
      <c r="F923" s="224"/>
      <c r="G923" s="96">
        <v>0</v>
      </c>
      <c r="H923" s="97">
        <v>0</v>
      </c>
      <c r="I923" s="224"/>
      <c r="J923" s="261"/>
      <c r="AF923" s="258">
        <f t="shared" si="108"/>
        <v>0</v>
      </c>
      <c r="AG923" s="258">
        <f t="shared" si="109"/>
        <v>0</v>
      </c>
      <c r="AH923" s="258">
        <f t="shared" si="110"/>
        <v>0</v>
      </c>
      <c r="AI923" s="258">
        <f t="shared" si="111"/>
        <v>0</v>
      </c>
      <c r="AK923" s="311"/>
      <c r="AL923" s="84">
        <f t="shared" si="112"/>
        <v>0</v>
      </c>
      <c r="AM923" s="84">
        <f t="shared" si="113"/>
        <v>0</v>
      </c>
      <c r="AN923" s="311"/>
    </row>
    <row r="924" spans="1:40" hidden="1" outlineLevel="1" x14ac:dyDescent="0.3">
      <c r="A924" s="283"/>
      <c r="B924" s="305">
        <f t="shared" si="107"/>
        <v>896</v>
      </c>
      <c r="C924" s="222"/>
      <c r="D924" s="223"/>
      <c r="E924" s="223"/>
      <c r="F924" s="224"/>
      <c r="G924" s="96">
        <v>0</v>
      </c>
      <c r="H924" s="97">
        <v>0</v>
      </c>
      <c r="I924" s="224"/>
      <c r="J924" s="261"/>
      <c r="AF924" s="258">
        <f t="shared" si="108"/>
        <v>0</v>
      </c>
      <c r="AG924" s="258">
        <f t="shared" si="109"/>
        <v>0</v>
      </c>
      <c r="AH924" s="258">
        <f t="shared" si="110"/>
        <v>0</v>
      </c>
      <c r="AI924" s="258">
        <f t="shared" si="111"/>
        <v>0</v>
      </c>
      <c r="AK924" s="311"/>
      <c r="AL924" s="84">
        <f t="shared" si="112"/>
        <v>0</v>
      </c>
      <c r="AM924" s="84">
        <f t="shared" si="113"/>
        <v>0</v>
      </c>
      <c r="AN924" s="311"/>
    </row>
    <row r="925" spans="1:40" hidden="1" outlineLevel="1" x14ac:dyDescent="0.3">
      <c r="A925" s="283"/>
      <c r="B925" s="305">
        <f t="shared" si="107"/>
        <v>897</v>
      </c>
      <c r="C925" s="222"/>
      <c r="D925" s="223"/>
      <c r="E925" s="223"/>
      <c r="F925" s="224"/>
      <c r="G925" s="96">
        <v>0</v>
      </c>
      <c r="H925" s="97">
        <v>0</v>
      </c>
      <c r="I925" s="224"/>
      <c r="J925" s="261"/>
      <c r="AF925" s="258">
        <f t="shared" si="108"/>
        <v>0</v>
      </c>
      <c r="AG925" s="258">
        <f t="shared" si="109"/>
        <v>0</v>
      </c>
      <c r="AH925" s="258">
        <f t="shared" si="110"/>
        <v>0</v>
      </c>
      <c r="AI925" s="258">
        <f t="shared" si="111"/>
        <v>0</v>
      </c>
      <c r="AK925" s="311"/>
      <c r="AL925" s="84">
        <f t="shared" si="112"/>
        <v>0</v>
      </c>
      <c r="AM925" s="84">
        <f t="shared" si="113"/>
        <v>0</v>
      </c>
      <c r="AN925" s="311"/>
    </row>
    <row r="926" spans="1:40" hidden="1" outlineLevel="1" x14ac:dyDescent="0.3">
      <c r="A926" s="283"/>
      <c r="B926" s="305">
        <f t="shared" si="107"/>
        <v>898</v>
      </c>
      <c r="C926" s="222"/>
      <c r="D926" s="223"/>
      <c r="E926" s="223"/>
      <c r="F926" s="224"/>
      <c r="G926" s="96">
        <v>0</v>
      </c>
      <c r="H926" s="97">
        <v>0</v>
      </c>
      <c r="I926" s="224"/>
      <c r="J926" s="261"/>
      <c r="AF926" s="258">
        <f t="shared" si="108"/>
        <v>0</v>
      </c>
      <c r="AG926" s="258">
        <f t="shared" si="109"/>
        <v>0</v>
      </c>
      <c r="AH926" s="258">
        <f t="shared" si="110"/>
        <v>0</v>
      </c>
      <c r="AI926" s="258">
        <f t="shared" si="111"/>
        <v>0</v>
      </c>
      <c r="AK926" s="311"/>
      <c r="AL926" s="84">
        <f t="shared" si="112"/>
        <v>0</v>
      </c>
      <c r="AM926" s="84">
        <f t="shared" si="113"/>
        <v>0</v>
      </c>
      <c r="AN926" s="311"/>
    </row>
    <row r="927" spans="1:40" hidden="1" outlineLevel="1" x14ac:dyDescent="0.3">
      <c r="A927" s="283"/>
      <c r="B927" s="305">
        <f t="shared" si="107"/>
        <v>899</v>
      </c>
      <c r="C927" s="222"/>
      <c r="D927" s="223"/>
      <c r="E927" s="223"/>
      <c r="F927" s="224"/>
      <c r="G927" s="96">
        <v>0</v>
      </c>
      <c r="H927" s="97">
        <v>0</v>
      </c>
      <c r="I927" s="224"/>
      <c r="J927" s="261"/>
      <c r="AF927" s="258">
        <f t="shared" si="108"/>
        <v>0</v>
      </c>
      <c r="AG927" s="258">
        <f t="shared" si="109"/>
        <v>0</v>
      </c>
      <c r="AH927" s="258">
        <f t="shared" si="110"/>
        <v>0</v>
      </c>
      <c r="AI927" s="258">
        <f t="shared" si="111"/>
        <v>0</v>
      </c>
      <c r="AK927" s="311"/>
      <c r="AL927" s="84">
        <f t="shared" si="112"/>
        <v>0</v>
      </c>
      <c r="AM927" s="84">
        <f t="shared" si="113"/>
        <v>0</v>
      </c>
      <c r="AN927" s="311"/>
    </row>
    <row r="928" spans="1:40" hidden="1" outlineLevel="1" x14ac:dyDescent="0.3">
      <c r="A928" s="283"/>
      <c r="B928" s="305">
        <f t="shared" si="107"/>
        <v>900</v>
      </c>
      <c r="C928" s="222"/>
      <c r="D928" s="223"/>
      <c r="E928" s="223"/>
      <c r="F928" s="224"/>
      <c r="G928" s="96">
        <v>0</v>
      </c>
      <c r="H928" s="97">
        <v>0</v>
      </c>
      <c r="I928" s="224"/>
      <c r="J928" s="261"/>
      <c r="AF928" s="258">
        <f t="shared" si="108"/>
        <v>0</v>
      </c>
      <c r="AG928" s="258">
        <f t="shared" si="109"/>
        <v>0</v>
      </c>
      <c r="AH928" s="258">
        <f t="shared" si="110"/>
        <v>0</v>
      </c>
      <c r="AI928" s="258">
        <f t="shared" si="111"/>
        <v>0</v>
      </c>
      <c r="AK928" s="311"/>
      <c r="AL928" s="84">
        <f t="shared" si="112"/>
        <v>0</v>
      </c>
      <c r="AM928" s="84">
        <f t="shared" si="113"/>
        <v>0</v>
      </c>
      <c r="AN928" s="311"/>
    </row>
    <row r="929" spans="1:40" hidden="1" outlineLevel="1" x14ac:dyDescent="0.3">
      <c r="A929" s="283"/>
      <c r="B929" s="305">
        <f t="shared" si="107"/>
        <v>901</v>
      </c>
      <c r="C929" s="222"/>
      <c r="D929" s="223"/>
      <c r="E929" s="223"/>
      <c r="F929" s="224"/>
      <c r="G929" s="96">
        <v>0</v>
      </c>
      <c r="H929" s="97">
        <v>0</v>
      </c>
      <c r="I929" s="224"/>
      <c r="J929" s="261"/>
      <c r="AF929" s="258">
        <f t="shared" si="108"/>
        <v>0</v>
      </c>
      <c r="AG929" s="258">
        <f t="shared" si="109"/>
        <v>0</v>
      </c>
      <c r="AH929" s="258">
        <f t="shared" si="110"/>
        <v>0</v>
      </c>
      <c r="AI929" s="258">
        <f t="shared" si="111"/>
        <v>0</v>
      </c>
      <c r="AK929" s="311"/>
      <c r="AL929" s="84">
        <f t="shared" si="112"/>
        <v>0</v>
      </c>
      <c r="AM929" s="84">
        <f t="shared" si="113"/>
        <v>0</v>
      </c>
      <c r="AN929" s="311"/>
    </row>
    <row r="930" spans="1:40" hidden="1" outlineLevel="1" x14ac:dyDescent="0.3">
      <c r="A930" s="283"/>
      <c r="B930" s="305">
        <f t="shared" si="107"/>
        <v>902</v>
      </c>
      <c r="C930" s="222"/>
      <c r="D930" s="223"/>
      <c r="E930" s="223"/>
      <c r="F930" s="224"/>
      <c r="G930" s="96">
        <v>0</v>
      </c>
      <c r="H930" s="97">
        <v>0</v>
      </c>
      <c r="I930" s="224"/>
      <c r="J930" s="261"/>
      <c r="AF930" s="258">
        <f t="shared" si="108"/>
        <v>0</v>
      </c>
      <c r="AG930" s="258">
        <f t="shared" si="109"/>
        <v>0</v>
      </c>
      <c r="AH930" s="258">
        <f t="shared" si="110"/>
        <v>0</v>
      </c>
      <c r="AI930" s="258">
        <f t="shared" si="111"/>
        <v>0</v>
      </c>
      <c r="AK930" s="311"/>
      <c r="AL930" s="84">
        <f t="shared" si="112"/>
        <v>0</v>
      </c>
      <c r="AM930" s="84">
        <f t="shared" si="113"/>
        <v>0</v>
      </c>
      <c r="AN930" s="311"/>
    </row>
    <row r="931" spans="1:40" hidden="1" outlineLevel="1" x14ac:dyDescent="0.3">
      <c r="A931" s="283"/>
      <c r="B931" s="305">
        <f t="shared" si="107"/>
        <v>903</v>
      </c>
      <c r="C931" s="222"/>
      <c r="D931" s="223"/>
      <c r="E931" s="223"/>
      <c r="F931" s="224"/>
      <c r="G931" s="96">
        <v>0</v>
      </c>
      <c r="H931" s="97">
        <v>0</v>
      </c>
      <c r="I931" s="224"/>
      <c r="J931" s="261"/>
      <c r="AF931" s="258">
        <f t="shared" si="108"/>
        <v>0</v>
      </c>
      <c r="AG931" s="258">
        <f t="shared" si="109"/>
        <v>0</v>
      </c>
      <c r="AH931" s="258">
        <f t="shared" si="110"/>
        <v>0</v>
      </c>
      <c r="AI931" s="258">
        <f t="shared" si="111"/>
        <v>0</v>
      </c>
      <c r="AK931" s="311"/>
      <c r="AL931" s="84">
        <f t="shared" si="112"/>
        <v>0</v>
      </c>
      <c r="AM931" s="84">
        <f t="shared" si="113"/>
        <v>0</v>
      </c>
      <c r="AN931" s="311"/>
    </row>
    <row r="932" spans="1:40" hidden="1" outlineLevel="1" x14ac:dyDescent="0.3">
      <c r="A932" s="283"/>
      <c r="B932" s="305">
        <f t="shared" si="107"/>
        <v>904</v>
      </c>
      <c r="C932" s="222"/>
      <c r="D932" s="223"/>
      <c r="E932" s="223"/>
      <c r="F932" s="224"/>
      <c r="G932" s="96">
        <v>0</v>
      </c>
      <c r="H932" s="97">
        <v>0</v>
      </c>
      <c r="I932" s="224"/>
      <c r="J932" s="261"/>
      <c r="AF932" s="258">
        <f t="shared" si="108"/>
        <v>0</v>
      </c>
      <c r="AG932" s="258">
        <f t="shared" si="109"/>
        <v>0</v>
      </c>
      <c r="AH932" s="258">
        <f t="shared" si="110"/>
        <v>0</v>
      </c>
      <c r="AI932" s="258">
        <f t="shared" si="111"/>
        <v>0</v>
      </c>
      <c r="AK932" s="311"/>
      <c r="AL932" s="84">
        <f t="shared" si="112"/>
        <v>0</v>
      </c>
      <c r="AM932" s="84">
        <f t="shared" si="113"/>
        <v>0</v>
      </c>
      <c r="AN932" s="311"/>
    </row>
    <row r="933" spans="1:40" hidden="1" outlineLevel="1" x14ac:dyDescent="0.3">
      <c r="A933" s="283"/>
      <c r="B933" s="305">
        <f t="shared" si="107"/>
        <v>905</v>
      </c>
      <c r="C933" s="222"/>
      <c r="D933" s="223"/>
      <c r="E933" s="223"/>
      <c r="F933" s="224"/>
      <c r="G933" s="96">
        <v>0</v>
      </c>
      <c r="H933" s="97">
        <v>0</v>
      </c>
      <c r="I933" s="224"/>
      <c r="J933" s="261"/>
      <c r="AF933" s="258">
        <f t="shared" si="108"/>
        <v>0</v>
      </c>
      <c r="AG933" s="258">
        <f t="shared" si="109"/>
        <v>0</v>
      </c>
      <c r="AH933" s="258">
        <f t="shared" si="110"/>
        <v>0</v>
      </c>
      <c r="AI933" s="258">
        <f t="shared" si="111"/>
        <v>0</v>
      </c>
      <c r="AK933" s="311"/>
      <c r="AL933" s="84">
        <f t="shared" si="112"/>
        <v>0</v>
      </c>
      <c r="AM933" s="84">
        <f t="shared" si="113"/>
        <v>0</v>
      </c>
      <c r="AN933" s="311"/>
    </row>
    <row r="934" spans="1:40" hidden="1" outlineLevel="1" x14ac:dyDescent="0.3">
      <c r="A934" s="283"/>
      <c r="B934" s="305">
        <f t="shared" si="107"/>
        <v>906</v>
      </c>
      <c r="C934" s="222"/>
      <c r="D934" s="223"/>
      <c r="E934" s="223"/>
      <c r="F934" s="224"/>
      <c r="G934" s="96">
        <v>0</v>
      </c>
      <c r="H934" s="97">
        <v>0</v>
      </c>
      <c r="I934" s="224"/>
      <c r="J934" s="261"/>
      <c r="AF934" s="258">
        <f t="shared" si="108"/>
        <v>0</v>
      </c>
      <c r="AG934" s="258">
        <f t="shared" si="109"/>
        <v>0</v>
      </c>
      <c r="AH934" s="258">
        <f t="shared" si="110"/>
        <v>0</v>
      </c>
      <c r="AI934" s="258">
        <f t="shared" si="111"/>
        <v>0</v>
      </c>
      <c r="AK934" s="311"/>
      <c r="AL934" s="84">
        <f t="shared" si="112"/>
        <v>0</v>
      </c>
      <c r="AM934" s="84">
        <f t="shared" si="113"/>
        <v>0</v>
      </c>
      <c r="AN934" s="311"/>
    </row>
    <row r="935" spans="1:40" hidden="1" outlineLevel="1" x14ac:dyDescent="0.3">
      <c r="A935" s="283"/>
      <c r="B935" s="305">
        <f t="shared" si="107"/>
        <v>907</v>
      </c>
      <c r="C935" s="222"/>
      <c r="D935" s="223"/>
      <c r="E935" s="223"/>
      <c r="F935" s="224"/>
      <c r="G935" s="96">
        <v>0</v>
      </c>
      <c r="H935" s="97">
        <v>0</v>
      </c>
      <c r="I935" s="224"/>
      <c r="J935" s="261"/>
      <c r="AF935" s="258">
        <f t="shared" si="108"/>
        <v>0</v>
      </c>
      <c r="AG935" s="258">
        <f t="shared" si="109"/>
        <v>0</v>
      </c>
      <c r="AH935" s="258">
        <f t="shared" si="110"/>
        <v>0</v>
      </c>
      <c r="AI935" s="258">
        <f t="shared" si="111"/>
        <v>0</v>
      </c>
      <c r="AK935" s="311"/>
      <c r="AL935" s="84">
        <f t="shared" si="112"/>
        <v>0</v>
      </c>
      <c r="AM935" s="84">
        <f t="shared" si="113"/>
        <v>0</v>
      </c>
      <c r="AN935" s="311"/>
    </row>
    <row r="936" spans="1:40" hidden="1" outlineLevel="1" x14ac:dyDescent="0.3">
      <c r="A936" s="283"/>
      <c r="B936" s="305">
        <f t="shared" si="107"/>
        <v>908</v>
      </c>
      <c r="C936" s="222"/>
      <c r="D936" s="223"/>
      <c r="E936" s="223"/>
      <c r="F936" s="224"/>
      <c r="G936" s="96">
        <v>0</v>
      </c>
      <c r="H936" s="97">
        <v>0</v>
      </c>
      <c r="I936" s="224"/>
      <c r="J936" s="261"/>
      <c r="AF936" s="258">
        <f t="shared" si="108"/>
        <v>0</v>
      </c>
      <c r="AG936" s="258">
        <f t="shared" si="109"/>
        <v>0</v>
      </c>
      <c r="AH936" s="258">
        <f t="shared" si="110"/>
        <v>0</v>
      </c>
      <c r="AI936" s="258">
        <f t="shared" si="111"/>
        <v>0</v>
      </c>
      <c r="AK936" s="311"/>
      <c r="AL936" s="84">
        <f t="shared" si="112"/>
        <v>0</v>
      </c>
      <c r="AM936" s="84">
        <f t="shared" si="113"/>
        <v>0</v>
      </c>
      <c r="AN936" s="311"/>
    </row>
    <row r="937" spans="1:40" hidden="1" outlineLevel="1" x14ac:dyDescent="0.3">
      <c r="A937" s="283"/>
      <c r="B937" s="305">
        <f t="shared" si="107"/>
        <v>909</v>
      </c>
      <c r="C937" s="222"/>
      <c r="D937" s="223"/>
      <c r="E937" s="223"/>
      <c r="F937" s="224"/>
      <c r="G937" s="96">
        <v>0</v>
      </c>
      <c r="H937" s="97">
        <v>0</v>
      </c>
      <c r="I937" s="224"/>
      <c r="J937" s="261"/>
      <c r="AF937" s="258">
        <f t="shared" si="108"/>
        <v>0</v>
      </c>
      <c r="AG937" s="258">
        <f t="shared" si="109"/>
        <v>0</v>
      </c>
      <c r="AH937" s="258">
        <f t="shared" si="110"/>
        <v>0</v>
      </c>
      <c r="AI937" s="258">
        <f t="shared" si="111"/>
        <v>0</v>
      </c>
      <c r="AK937" s="311"/>
      <c r="AL937" s="84">
        <f t="shared" si="112"/>
        <v>0</v>
      </c>
      <c r="AM937" s="84">
        <f t="shared" si="113"/>
        <v>0</v>
      </c>
      <c r="AN937" s="311"/>
    </row>
    <row r="938" spans="1:40" hidden="1" outlineLevel="1" x14ac:dyDescent="0.3">
      <c r="A938" s="283"/>
      <c r="B938" s="305">
        <f t="shared" si="107"/>
        <v>910</v>
      </c>
      <c r="C938" s="222"/>
      <c r="D938" s="223"/>
      <c r="E938" s="223"/>
      <c r="F938" s="224"/>
      <c r="G938" s="96">
        <v>0</v>
      </c>
      <c r="H938" s="97">
        <v>0</v>
      </c>
      <c r="I938" s="224"/>
      <c r="J938" s="261"/>
      <c r="AF938" s="258">
        <f t="shared" si="108"/>
        <v>0</v>
      </c>
      <c r="AG938" s="258">
        <f t="shared" si="109"/>
        <v>0</v>
      </c>
      <c r="AH938" s="258">
        <f t="shared" si="110"/>
        <v>0</v>
      </c>
      <c r="AI938" s="258">
        <f t="shared" si="111"/>
        <v>0</v>
      </c>
      <c r="AK938" s="311"/>
      <c r="AL938" s="84">
        <f t="shared" si="112"/>
        <v>0</v>
      </c>
      <c r="AM938" s="84">
        <f t="shared" si="113"/>
        <v>0</v>
      </c>
      <c r="AN938" s="311"/>
    </row>
    <row r="939" spans="1:40" hidden="1" outlineLevel="1" x14ac:dyDescent="0.3">
      <c r="A939" s="283"/>
      <c r="B939" s="305">
        <f t="shared" si="107"/>
        <v>911</v>
      </c>
      <c r="C939" s="222"/>
      <c r="D939" s="223"/>
      <c r="E939" s="223"/>
      <c r="F939" s="224"/>
      <c r="G939" s="96">
        <v>0</v>
      </c>
      <c r="H939" s="97">
        <v>0</v>
      </c>
      <c r="I939" s="224"/>
      <c r="J939" s="261"/>
      <c r="AF939" s="258">
        <f t="shared" si="108"/>
        <v>0</v>
      </c>
      <c r="AG939" s="258">
        <f t="shared" si="109"/>
        <v>0</v>
      </c>
      <c r="AH939" s="258">
        <f t="shared" si="110"/>
        <v>0</v>
      </c>
      <c r="AI939" s="258">
        <f t="shared" si="111"/>
        <v>0</v>
      </c>
      <c r="AK939" s="311"/>
      <c r="AL939" s="84">
        <f t="shared" si="112"/>
        <v>0</v>
      </c>
      <c r="AM939" s="84">
        <f t="shared" si="113"/>
        <v>0</v>
      </c>
      <c r="AN939" s="311"/>
    </row>
    <row r="940" spans="1:40" hidden="1" outlineLevel="1" x14ac:dyDescent="0.3">
      <c r="A940" s="283"/>
      <c r="B940" s="305">
        <f t="shared" si="107"/>
        <v>912</v>
      </c>
      <c r="C940" s="222"/>
      <c r="D940" s="223"/>
      <c r="E940" s="223"/>
      <c r="F940" s="224"/>
      <c r="G940" s="96">
        <v>0</v>
      </c>
      <c r="H940" s="97">
        <v>0</v>
      </c>
      <c r="I940" s="224"/>
      <c r="J940" s="261"/>
      <c r="AF940" s="258">
        <f t="shared" si="108"/>
        <v>0</v>
      </c>
      <c r="AG940" s="258">
        <f t="shared" si="109"/>
        <v>0</v>
      </c>
      <c r="AH940" s="258">
        <f t="shared" si="110"/>
        <v>0</v>
      </c>
      <c r="AI940" s="258">
        <f t="shared" si="111"/>
        <v>0</v>
      </c>
      <c r="AK940" s="311"/>
      <c r="AL940" s="84">
        <f t="shared" si="112"/>
        <v>0</v>
      </c>
      <c r="AM940" s="84">
        <f t="shared" si="113"/>
        <v>0</v>
      </c>
      <c r="AN940" s="311"/>
    </row>
    <row r="941" spans="1:40" hidden="1" outlineLevel="1" x14ac:dyDescent="0.3">
      <c r="A941" s="283"/>
      <c r="B941" s="305">
        <f t="shared" si="107"/>
        <v>913</v>
      </c>
      <c r="C941" s="222"/>
      <c r="D941" s="223"/>
      <c r="E941" s="223"/>
      <c r="F941" s="224"/>
      <c r="G941" s="96">
        <v>0</v>
      </c>
      <c r="H941" s="97">
        <v>0</v>
      </c>
      <c r="I941" s="224"/>
      <c r="J941" s="261"/>
      <c r="AF941" s="258">
        <f t="shared" si="108"/>
        <v>0</v>
      </c>
      <c r="AG941" s="258">
        <f t="shared" si="109"/>
        <v>0</v>
      </c>
      <c r="AH941" s="258">
        <f t="shared" si="110"/>
        <v>0</v>
      </c>
      <c r="AI941" s="258">
        <f t="shared" si="111"/>
        <v>0</v>
      </c>
      <c r="AK941" s="311"/>
      <c r="AL941" s="84">
        <f t="shared" si="112"/>
        <v>0</v>
      </c>
      <c r="AM941" s="84">
        <f t="shared" si="113"/>
        <v>0</v>
      </c>
      <c r="AN941" s="311"/>
    </row>
    <row r="942" spans="1:40" hidden="1" outlineLevel="1" x14ac:dyDescent="0.3">
      <c r="A942" s="283"/>
      <c r="B942" s="305">
        <f t="shared" si="107"/>
        <v>914</v>
      </c>
      <c r="C942" s="222"/>
      <c r="D942" s="223"/>
      <c r="E942" s="223"/>
      <c r="F942" s="224"/>
      <c r="G942" s="96">
        <v>0</v>
      </c>
      <c r="H942" s="97">
        <v>0</v>
      </c>
      <c r="I942" s="224"/>
      <c r="J942" s="261"/>
      <c r="AF942" s="258">
        <f t="shared" si="108"/>
        <v>0</v>
      </c>
      <c r="AG942" s="258">
        <f t="shared" si="109"/>
        <v>0</v>
      </c>
      <c r="AH942" s="258">
        <f t="shared" si="110"/>
        <v>0</v>
      </c>
      <c r="AI942" s="258">
        <f t="shared" si="111"/>
        <v>0</v>
      </c>
      <c r="AK942" s="311"/>
      <c r="AL942" s="84">
        <f t="shared" si="112"/>
        <v>0</v>
      </c>
      <c r="AM942" s="84">
        <f t="shared" si="113"/>
        <v>0</v>
      </c>
      <c r="AN942" s="311"/>
    </row>
    <row r="943" spans="1:40" hidden="1" outlineLevel="1" x14ac:dyDescent="0.3">
      <c r="A943" s="283"/>
      <c r="B943" s="305">
        <f t="shared" si="107"/>
        <v>915</v>
      </c>
      <c r="C943" s="222"/>
      <c r="D943" s="223"/>
      <c r="E943" s="223"/>
      <c r="F943" s="224"/>
      <c r="G943" s="96">
        <v>0</v>
      </c>
      <c r="H943" s="97">
        <v>0</v>
      </c>
      <c r="I943" s="224"/>
      <c r="J943" s="261"/>
      <c r="AF943" s="258">
        <f t="shared" si="108"/>
        <v>0</v>
      </c>
      <c r="AG943" s="258">
        <f t="shared" si="109"/>
        <v>0</v>
      </c>
      <c r="AH943" s="258">
        <f t="shared" si="110"/>
        <v>0</v>
      </c>
      <c r="AI943" s="258">
        <f t="shared" si="111"/>
        <v>0</v>
      </c>
      <c r="AK943" s="311"/>
      <c r="AL943" s="84">
        <f t="shared" si="112"/>
        <v>0</v>
      </c>
      <c r="AM943" s="84">
        <f t="shared" si="113"/>
        <v>0</v>
      </c>
      <c r="AN943" s="311"/>
    </row>
    <row r="944" spans="1:40" hidden="1" outlineLevel="1" x14ac:dyDescent="0.3">
      <c r="A944" s="283"/>
      <c r="B944" s="305">
        <f t="shared" si="107"/>
        <v>916</v>
      </c>
      <c r="C944" s="222"/>
      <c r="D944" s="223"/>
      <c r="E944" s="223"/>
      <c r="F944" s="224"/>
      <c r="G944" s="96">
        <v>0</v>
      </c>
      <c r="H944" s="97">
        <v>0</v>
      </c>
      <c r="I944" s="224"/>
      <c r="J944" s="261"/>
      <c r="AF944" s="258">
        <f t="shared" si="108"/>
        <v>0</v>
      </c>
      <c r="AG944" s="258">
        <f t="shared" si="109"/>
        <v>0</v>
      </c>
      <c r="AH944" s="258">
        <f t="shared" si="110"/>
        <v>0</v>
      </c>
      <c r="AI944" s="258">
        <f t="shared" si="111"/>
        <v>0</v>
      </c>
      <c r="AK944" s="311"/>
      <c r="AL944" s="84">
        <f t="shared" si="112"/>
        <v>0</v>
      </c>
      <c r="AM944" s="84">
        <f t="shared" si="113"/>
        <v>0</v>
      </c>
      <c r="AN944" s="311"/>
    </row>
    <row r="945" spans="1:40" hidden="1" outlineLevel="1" x14ac:dyDescent="0.3">
      <c r="A945" s="283"/>
      <c r="B945" s="305">
        <f t="shared" si="107"/>
        <v>917</v>
      </c>
      <c r="C945" s="222"/>
      <c r="D945" s="223"/>
      <c r="E945" s="223"/>
      <c r="F945" s="224"/>
      <c r="G945" s="96">
        <v>0</v>
      </c>
      <c r="H945" s="97">
        <v>0</v>
      </c>
      <c r="I945" s="224"/>
      <c r="J945" s="261"/>
      <c r="AF945" s="258">
        <f t="shared" si="108"/>
        <v>0</v>
      </c>
      <c r="AG945" s="258">
        <f t="shared" si="109"/>
        <v>0</v>
      </c>
      <c r="AH945" s="258">
        <f t="shared" si="110"/>
        <v>0</v>
      </c>
      <c r="AI945" s="258">
        <f t="shared" si="111"/>
        <v>0</v>
      </c>
      <c r="AK945" s="311"/>
      <c r="AL945" s="84">
        <f t="shared" si="112"/>
        <v>0</v>
      </c>
      <c r="AM945" s="84">
        <f t="shared" si="113"/>
        <v>0</v>
      </c>
      <c r="AN945" s="311"/>
    </row>
    <row r="946" spans="1:40" hidden="1" outlineLevel="1" x14ac:dyDescent="0.3">
      <c r="A946" s="283"/>
      <c r="B946" s="305">
        <f t="shared" si="107"/>
        <v>918</v>
      </c>
      <c r="C946" s="222"/>
      <c r="D946" s="223"/>
      <c r="E946" s="223"/>
      <c r="F946" s="224"/>
      <c r="G946" s="96">
        <v>0</v>
      </c>
      <c r="H946" s="97">
        <v>0</v>
      </c>
      <c r="I946" s="224"/>
      <c r="J946" s="261"/>
      <c r="AF946" s="258">
        <f t="shared" si="108"/>
        <v>0</v>
      </c>
      <c r="AG946" s="258">
        <f t="shared" si="109"/>
        <v>0</v>
      </c>
      <c r="AH946" s="258">
        <f t="shared" si="110"/>
        <v>0</v>
      </c>
      <c r="AI946" s="258">
        <f t="shared" si="111"/>
        <v>0</v>
      </c>
      <c r="AK946" s="311"/>
      <c r="AL946" s="84">
        <f t="shared" si="112"/>
        <v>0</v>
      </c>
      <c r="AM946" s="84">
        <f t="shared" si="113"/>
        <v>0</v>
      </c>
      <c r="AN946" s="311"/>
    </row>
    <row r="947" spans="1:40" hidden="1" outlineLevel="1" x14ac:dyDescent="0.3">
      <c r="A947" s="283"/>
      <c r="B947" s="305">
        <f t="shared" si="107"/>
        <v>919</v>
      </c>
      <c r="C947" s="222"/>
      <c r="D947" s="223"/>
      <c r="E947" s="223"/>
      <c r="F947" s="224"/>
      <c r="G947" s="96">
        <v>0</v>
      </c>
      <c r="H947" s="97">
        <v>0</v>
      </c>
      <c r="I947" s="224"/>
      <c r="J947" s="261"/>
      <c r="AF947" s="258">
        <f t="shared" si="108"/>
        <v>0</v>
      </c>
      <c r="AG947" s="258">
        <f t="shared" si="109"/>
        <v>0</v>
      </c>
      <c r="AH947" s="258">
        <f t="shared" si="110"/>
        <v>0</v>
      </c>
      <c r="AI947" s="258">
        <f t="shared" si="111"/>
        <v>0</v>
      </c>
      <c r="AK947" s="311"/>
      <c r="AL947" s="84">
        <f t="shared" si="112"/>
        <v>0</v>
      </c>
      <c r="AM947" s="84">
        <f t="shared" si="113"/>
        <v>0</v>
      </c>
      <c r="AN947" s="311"/>
    </row>
    <row r="948" spans="1:40" hidden="1" outlineLevel="1" x14ac:dyDescent="0.3">
      <c r="A948" s="283"/>
      <c r="B948" s="305">
        <f t="shared" si="107"/>
        <v>920</v>
      </c>
      <c r="C948" s="222"/>
      <c r="D948" s="223"/>
      <c r="E948" s="223"/>
      <c r="F948" s="224"/>
      <c r="G948" s="96">
        <v>0</v>
      </c>
      <c r="H948" s="97">
        <v>0</v>
      </c>
      <c r="I948" s="224"/>
      <c r="J948" s="261"/>
      <c r="AF948" s="258">
        <f t="shared" si="108"/>
        <v>0</v>
      </c>
      <c r="AG948" s="258">
        <f t="shared" si="109"/>
        <v>0</v>
      </c>
      <c r="AH948" s="258">
        <f t="shared" si="110"/>
        <v>0</v>
      </c>
      <c r="AI948" s="258">
        <f t="shared" si="111"/>
        <v>0</v>
      </c>
      <c r="AK948" s="311"/>
      <c r="AL948" s="84">
        <f t="shared" si="112"/>
        <v>0</v>
      </c>
      <c r="AM948" s="84">
        <f t="shared" si="113"/>
        <v>0</v>
      </c>
      <c r="AN948" s="311"/>
    </row>
    <row r="949" spans="1:40" hidden="1" outlineLevel="1" x14ac:dyDescent="0.3">
      <c r="A949" s="283"/>
      <c r="B949" s="305">
        <f t="shared" si="107"/>
        <v>921</v>
      </c>
      <c r="C949" s="222"/>
      <c r="D949" s="223"/>
      <c r="E949" s="223"/>
      <c r="F949" s="224"/>
      <c r="G949" s="96">
        <v>0</v>
      </c>
      <c r="H949" s="97">
        <v>0</v>
      </c>
      <c r="I949" s="224"/>
      <c r="J949" s="261"/>
      <c r="AF949" s="258">
        <f t="shared" si="108"/>
        <v>0</v>
      </c>
      <c r="AG949" s="258">
        <f t="shared" si="109"/>
        <v>0</v>
      </c>
      <c r="AH949" s="258">
        <f t="shared" si="110"/>
        <v>0</v>
      </c>
      <c r="AI949" s="258">
        <f t="shared" si="111"/>
        <v>0</v>
      </c>
      <c r="AK949" s="311"/>
      <c r="AL949" s="84">
        <f t="shared" si="112"/>
        <v>0</v>
      </c>
      <c r="AM949" s="84">
        <f t="shared" si="113"/>
        <v>0</v>
      </c>
      <c r="AN949" s="311"/>
    </row>
    <row r="950" spans="1:40" hidden="1" outlineLevel="1" x14ac:dyDescent="0.3">
      <c r="A950" s="283"/>
      <c r="B950" s="305">
        <f t="shared" si="107"/>
        <v>922</v>
      </c>
      <c r="C950" s="222"/>
      <c r="D950" s="223"/>
      <c r="E950" s="223"/>
      <c r="F950" s="224"/>
      <c r="G950" s="96">
        <v>0</v>
      </c>
      <c r="H950" s="97">
        <v>0</v>
      </c>
      <c r="I950" s="224"/>
      <c r="J950" s="261"/>
      <c r="AF950" s="258">
        <f t="shared" si="108"/>
        <v>0</v>
      </c>
      <c r="AG950" s="258">
        <f t="shared" si="109"/>
        <v>0</v>
      </c>
      <c r="AH950" s="258">
        <f t="shared" si="110"/>
        <v>0</v>
      </c>
      <c r="AI950" s="258">
        <f t="shared" si="111"/>
        <v>0</v>
      </c>
      <c r="AK950" s="311"/>
      <c r="AL950" s="84">
        <f t="shared" si="112"/>
        <v>0</v>
      </c>
      <c r="AM950" s="84">
        <f t="shared" si="113"/>
        <v>0</v>
      </c>
      <c r="AN950" s="311"/>
    </row>
    <row r="951" spans="1:40" hidden="1" outlineLevel="1" x14ac:dyDescent="0.3">
      <c r="A951" s="283"/>
      <c r="B951" s="305">
        <f t="shared" si="107"/>
        <v>923</v>
      </c>
      <c r="C951" s="222"/>
      <c r="D951" s="223"/>
      <c r="E951" s="223"/>
      <c r="F951" s="224"/>
      <c r="G951" s="96">
        <v>0</v>
      </c>
      <c r="H951" s="97">
        <v>0</v>
      </c>
      <c r="I951" s="224"/>
      <c r="J951" s="261"/>
      <c r="AF951" s="258">
        <f t="shared" si="108"/>
        <v>0</v>
      </c>
      <c r="AG951" s="258">
        <f t="shared" si="109"/>
        <v>0</v>
      </c>
      <c r="AH951" s="258">
        <f t="shared" si="110"/>
        <v>0</v>
      </c>
      <c r="AI951" s="258">
        <f t="shared" si="111"/>
        <v>0</v>
      </c>
      <c r="AK951" s="311"/>
      <c r="AL951" s="84">
        <f t="shared" si="112"/>
        <v>0</v>
      </c>
      <c r="AM951" s="84">
        <f t="shared" si="113"/>
        <v>0</v>
      </c>
      <c r="AN951" s="311"/>
    </row>
    <row r="952" spans="1:40" hidden="1" outlineLevel="1" x14ac:dyDescent="0.3">
      <c r="A952" s="283"/>
      <c r="B952" s="305">
        <f t="shared" si="107"/>
        <v>924</v>
      </c>
      <c r="C952" s="222"/>
      <c r="D952" s="223"/>
      <c r="E952" s="223"/>
      <c r="F952" s="224"/>
      <c r="G952" s="96">
        <v>0</v>
      </c>
      <c r="H952" s="97">
        <v>0</v>
      </c>
      <c r="I952" s="224"/>
      <c r="J952" s="261"/>
      <c r="AF952" s="258">
        <f t="shared" si="108"/>
        <v>0</v>
      </c>
      <c r="AG952" s="258">
        <f t="shared" si="109"/>
        <v>0</v>
      </c>
      <c r="AH952" s="258">
        <f t="shared" si="110"/>
        <v>0</v>
      </c>
      <c r="AI952" s="258">
        <f t="shared" si="111"/>
        <v>0</v>
      </c>
      <c r="AK952" s="311"/>
      <c r="AL952" s="84">
        <f t="shared" si="112"/>
        <v>0</v>
      </c>
      <c r="AM952" s="84">
        <f t="shared" si="113"/>
        <v>0</v>
      </c>
      <c r="AN952" s="311"/>
    </row>
    <row r="953" spans="1:40" hidden="1" outlineLevel="1" x14ac:dyDescent="0.3">
      <c r="A953" s="283"/>
      <c r="B953" s="305">
        <f t="shared" si="107"/>
        <v>925</v>
      </c>
      <c r="C953" s="222"/>
      <c r="D953" s="223"/>
      <c r="E953" s="223"/>
      <c r="F953" s="224"/>
      <c r="G953" s="96">
        <v>0</v>
      </c>
      <c r="H953" s="97">
        <v>0</v>
      </c>
      <c r="I953" s="224"/>
      <c r="J953" s="261"/>
      <c r="AF953" s="258">
        <f t="shared" si="108"/>
        <v>0</v>
      </c>
      <c r="AG953" s="258">
        <f t="shared" si="109"/>
        <v>0</v>
      </c>
      <c r="AH953" s="258">
        <f t="shared" si="110"/>
        <v>0</v>
      </c>
      <c r="AI953" s="258">
        <f t="shared" si="111"/>
        <v>0</v>
      </c>
      <c r="AK953" s="311"/>
      <c r="AL953" s="84">
        <f t="shared" si="112"/>
        <v>0</v>
      </c>
      <c r="AM953" s="84">
        <f t="shared" si="113"/>
        <v>0</v>
      </c>
      <c r="AN953" s="311"/>
    </row>
    <row r="954" spans="1:40" hidden="1" outlineLevel="1" x14ac:dyDescent="0.3">
      <c r="A954" s="283"/>
      <c r="B954" s="305">
        <f t="shared" si="107"/>
        <v>926</v>
      </c>
      <c r="C954" s="222"/>
      <c r="D954" s="223"/>
      <c r="E954" s="223"/>
      <c r="F954" s="224"/>
      <c r="G954" s="96">
        <v>0</v>
      </c>
      <c r="H954" s="97">
        <v>0</v>
      </c>
      <c r="I954" s="224"/>
      <c r="J954" s="261"/>
      <c r="AF954" s="258">
        <f t="shared" si="108"/>
        <v>0</v>
      </c>
      <c r="AG954" s="258">
        <f t="shared" si="109"/>
        <v>0</v>
      </c>
      <c r="AH954" s="258">
        <f t="shared" si="110"/>
        <v>0</v>
      </c>
      <c r="AI954" s="258">
        <f t="shared" si="111"/>
        <v>0</v>
      </c>
      <c r="AK954" s="311"/>
      <c r="AL954" s="84">
        <f t="shared" si="112"/>
        <v>0</v>
      </c>
      <c r="AM954" s="84">
        <f t="shared" si="113"/>
        <v>0</v>
      </c>
      <c r="AN954" s="311"/>
    </row>
    <row r="955" spans="1:40" hidden="1" outlineLevel="1" x14ac:dyDescent="0.3">
      <c r="A955" s="283"/>
      <c r="B955" s="305">
        <f t="shared" si="107"/>
        <v>927</v>
      </c>
      <c r="C955" s="222"/>
      <c r="D955" s="223"/>
      <c r="E955" s="223"/>
      <c r="F955" s="224"/>
      <c r="G955" s="96">
        <v>0</v>
      </c>
      <c r="H955" s="97">
        <v>0</v>
      </c>
      <c r="I955" s="224"/>
      <c r="J955" s="261"/>
      <c r="AF955" s="258">
        <f t="shared" si="108"/>
        <v>0</v>
      </c>
      <c r="AG955" s="258">
        <f t="shared" si="109"/>
        <v>0</v>
      </c>
      <c r="AH955" s="258">
        <f t="shared" si="110"/>
        <v>0</v>
      </c>
      <c r="AI955" s="258">
        <f t="shared" si="111"/>
        <v>0</v>
      </c>
      <c r="AK955" s="311"/>
      <c r="AL955" s="84">
        <f t="shared" si="112"/>
        <v>0</v>
      </c>
      <c r="AM955" s="84">
        <f t="shared" si="113"/>
        <v>0</v>
      </c>
      <c r="AN955" s="311"/>
    </row>
    <row r="956" spans="1:40" hidden="1" outlineLevel="1" x14ac:dyDescent="0.3">
      <c r="A956" s="283"/>
      <c r="B956" s="305">
        <f t="shared" si="107"/>
        <v>928</v>
      </c>
      <c r="C956" s="222"/>
      <c r="D956" s="223"/>
      <c r="E956" s="223"/>
      <c r="F956" s="224"/>
      <c r="G956" s="96">
        <v>0</v>
      </c>
      <c r="H956" s="97">
        <v>0</v>
      </c>
      <c r="I956" s="224"/>
      <c r="J956" s="261"/>
      <c r="AF956" s="258">
        <f t="shared" si="108"/>
        <v>0</v>
      </c>
      <c r="AG956" s="258">
        <f t="shared" si="109"/>
        <v>0</v>
      </c>
      <c r="AH956" s="258">
        <f t="shared" si="110"/>
        <v>0</v>
      </c>
      <c r="AI956" s="258">
        <f t="shared" si="111"/>
        <v>0</v>
      </c>
      <c r="AK956" s="311"/>
      <c r="AL956" s="84">
        <f t="shared" si="112"/>
        <v>0</v>
      </c>
      <c r="AM956" s="84">
        <f t="shared" si="113"/>
        <v>0</v>
      </c>
      <c r="AN956" s="311"/>
    </row>
    <row r="957" spans="1:40" hidden="1" outlineLevel="1" x14ac:dyDescent="0.3">
      <c r="A957" s="283"/>
      <c r="B957" s="305">
        <f t="shared" si="107"/>
        <v>929</v>
      </c>
      <c r="C957" s="222"/>
      <c r="D957" s="223"/>
      <c r="E957" s="223"/>
      <c r="F957" s="224"/>
      <c r="G957" s="96">
        <v>0</v>
      </c>
      <c r="H957" s="97">
        <v>0</v>
      </c>
      <c r="I957" s="224"/>
      <c r="J957" s="261"/>
      <c r="AF957" s="258">
        <f t="shared" si="108"/>
        <v>0</v>
      </c>
      <c r="AG957" s="258">
        <f t="shared" si="109"/>
        <v>0</v>
      </c>
      <c r="AH957" s="258">
        <f t="shared" si="110"/>
        <v>0</v>
      </c>
      <c r="AI957" s="258">
        <f t="shared" si="111"/>
        <v>0</v>
      </c>
      <c r="AK957" s="311"/>
      <c r="AL957" s="84">
        <f t="shared" si="112"/>
        <v>0</v>
      </c>
      <c r="AM957" s="84">
        <f t="shared" si="113"/>
        <v>0</v>
      </c>
      <c r="AN957" s="311"/>
    </row>
    <row r="958" spans="1:40" hidden="1" outlineLevel="1" x14ac:dyDescent="0.3">
      <c r="A958" s="283"/>
      <c r="B958" s="305">
        <f t="shared" si="107"/>
        <v>930</v>
      </c>
      <c r="C958" s="222"/>
      <c r="D958" s="223"/>
      <c r="E958" s="223"/>
      <c r="F958" s="224"/>
      <c r="G958" s="96">
        <v>0</v>
      </c>
      <c r="H958" s="97">
        <v>0</v>
      </c>
      <c r="I958" s="224"/>
      <c r="J958" s="261"/>
      <c r="AF958" s="258">
        <f t="shared" si="108"/>
        <v>0</v>
      </c>
      <c r="AG958" s="258">
        <f t="shared" si="109"/>
        <v>0</v>
      </c>
      <c r="AH958" s="258">
        <f t="shared" si="110"/>
        <v>0</v>
      </c>
      <c r="AI958" s="258">
        <f t="shared" si="111"/>
        <v>0</v>
      </c>
      <c r="AK958" s="311"/>
      <c r="AL958" s="84">
        <f t="shared" si="112"/>
        <v>0</v>
      </c>
      <c r="AM958" s="84">
        <f t="shared" si="113"/>
        <v>0</v>
      </c>
      <c r="AN958" s="311"/>
    </row>
    <row r="959" spans="1:40" hidden="1" outlineLevel="1" x14ac:dyDescent="0.3">
      <c r="A959" s="283"/>
      <c r="B959" s="305">
        <f t="shared" si="107"/>
        <v>931</v>
      </c>
      <c r="C959" s="222"/>
      <c r="D959" s="223"/>
      <c r="E959" s="223"/>
      <c r="F959" s="224"/>
      <c r="G959" s="96">
        <v>0</v>
      </c>
      <c r="H959" s="97">
        <v>0</v>
      </c>
      <c r="I959" s="224"/>
      <c r="J959" s="261"/>
      <c r="AF959" s="258">
        <f t="shared" si="108"/>
        <v>0</v>
      </c>
      <c r="AG959" s="258">
        <f t="shared" si="109"/>
        <v>0</v>
      </c>
      <c r="AH959" s="258">
        <f t="shared" si="110"/>
        <v>0</v>
      </c>
      <c r="AI959" s="258">
        <f t="shared" si="111"/>
        <v>0</v>
      </c>
      <c r="AK959" s="311"/>
      <c r="AL959" s="84">
        <f t="shared" si="112"/>
        <v>0</v>
      </c>
      <c r="AM959" s="84">
        <f t="shared" si="113"/>
        <v>0</v>
      </c>
      <c r="AN959" s="311"/>
    </row>
    <row r="960" spans="1:40" hidden="1" outlineLevel="1" x14ac:dyDescent="0.3">
      <c r="A960" s="283"/>
      <c r="B960" s="305">
        <f t="shared" si="107"/>
        <v>932</v>
      </c>
      <c r="C960" s="222"/>
      <c r="D960" s="223"/>
      <c r="E960" s="223"/>
      <c r="F960" s="224"/>
      <c r="G960" s="96">
        <v>0</v>
      </c>
      <c r="H960" s="97">
        <v>0</v>
      </c>
      <c r="I960" s="224"/>
      <c r="J960" s="261"/>
      <c r="AF960" s="258">
        <f t="shared" si="108"/>
        <v>0</v>
      </c>
      <c r="AG960" s="258">
        <f t="shared" si="109"/>
        <v>0</v>
      </c>
      <c r="AH960" s="258">
        <f t="shared" si="110"/>
        <v>0</v>
      </c>
      <c r="AI960" s="258">
        <f t="shared" si="111"/>
        <v>0</v>
      </c>
      <c r="AK960" s="311"/>
      <c r="AL960" s="84">
        <f t="shared" si="112"/>
        <v>0</v>
      </c>
      <c r="AM960" s="84">
        <f t="shared" si="113"/>
        <v>0</v>
      </c>
      <c r="AN960" s="311"/>
    </row>
    <row r="961" spans="1:40" hidden="1" outlineLevel="1" x14ac:dyDescent="0.3">
      <c r="A961" s="283"/>
      <c r="B961" s="305">
        <f t="shared" si="107"/>
        <v>933</v>
      </c>
      <c r="C961" s="222"/>
      <c r="D961" s="223"/>
      <c r="E961" s="223"/>
      <c r="F961" s="224"/>
      <c r="G961" s="96">
        <v>0</v>
      </c>
      <c r="H961" s="97">
        <v>0</v>
      </c>
      <c r="I961" s="224"/>
      <c r="J961" s="261"/>
      <c r="AF961" s="258">
        <f t="shared" si="108"/>
        <v>0</v>
      </c>
      <c r="AG961" s="258">
        <f t="shared" si="109"/>
        <v>0</v>
      </c>
      <c r="AH961" s="258">
        <f t="shared" si="110"/>
        <v>0</v>
      </c>
      <c r="AI961" s="258">
        <f t="shared" si="111"/>
        <v>0</v>
      </c>
      <c r="AK961" s="311"/>
      <c r="AL961" s="84">
        <f t="shared" si="112"/>
        <v>0</v>
      </c>
      <c r="AM961" s="84">
        <f t="shared" si="113"/>
        <v>0</v>
      </c>
      <c r="AN961" s="311"/>
    </row>
    <row r="962" spans="1:40" hidden="1" outlineLevel="1" x14ac:dyDescent="0.3">
      <c r="A962" s="283"/>
      <c r="B962" s="305">
        <f t="shared" si="107"/>
        <v>934</v>
      </c>
      <c r="C962" s="222"/>
      <c r="D962" s="223"/>
      <c r="E962" s="223"/>
      <c r="F962" s="224"/>
      <c r="G962" s="96">
        <v>0</v>
      </c>
      <c r="H962" s="97">
        <v>0</v>
      </c>
      <c r="I962" s="224"/>
      <c r="J962" s="261"/>
      <c r="AF962" s="258">
        <f t="shared" si="108"/>
        <v>0</v>
      </c>
      <c r="AG962" s="258">
        <f t="shared" si="109"/>
        <v>0</v>
      </c>
      <c r="AH962" s="258">
        <f t="shared" si="110"/>
        <v>0</v>
      </c>
      <c r="AI962" s="258">
        <f t="shared" si="111"/>
        <v>0</v>
      </c>
      <c r="AK962" s="311"/>
      <c r="AL962" s="84">
        <f t="shared" si="112"/>
        <v>0</v>
      </c>
      <c r="AM962" s="84">
        <f t="shared" si="113"/>
        <v>0</v>
      </c>
      <c r="AN962" s="311"/>
    </row>
    <row r="963" spans="1:40" hidden="1" outlineLevel="1" x14ac:dyDescent="0.3">
      <c r="A963" s="283"/>
      <c r="B963" s="305">
        <f t="shared" si="107"/>
        <v>935</v>
      </c>
      <c r="C963" s="222"/>
      <c r="D963" s="223"/>
      <c r="E963" s="223"/>
      <c r="F963" s="224"/>
      <c r="G963" s="96">
        <v>0</v>
      </c>
      <c r="H963" s="97">
        <v>0</v>
      </c>
      <c r="I963" s="224"/>
      <c r="J963" s="261"/>
      <c r="AF963" s="258">
        <f t="shared" si="108"/>
        <v>0</v>
      </c>
      <c r="AG963" s="258">
        <f t="shared" si="109"/>
        <v>0</v>
      </c>
      <c r="AH963" s="258">
        <f t="shared" si="110"/>
        <v>0</v>
      </c>
      <c r="AI963" s="258">
        <f t="shared" si="111"/>
        <v>0</v>
      </c>
      <c r="AK963" s="311"/>
      <c r="AL963" s="84">
        <f t="shared" si="112"/>
        <v>0</v>
      </c>
      <c r="AM963" s="84">
        <f t="shared" si="113"/>
        <v>0</v>
      </c>
      <c r="AN963" s="311"/>
    </row>
    <row r="964" spans="1:40" hidden="1" outlineLevel="1" x14ac:dyDescent="0.3">
      <c r="A964" s="283"/>
      <c r="B964" s="305">
        <f t="shared" si="107"/>
        <v>936</v>
      </c>
      <c r="C964" s="222"/>
      <c r="D964" s="223"/>
      <c r="E964" s="223"/>
      <c r="F964" s="224"/>
      <c r="G964" s="96">
        <v>0</v>
      </c>
      <c r="H964" s="97">
        <v>0</v>
      </c>
      <c r="I964" s="224"/>
      <c r="J964" s="261"/>
      <c r="AF964" s="258">
        <f t="shared" si="108"/>
        <v>0</v>
      </c>
      <c r="AG964" s="258">
        <f t="shared" si="109"/>
        <v>0</v>
      </c>
      <c r="AH964" s="258">
        <f t="shared" si="110"/>
        <v>0</v>
      </c>
      <c r="AI964" s="258">
        <f t="shared" si="111"/>
        <v>0</v>
      </c>
      <c r="AK964" s="311"/>
      <c r="AL964" s="84">
        <f t="shared" si="112"/>
        <v>0</v>
      </c>
      <c r="AM964" s="84">
        <f t="shared" si="113"/>
        <v>0</v>
      </c>
      <c r="AN964" s="311"/>
    </row>
    <row r="965" spans="1:40" hidden="1" outlineLevel="1" x14ac:dyDescent="0.3">
      <c r="A965" s="283"/>
      <c r="B965" s="305">
        <f t="shared" si="107"/>
        <v>937</v>
      </c>
      <c r="C965" s="222"/>
      <c r="D965" s="223"/>
      <c r="E965" s="223"/>
      <c r="F965" s="224"/>
      <c r="G965" s="96">
        <v>0</v>
      </c>
      <c r="H965" s="97">
        <v>0</v>
      </c>
      <c r="I965" s="224"/>
      <c r="J965" s="261"/>
      <c r="AF965" s="258">
        <f t="shared" si="108"/>
        <v>0</v>
      </c>
      <c r="AG965" s="258">
        <f t="shared" si="109"/>
        <v>0</v>
      </c>
      <c r="AH965" s="258">
        <f t="shared" si="110"/>
        <v>0</v>
      </c>
      <c r="AI965" s="258">
        <f t="shared" si="111"/>
        <v>0</v>
      </c>
      <c r="AK965" s="311"/>
      <c r="AL965" s="84">
        <f t="shared" si="112"/>
        <v>0</v>
      </c>
      <c r="AM965" s="84">
        <f t="shared" si="113"/>
        <v>0</v>
      </c>
      <c r="AN965" s="311"/>
    </row>
    <row r="966" spans="1:40" hidden="1" outlineLevel="1" x14ac:dyDescent="0.3">
      <c r="A966" s="283"/>
      <c r="B966" s="305">
        <f t="shared" si="107"/>
        <v>938</v>
      </c>
      <c r="C966" s="222"/>
      <c r="D966" s="223"/>
      <c r="E966" s="223"/>
      <c r="F966" s="224"/>
      <c r="G966" s="96">
        <v>0</v>
      </c>
      <c r="H966" s="97">
        <v>0</v>
      </c>
      <c r="I966" s="224"/>
      <c r="J966" s="261"/>
      <c r="AF966" s="258">
        <f t="shared" si="108"/>
        <v>0</v>
      </c>
      <c r="AG966" s="258">
        <f t="shared" si="109"/>
        <v>0</v>
      </c>
      <c r="AH966" s="258">
        <f t="shared" si="110"/>
        <v>0</v>
      </c>
      <c r="AI966" s="258">
        <f t="shared" si="111"/>
        <v>0</v>
      </c>
      <c r="AK966" s="311"/>
      <c r="AL966" s="84">
        <f t="shared" si="112"/>
        <v>0</v>
      </c>
      <c r="AM966" s="84">
        <f t="shared" si="113"/>
        <v>0</v>
      </c>
      <c r="AN966" s="311"/>
    </row>
    <row r="967" spans="1:40" hidden="1" outlineLevel="1" x14ac:dyDescent="0.3">
      <c r="A967" s="283"/>
      <c r="B967" s="305">
        <f t="shared" si="107"/>
        <v>939</v>
      </c>
      <c r="C967" s="222"/>
      <c r="D967" s="223"/>
      <c r="E967" s="223"/>
      <c r="F967" s="224"/>
      <c r="G967" s="96">
        <v>0</v>
      </c>
      <c r="H967" s="97">
        <v>0</v>
      </c>
      <c r="I967" s="224"/>
      <c r="J967" s="261"/>
      <c r="AF967" s="258">
        <f t="shared" si="108"/>
        <v>0</v>
      </c>
      <c r="AG967" s="258">
        <f t="shared" si="109"/>
        <v>0</v>
      </c>
      <c r="AH967" s="258">
        <f t="shared" si="110"/>
        <v>0</v>
      </c>
      <c r="AI967" s="258">
        <f t="shared" si="111"/>
        <v>0</v>
      </c>
      <c r="AK967" s="311"/>
      <c r="AL967" s="84">
        <f t="shared" si="112"/>
        <v>0</v>
      </c>
      <c r="AM967" s="84">
        <f t="shared" si="113"/>
        <v>0</v>
      </c>
      <c r="AN967" s="311"/>
    </row>
    <row r="968" spans="1:40" hidden="1" outlineLevel="1" x14ac:dyDescent="0.3">
      <c r="A968" s="283"/>
      <c r="B968" s="305">
        <f t="shared" si="107"/>
        <v>940</v>
      </c>
      <c r="C968" s="222"/>
      <c r="D968" s="223"/>
      <c r="E968" s="223"/>
      <c r="F968" s="224"/>
      <c r="G968" s="96">
        <v>0</v>
      </c>
      <c r="H968" s="97">
        <v>0</v>
      </c>
      <c r="I968" s="224"/>
      <c r="J968" s="261"/>
      <c r="AF968" s="258">
        <f t="shared" si="108"/>
        <v>0</v>
      </c>
      <c r="AG968" s="258">
        <f t="shared" si="109"/>
        <v>0</v>
      </c>
      <c r="AH968" s="258">
        <f t="shared" si="110"/>
        <v>0</v>
      </c>
      <c r="AI968" s="258">
        <f t="shared" si="111"/>
        <v>0</v>
      </c>
      <c r="AK968" s="311"/>
      <c r="AL968" s="84">
        <f t="shared" si="112"/>
        <v>0</v>
      </c>
      <c r="AM968" s="84">
        <f t="shared" si="113"/>
        <v>0</v>
      </c>
      <c r="AN968" s="311"/>
    </row>
    <row r="969" spans="1:40" hidden="1" outlineLevel="1" x14ac:dyDescent="0.3">
      <c r="A969" s="283"/>
      <c r="B969" s="305">
        <f t="shared" si="107"/>
        <v>941</v>
      </c>
      <c r="C969" s="222"/>
      <c r="D969" s="223"/>
      <c r="E969" s="223"/>
      <c r="F969" s="224"/>
      <c r="G969" s="96">
        <v>0</v>
      </c>
      <c r="H969" s="97">
        <v>0</v>
      </c>
      <c r="I969" s="224"/>
      <c r="J969" s="261"/>
      <c r="AF969" s="258">
        <f t="shared" si="108"/>
        <v>0</v>
      </c>
      <c r="AG969" s="258">
        <f t="shared" si="109"/>
        <v>0</v>
      </c>
      <c r="AH969" s="258">
        <f t="shared" si="110"/>
        <v>0</v>
      </c>
      <c r="AI969" s="258">
        <f t="shared" si="111"/>
        <v>0</v>
      </c>
      <c r="AK969" s="311"/>
      <c r="AL969" s="84">
        <f t="shared" si="112"/>
        <v>0</v>
      </c>
      <c r="AM969" s="84">
        <f t="shared" si="113"/>
        <v>0</v>
      </c>
      <c r="AN969" s="311"/>
    </row>
    <row r="970" spans="1:40" hidden="1" outlineLevel="1" x14ac:dyDescent="0.3">
      <c r="A970" s="283"/>
      <c r="B970" s="305">
        <f t="shared" si="107"/>
        <v>942</v>
      </c>
      <c r="C970" s="222"/>
      <c r="D970" s="223"/>
      <c r="E970" s="223"/>
      <c r="F970" s="224"/>
      <c r="G970" s="96">
        <v>0</v>
      </c>
      <c r="H970" s="97">
        <v>0</v>
      </c>
      <c r="I970" s="224"/>
      <c r="J970" s="261"/>
      <c r="AF970" s="258">
        <f t="shared" si="108"/>
        <v>0</v>
      </c>
      <c r="AG970" s="258">
        <f t="shared" si="109"/>
        <v>0</v>
      </c>
      <c r="AH970" s="258">
        <f t="shared" si="110"/>
        <v>0</v>
      </c>
      <c r="AI970" s="258">
        <f t="shared" si="111"/>
        <v>0</v>
      </c>
      <c r="AK970" s="311"/>
      <c r="AL970" s="84">
        <f t="shared" si="112"/>
        <v>0</v>
      </c>
      <c r="AM970" s="84">
        <f t="shared" si="113"/>
        <v>0</v>
      </c>
      <c r="AN970" s="311"/>
    </row>
    <row r="971" spans="1:40" hidden="1" outlineLevel="1" x14ac:dyDescent="0.3">
      <c r="A971" s="283"/>
      <c r="B971" s="305">
        <f t="shared" si="107"/>
        <v>943</v>
      </c>
      <c r="C971" s="222"/>
      <c r="D971" s="223"/>
      <c r="E971" s="223"/>
      <c r="F971" s="224"/>
      <c r="G971" s="96">
        <v>0</v>
      </c>
      <c r="H971" s="97">
        <v>0</v>
      </c>
      <c r="I971" s="224"/>
      <c r="J971" s="261"/>
      <c r="AF971" s="258">
        <f t="shared" si="108"/>
        <v>0</v>
      </c>
      <c r="AG971" s="258">
        <f t="shared" si="109"/>
        <v>0</v>
      </c>
      <c r="AH971" s="258">
        <f t="shared" si="110"/>
        <v>0</v>
      </c>
      <c r="AI971" s="258">
        <f t="shared" si="111"/>
        <v>0</v>
      </c>
      <c r="AK971" s="311"/>
      <c r="AL971" s="84">
        <f t="shared" si="112"/>
        <v>0</v>
      </c>
      <c r="AM971" s="84">
        <f t="shared" si="113"/>
        <v>0</v>
      </c>
      <c r="AN971" s="311"/>
    </row>
    <row r="972" spans="1:40" hidden="1" outlineLevel="1" x14ac:dyDescent="0.3">
      <c r="A972" s="283"/>
      <c r="B972" s="305">
        <f t="shared" si="107"/>
        <v>944</v>
      </c>
      <c r="C972" s="222"/>
      <c r="D972" s="223"/>
      <c r="E972" s="223"/>
      <c r="F972" s="224"/>
      <c r="G972" s="96">
        <v>0</v>
      </c>
      <c r="H972" s="97">
        <v>0</v>
      </c>
      <c r="I972" s="224"/>
      <c r="J972" s="261"/>
      <c r="AF972" s="258">
        <f t="shared" si="108"/>
        <v>0</v>
      </c>
      <c r="AG972" s="258">
        <f t="shared" si="109"/>
        <v>0</v>
      </c>
      <c r="AH972" s="258">
        <f t="shared" si="110"/>
        <v>0</v>
      </c>
      <c r="AI972" s="258">
        <f t="shared" si="111"/>
        <v>0</v>
      </c>
      <c r="AK972" s="311"/>
      <c r="AL972" s="84">
        <f t="shared" si="112"/>
        <v>0</v>
      </c>
      <c r="AM972" s="84">
        <f t="shared" si="113"/>
        <v>0</v>
      </c>
      <c r="AN972" s="311"/>
    </row>
    <row r="973" spans="1:40" hidden="1" outlineLevel="1" x14ac:dyDescent="0.3">
      <c r="A973" s="283"/>
      <c r="B973" s="305">
        <f t="shared" si="107"/>
        <v>945</v>
      </c>
      <c r="C973" s="222"/>
      <c r="D973" s="223"/>
      <c r="E973" s="223"/>
      <c r="F973" s="224"/>
      <c r="G973" s="96">
        <v>0</v>
      </c>
      <c r="H973" s="97">
        <v>0</v>
      </c>
      <c r="I973" s="224"/>
      <c r="J973" s="261"/>
      <c r="AF973" s="258">
        <f t="shared" si="108"/>
        <v>0</v>
      </c>
      <c r="AG973" s="258">
        <f t="shared" si="109"/>
        <v>0</v>
      </c>
      <c r="AH973" s="258">
        <f t="shared" si="110"/>
        <v>0</v>
      </c>
      <c r="AI973" s="258">
        <f t="shared" si="111"/>
        <v>0</v>
      </c>
      <c r="AK973" s="311"/>
      <c r="AL973" s="84">
        <f t="shared" si="112"/>
        <v>0</v>
      </c>
      <c r="AM973" s="84">
        <f t="shared" si="113"/>
        <v>0</v>
      </c>
      <c r="AN973" s="311"/>
    </row>
    <row r="974" spans="1:40" hidden="1" outlineLevel="1" x14ac:dyDescent="0.3">
      <c r="A974" s="283"/>
      <c r="B974" s="305">
        <f t="shared" si="107"/>
        <v>946</v>
      </c>
      <c r="C974" s="222"/>
      <c r="D974" s="223"/>
      <c r="E974" s="223"/>
      <c r="F974" s="224"/>
      <c r="G974" s="96">
        <v>0</v>
      </c>
      <c r="H974" s="97">
        <v>0</v>
      </c>
      <c r="I974" s="224"/>
      <c r="J974" s="261"/>
      <c r="AF974" s="258">
        <f t="shared" si="108"/>
        <v>0</v>
      </c>
      <c r="AG974" s="258">
        <f t="shared" si="109"/>
        <v>0</v>
      </c>
      <c r="AH974" s="258">
        <f t="shared" si="110"/>
        <v>0</v>
      </c>
      <c r="AI974" s="258">
        <f t="shared" si="111"/>
        <v>0</v>
      </c>
      <c r="AK974" s="311"/>
      <c r="AL974" s="84">
        <f t="shared" si="112"/>
        <v>0</v>
      </c>
      <c r="AM974" s="84">
        <f t="shared" si="113"/>
        <v>0</v>
      </c>
      <c r="AN974" s="311"/>
    </row>
    <row r="975" spans="1:40" hidden="1" outlineLevel="1" x14ac:dyDescent="0.3">
      <c r="A975" s="283"/>
      <c r="B975" s="305">
        <f t="shared" si="107"/>
        <v>947</v>
      </c>
      <c r="C975" s="222"/>
      <c r="D975" s="223"/>
      <c r="E975" s="223"/>
      <c r="F975" s="224"/>
      <c r="G975" s="96">
        <v>0</v>
      </c>
      <c r="H975" s="97">
        <v>0</v>
      </c>
      <c r="I975" s="224"/>
      <c r="J975" s="261"/>
      <c r="AF975" s="258">
        <f t="shared" si="108"/>
        <v>0</v>
      </c>
      <c r="AG975" s="258">
        <f t="shared" si="109"/>
        <v>0</v>
      </c>
      <c r="AH975" s="258">
        <f t="shared" si="110"/>
        <v>0</v>
      </c>
      <c r="AI975" s="258">
        <f t="shared" si="111"/>
        <v>0</v>
      </c>
      <c r="AK975" s="311"/>
      <c r="AL975" s="84">
        <f t="shared" si="112"/>
        <v>0</v>
      </c>
      <c r="AM975" s="84">
        <f t="shared" si="113"/>
        <v>0</v>
      </c>
      <c r="AN975" s="311"/>
    </row>
    <row r="976" spans="1:40" hidden="1" outlineLevel="1" x14ac:dyDescent="0.3">
      <c r="A976" s="283"/>
      <c r="B976" s="305">
        <f t="shared" si="107"/>
        <v>948</v>
      </c>
      <c r="C976" s="222"/>
      <c r="D976" s="223"/>
      <c r="E976" s="223"/>
      <c r="F976" s="224"/>
      <c r="G976" s="96">
        <v>0</v>
      </c>
      <c r="H976" s="97">
        <v>0</v>
      </c>
      <c r="I976" s="224"/>
      <c r="J976" s="261"/>
      <c r="AF976" s="258">
        <f t="shared" si="108"/>
        <v>0</v>
      </c>
      <c r="AG976" s="258">
        <f t="shared" si="109"/>
        <v>0</v>
      </c>
      <c r="AH976" s="258">
        <f t="shared" si="110"/>
        <v>0</v>
      </c>
      <c r="AI976" s="258">
        <f t="shared" si="111"/>
        <v>0</v>
      </c>
      <c r="AK976" s="311"/>
      <c r="AL976" s="84">
        <f t="shared" si="112"/>
        <v>0</v>
      </c>
      <c r="AM976" s="84">
        <f t="shared" si="113"/>
        <v>0</v>
      </c>
      <c r="AN976" s="311"/>
    </row>
    <row r="977" spans="1:40" hidden="1" outlineLevel="1" x14ac:dyDescent="0.3">
      <c r="A977" s="283"/>
      <c r="B977" s="305">
        <f t="shared" si="107"/>
        <v>949</v>
      </c>
      <c r="C977" s="222"/>
      <c r="D977" s="223"/>
      <c r="E977" s="223"/>
      <c r="F977" s="224"/>
      <c r="G977" s="96">
        <v>0</v>
      </c>
      <c r="H977" s="97">
        <v>0</v>
      </c>
      <c r="I977" s="224"/>
      <c r="J977" s="261"/>
      <c r="AF977" s="258">
        <f t="shared" si="108"/>
        <v>0</v>
      </c>
      <c r="AG977" s="258">
        <f t="shared" si="109"/>
        <v>0</v>
      </c>
      <c r="AH977" s="258">
        <f t="shared" si="110"/>
        <v>0</v>
      </c>
      <c r="AI977" s="258">
        <f t="shared" si="111"/>
        <v>0</v>
      </c>
      <c r="AK977" s="311"/>
      <c r="AL977" s="84">
        <f t="shared" si="112"/>
        <v>0</v>
      </c>
      <c r="AM977" s="84">
        <f t="shared" si="113"/>
        <v>0</v>
      </c>
      <c r="AN977" s="311"/>
    </row>
    <row r="978" spans="1:40" hidden="1" outlineLevel="1" x14ac:dyDescent="0.3">
      <c r="A978" s="283"/>
      <c r="B978" s="305">
        <f t="shared" ref="B978:B1028" si="114">B977+1</f>
        <v>950</v>
      </c>
      <c r="C978" s="222"/>
      <c r="D978" s="223"/>
      <c r="E978" s="223"/>
      <c r="F978" s="224"/>
      <c r="G978" s="96">
        <v>0</v>
      </c>
      <c r="H978" s="97">
        <v>0</v>
      </c>
      <c r="I978" s="224"/>
      <c r="J978" s="261"/>
      <c r="AF978" s="258">
        <f t="shared" si="108"/>
        <v>0</v>
      </c>
      <c r="AG978" s="258">
        <f t="shared" si="109"/>
        <v>0</v>
      </c>
      <c r="AH978" s="258">
        <f t="shared" si="110"/>
        <v>0</v>
      </c>
      <c r="AI978" s="258">
        <f t="shared" si="111"/>
        <v>0</v>
      </c>
      <c r="AK978" s="311"/>
      <c r="AL978" s="84">
        <f t="shared" si="112"/>
        <v>0</v>
      </c>
      <c r="AM978" s="84">
        <f t="shared" si="113"/>
        <v>0</v>
      </c>
      <c r="AN978" s="311"/>
    </row>
    <row r="979" spans="1:40" hidden="1" outlineLevel="1" x14ac:dyDescent="0.3">
      <c r="A979" s="283"/>
      <c r="B979" s="305">
        <f t="shared" si="114"/>
        <v>951</v>
      </c>
      <c r="C979" s="222"/>
      <c r="D979" s="223"/>
      <c r="E979" s="223"/>
      <c r="F979" s="224"/>
      <c r="G979" s="96">
        <v>0</v>
      </c>
      <c r="H979" s="97">
        <v>0</v>
      </c>
      <c r="I979" s="224"/>
      <c r="J979" s="261"/>
      <c r="AF979" s="258">
        <f t="shared" si="108"/>
        <v>0</v>
      </c>
      <c r="AG979" s="258">
        <f t="shared" si="109"/>
        <v>0</v>
      </c>
      <c r="AH979" s="258">
        <f t="shared" si="110"/>
        <v>0</v>
      </c>
      <c r="AI979" s="258">
        <f t="shared" si="111"/>
        <v>0</v>
      </c>
      <c r="AK979" s="311"/>
      <c r="AL979" s="84">
        <f t="shared" si="112"/>
        <v>0</v>
      </c>
      <c r="AM979" s="84">
        <f t="shared" si="113"/>
        <v>0</v>
      </c>
      <c r="AN979" s="311"/>
    </row>
    <row r="980" spans="1:40" hidden="1" outlineLevel="1" x14ac:dyDescent="0.3">
      <c r="A980" s="283"/>
      <c r="B980" s="305">
        <f t="shared" si="114"/>
        <v>952</v>
      </c>
      <c r="C980" s="222"/>
      <c r="D980" s="223"/>
      <c r="E980" s="223"/>
      <c r="F980" s="224"/>
      <c r="G980" s="96">
        <v>0</v>
      </c>
      <c r="H980" s="97">
        <v>0</v>
      </c>
      <c r="I980" s="224"/>
      <c r="J980" s="261"/>
      <c r="AF980" s="258">
        <f t="shared" si="108"/>
        <v>0</v>
      </c>
      <c r="AG980" s="258">
        <f t="shared" si="109"/>
        <v>0</v>
      </c>
      <c r="AH980" s="258">
        <f t="shared" si="110"/>
        <v>0</v>
      </c>
      <c r="AI980" s="258">
        <f t="shared" si="111"/>
        <v>0</v>
      </c>
      <c r="AK980" s="311"/>
      <c r="AL980" s="84">
        <f t="shared" si="112"/>
        <v>0</v>
      </c>
      <c r="AM980" s="84">
        <f t="shared" si="113"/>
        <v>0</v>
      </c>
      <c r="AN980" s="311"/>
    </row>
    <row r="981" spans="1:40" hidden="1" outlineLevel="1" x14ac:dyDescent="0.3">
      <c r="A981" s="283"/>
      <c r="B981" s="305">
        <f t="shared" si="114"/>
        <v>953</v>
      </c>
      <c r="C981" s="222"/>
      <c r="D981" s="223"/>
      <c r="E981" s="223"/>
      <c r="F981" s="224"/>
      <c r="G981" s="96">
        <v>0</v>
      </c>
      <c r="H981" s="97">
        <v>0</v>
      </c>
      <c r="I981" s="224"/>
      <c r="J981" s="261"/>
      <c r="AF981" s="258">
        <f t="shared" si="108"/>
        <v>0</v>
      </c>
      <c r="AG981" s="258">
        <f t="shared" si="109"/>
        <v>0</v>
      </c>
      <c r="AH981" s="258">
        <f t="shared" si="110"/>
        <v>0</v>
      </c>
      <c r="AI981" s="258">
        <f t="shared" si="111"/>
        <v>0</v>
      </c>
      <c r="AK981" s="311"/>
      <c r="AL981" s="84">
        <f t="shared" si="112"/>
        <v>0</v>
      </c>
      <c r="AM981" s="84">
        <f t="shared" si="113"/>
        <v>0</v>
      </c>
      <c r="AN981" s="311"/>
    </row>
    <row r="982" spans="1:40" hidden="1" outlineLevel="1" x14ac:dyDescent="0.3">
      <c r="A982" s="283"/>
      <c r="B982" s="305">
        <f t="shared" si="114"/>
        <v>954</v>
      </c>
      <c r="C982" s="222"/>
      <c r="D982" s="223"/>
      <c r="E982" s="223"/>
      <c r="F982" s="224"/>
      <c r="G982" s="96">
        <v>0</v>
      </c>
      <c r="H982" s="97">
        <v>0</v>
      </c>
      <c r="I982" s="224"/>
      <c r="J982" s="261"/>
      <c r="AF982" s="258">
        <f t="shared" si="108"/>
        <v>0</v>
      </c>
      <c r="AG982" s="258">
        <f t="shared" si="109"/>
        <v>0</v>
      </c>
      <c r="AH982" s="258">
        <f t="shared" si="110"/>
        <v>0</v>
      </c>
      <c r="AI982" s="258">
        <f t="shared" si="111"/>
        <v>0</v>
      </c>
      <c r="AK982" s="311"/>
      <c r="AL982" s="84">
        <f t="shared" si="112"/>
        <v>0</v>
      </c>
      <c r="AM982" s="84">
        <f t="shared" si="113"/>
        <v>0</v>
      </c>
      <c r="AN982" s="311"/>
    </row>
    <row r="983" spans="1:40" hidden="1" outlineLevel="1" x14ac:dyDescent="0.3">
      <c r="A983" s="283"/>
      <c r="B983" s="305">
        <f t="shared" si="114"/>
        <v>955</v>
      </c>
      <c r="C983" s="222"/>
      <c r="D983" s="223"/>
      <c r="E983" s="223"/>
      <c r="F983" s="224"/>
      <c r="G983" s="96">
        <v>0</v>
      </c>
      <c r="H983" s="97">
        <v>0</v>
      </c>
      <c r="I983" s="224"/>
      <c r="J983" s="261"/>
      <c r="AF983" s="258">
        <f t="shared" si="108"/>
        <v>0</v>
      </c>
      <c r="AG983" s="258">
        <f t="shared" si="109"/>
        <v>0</v>
      </c>
      <c r="AH983" s="258">
        <f t="shared" si="110"/>
        <v>0</v>
      </c>
      <c r="AI983" s="258">
        <f t="shared" si="111"/>
        <v>0</v>
      </c>
      <c r="AK983" s="311"/>
      <c r="AL983" s="84">
        <f t="shared" si="112"/>
        <v>0</v>
      </c>
      <c r="AM983" s="84">
        <f t="shared" si="113"/>
        <v>0</v>
      </c>
      <c r="AN983" s="311"/>
    </row>
    <row r="984" spans="1:40" hidden="1" outlineLevel="1" x14ac:dyDescent="0.3">
      <c r="A984" s="283"/>
      <c r="B984" s="305">
        <f t="shared" si="114"/>
        <v>956</v>
      </c>
      <c r="C984" s="222"/>
      <c r="D984" s="223"/>
      <c r="E984" s="223"/>
      <c r="F984" s="224"/>
      <c r="G984" s="96">
        <v>0</v>
      </c>
      <c r="H984" s="97">
        <v>0</v>
      </c>
      <c r="I984" s="224"/>
      <c r="J984" s="261"/>
      <c r="AF984" s="258">
        <f t="shared" si="108"/>
        <v>0</v>
      </c>
      <c r="AG984" s="258">
        <f t="shared" si="109"/>
        <v>0</v>
      </c>
      <c r="AH984" s="258">
        <f t="shared" si="110"/>
        <v>0</v>
      </c>
      <c r="AI984" s="258">
        <f t="shared" si="111"/>
        <v>0</v>
      </c>
      <c r="AK984" s="311"/>
      <c r="AL984" s="84">
        <f t="shared" si="112"/>
        <v>0</v>
      </c>
      <c r="AM984" s="84">
        <f t="shared" si="113"/>
        <v>0</v>
      </c>
      <c r="AN984" s="311"/>
    </row>
    <row r="985" spans="1:40" hidden="1" outlineLevel="1" x14ac:dyDescent="0.3">
      <c r="A985" s="283"/>
      <c r="B985" s="305">
        <f t="shared" si="114"/>
        <v>957</v>
      </c>
      <c r="C985" s="222"/>
      <c r="D985" s="223"/>
      <c r="E985" s="223"/>
      <c r="F985" s="224"/>
      <c r="G985" s="96">
        <v>0</v>
      </c>
      <c r="H985" s="97">
        <v>0</v>
      </c>
      <c r="I985" s="224"/>
      <c r="J985" s="261"/>
      <c r="AF985" s="258">
        <f t="shared" si="108"/>
        <v>0</v>
      </c>
      <c r="AG985" s="258">
        <f t="shared" si="109"/>
        <v>0</v>
      </c>
      <c r="AH985" s="258">
        <f t="shared" si="110"/>
        <v>0</v>
      </c>
      <c r="AI985" s="258">
        <f t="shared" si="111"/>
        <v>0</v>
      </c>
      <c r="AK985" s="311"/>
      <c r="AL985" s="84">
        <f t="shared" si="112"/>
        <v>0</v>
      </c>
      <c r="AM985" s="84">
        <f t="shared" si="113"/>
        <v>0</v>
      </c>
      <c r="AN985" s="311"/>
    </row>
    <row r="986" spans="1:40" hidden="1" outlineLevel="1" x14ac:dyDescent="0.3">
      <c r="A986" s="283"/>
      <c r="B986" s="305">
        <f t="shared" si="114"/>
        <v>958</v>
      </c>
      <c r="C986" s="222"/>
      <c r="D986" s="223"/>
      <c r="E986" s="223"/>
      <c r="F986" s="224"/>
      <c r="G986" s="96">
        <v>0</v>
      </c>
      <c r="H986" s="97">
        <v>0</v>
      </c>
      <c r="I986" s="224"/>
      <c r="J986" s="261"/>
      <c r="AF986" s="258">
        <f t="shared" ref="AF986:AF1029" si="115">IF($C986="",IF(OR($D986&lt;&gt;"",$G986&lt;&gt;0,$H986&lt;&gt;0)=TRUE,1,0),0)</f>
        <v>0</v>
      </c>
      <c r="AG986" s="258">
        <f t="shared" ref="AG986:AG1029" si="116">IF($D986="",IF(OR($C986&lt;&gt;"",$G986&lt;&gt;0,$H986&lt;&gt;0)=TRUE,1,0),0)</f>
        <v>0</v>
      </c>
      <c r="AH986" s="258">
        <f t="shared" ref="AH986:AH1029" si="117">IF($G986=0,IF(OR($C986&lt;&gt;"",$D986&lt;&gt;0,$H986&lt;&gt;0)=TRUE,1,0),0)</f>
        <v>0</v>
      </c>
      <c r="AI986" s="258">
        <f t="shared" ref="AI986:AI1029" si="118">IF($H986=0,IF(OR($C986&lt;&gt;"",$D986&lt;&gt;"",$G986&lt;&gt;0)=TRUE,1,0),0)</f>
        <v>0</v>
      </c>
      <c r="AK986" s="311"/>
      <c r="AL986" s="84">
        <f t="shared" ref="AL986:AL1029" si="119">IFERROR(IF(C986=$V$7,$Y$7,VLOOKUP(C986,$V$14:$Y$33,4)),0)</f>
        <v>0</v>
      </c>
      <c r="AM986" s="84">
        <f t="shared" ref="AM986:AM1029" si="120">IFERROR(H986/G986/AL986,0)</f>
        <v>0</v>
      </c>
      <c r="AN986" s="311"/>
    </row>
    <row r="987" spans="1:40" hidden="1" outlineLevel="1" x14ac:dyDescent="0.3">
      <c r="A987" s="283"/>
      <c r="B987" s="305">
        <f t="shared" si="114"/>
        <v>959</v>
      </c>
      <c r="C987" s="222"/>
      <c r="D987" s="223"/>
      <c r="E987" s="223"/>
      <c r="F987" s="224"/>
      <c r="G987" s="96">
        <v>0</v>
      </c>
      <c r="H987" s="97">
        <v>0</v>
      </c>
      <c r="I987" s="224"/>
      <c r="J987" s="261"/>
      <c r="AF987" s="258">
        <f t="shared" si="115"/>
        <v>0</v>
      </c>
      <c r="AG987" s="258">
        <f t="shared" si="116"/>
        <v>0</v>
      </c>
      <c r="AH987" s="258">
        <f t="shared" si="117"/>
        <v>0</v>
      </c>
      <c r="AI987" s="258">
        <f t="shared" si="118"/>
        <v>0</v>
      </c>
      <c r="AK987" s="311"/>
      <c r="AL987" s="84">
        <f t="shared" si="119"/>
        <v>0</v>
      </c>
      <c r="AM987" s="84">
        <f t="shared" si="120"/>
        <v>0</v>
      </c>
      <c r="AN987" s="311"/>
    </row>
    <row r="988" spans="1:40" hidden="1" outlineLevel="1" x14ac:dyDescent="0.3">
      <c r="A988" s="283"/>
      <c r="B988" s="305">
        <f t="shared" si="114"/>
        <v>960</v>
      </c>
      <c r="C988" s="222"/>
      <c r="D988" s="223"/>
      <c r="E988" s="223"/>
      <c r="F988" s="224"/>
      <c r="G988" s="96">
        <v>0</v>
      </c>
      <c r="H988" s="97">
        <v>0</v>
      </c>
      <c r="I988" s="224"/>
      <c r="J988" s="261"/>
      <c r="AF988" s="258">
        <f t="shared" si="115"/>
        <v>0</v>
      </c>
      <c r="AG988" s="258">
        <f t="shared" si="116"/>
        <v>0</v>
      </c>
      <c r="AH988" s="258">
        <f t="shared" si="117"/>
        <v>0</v>
      </c>
      <c r="AI988" s="258">
        <f t="shared" si="118"/>
        <v>0</v>
      </c>
      <c r="AK988" s="311"/>
      <c r="AL988" s="84">
        <f t="shared" si="119"/>
        <v>0</v>
      </c>
      <c r="AM988" s="84">
        <f t="shared" si="120"/>
        <v>0</v>
      </c>
      <c r="AN988" s="311"/>
    </row>
    <row r="989" spans="1:40" hidden="1" outlineLevel="1" x14ac:dyDescent="0.3">
      <c r="A989" s="283"/>
      <c r="B989" s="305">
        <f t="shared" si="114"/>
        <v>961</v>
      </c>
      <c r="C989" s="222"/>
      <c r="D989" s="223"/>
      <c r="E989" s="223"/>
      <c r="F989" s="224"/>
      <c r="G989" s="96">
        <v>0</v>
      </c>
      <c r="H989" s="97">
        <v>0</v>
      </c>
      <c r="I989" s="224"/>
      <c r="J989" s="261"/>
      <c r="AF989" s="258">
        <f t="shared" si="115"/>
        <v>0</v>
      </c>
      <c r="AG989" s="258">
        <f t="shared" si="116"/>
        <v>0</v>
      </c>
      <c r="AH989" s="258">
        <f t="shared" si="117"/>
        <v>0</v>
      </c>
      <c r="AI989" s="258">
        <f t="shared" si="118"/>
        <v>0</v>
      </c>
      <c r="AK989" s="311"/>
      <c r="AL989" s="84">
        <f t="shared" si="119"/>
        <v>0</v>
      </c>
      <c r="AM989" s="84">
        <f t="shared" si="120"/>
        <v>0</v>
      </c>
      <c r="AN989" s="311"/>
    </row>
    <row r="990" spans="1:40" hidden="1" outlineLevel="1" x14ac:dyDescent="0.3">
      <c r="A990" s="283"/>
      <c r="B990" s="305">
        <f t="shared" si="114"/>
        <v>962</v>
      </c>
      <c r="C990" s="222"/>
      <c r="D990" s="223"/>
      <c r="E990" s="223"/>
      <c r="F990" s="224"/>
      <c r="G990" s="96">
        <v>0</v>
      </c>
      <c r="H990" s="97">
        <v>0</v>
      </c>
      <c r="I990" s="224"/>
      <c r="J990" s="261"/>
      <c r="AF990" s="258">
        <f t="shared" si="115"/>
        <v>0</v>
      </c>
      <c r="AG990" s="258">
        <f t="shared" si="116"/>
        <v>0</v>
      </c>
      <c r="AH990" s="258">
        <f t="shared" si="117"/>
        <v>0</v>
      </c>
      <c r="AI990" s="258">
        <f t="shared" si="118"/>
        <v>0</v>
      </c>
      <c r="AK990" s="311"/>
      <c r="AL990" s="84">
        <f t="shared" si="119"/>
        <v>0</v>
      </c>
      <c r="AM990" s="84">
        <f t="shared" si="120"/>
        <v>0</v>
      </c>
      <c r="AN990" s="311"/>
    </row>
    <row r="991" spans="1:40" hidden="1" outlineLevel="1" x14ac:dyDescent="0.3">
      <c r="A991" s="283"/>
      <c r="B991" s="305">
        <f t="shared" si="114"/>
        <v>963</v>
      </c>
      <c r="C991" s="222"/>
      <c r="D991" s="223"/>
      <c r="E991" s="223"/>
      <c r="F991" s="224"/>
      <c r="G991" s="96">
        <v>0</v>
      </c>
      <c r="H991" s="97">
        <v>0</v>
      </c>
      <c r="I991" s="224"/>
      <c r="J991" s="261"/>
      <c r="AF991" s="258">
        <f t="shared" si="115"/>
        <v>0</v>
      </c>
      <c r="AG991" s="258">
        <f t="shared" si="116"/>
        <v>0</v>
      </c>
      <c r="AH991" s="258">
        <f t="shared" si="117"/>
        <v>0</v>
      </c>
      <c r="AI991" s="258">
        <f t="shared" si="118"/>
        <v>0</v>
      </c>
      <c r="AK991" s="311"/>
      <c r="AL991" s="84">
        <f t="shared" si="119"/>
        <v>0</v>
      </c>
      <c r="AM991" s="84">
        <f t="shared" si="120"/>
        <v>0</v>
      </c>
      <c r="AN991" s="311"/>
    </row>
    <row r="992" spans="1:40" hidden="1" outlineLevel="1" x14ac:dyDescent="0.3">
      <c r="A992" s="283"/>
      <c r="B992" s="305">
        <f t="shared" si="114"/>
        <v>964</v>
      </c>
      <c r="C992" s="222"/>
      <c r="D992" s="223"/>
      <c r="E992" s="223"/>
      <c r="F992" s="224"/>
      <c r="G992" s="96">
        <v>0</v>
      </c>
      <c r="H992" s="97">
        <v>0</v>
      </c>
      <c r="I992" s="224"/>
      <c r="J992" s="261"/>
      <c r="AF992" s="258">
        <f t="shared" si="115"/>
        <v>0</v>
      </c>
      <c r="AG992" s="258">
        <f t="shared" si="116"/>
        <v>0</v>
      </c>
      <c r="AH992" s="258">
        <f t="shared" si="117"/>
        <v>0</v>
      </c>
      <c r="AI992" s="258">
        <f t="shared" si="118"/>
        <v>0</v>
      </c>
      <c r="AK992" s="311"/>
      <c r="AL992" s="84">
        <f t="shared" si="119"/>
        <v>0</v>
      </c>
      <c r="AM992" s="84">
        <f t="shared" si="120"/>
        <v>0</v>
      </c>
      <c r="AN992" s="311"/>
    </row>
    <row r="993" spans="1:40" hidden="1" outlineLevel="1" x14ac:dyDescent="0.3">
      <c r="A993" s="283"/>
      <c r="B993" s="305">
        <f t="shared" si="114"/>
        <v>965</v>
      </c>
      <c r="C993" s="222"/>
      <c r="D993" s="223"/>
      <c r="E993" s="223"/>
      <c r="F993" s="224"/>
      <c r="G993" s="96">
        <v>0</v>
      </c>
      <c r="H993" s="97">
        <v>0</v>
      </c>
      <c r="I993" s="224"/>
      <c r="J993" s="261"/>
      <c r="AF993" s="258">
        <f t="shared" si="115"/>
        <v>0</v>
      </c>
      <c r="AG993" s="258">
        <f t="shared" si="116"/>
        <v>0</v>
      </c>
      <c r="AH993" s="258">
        <f t="shared" si="117"/>
        <v>0</v>
      </c>
      <c r="AI993" s="258">
        <f t="shared" si="118"/>
        <v>0</v>
      </c>
      <c r="AK993" s="311"/>
      <c r="AL993" s="84">
        <f t="shared" si="119"/>
        <v>0</v>
      </c>
      <c r="AM993" s="84">
        <f t="shared" si="120"/>
        <v>0</v>
      </c>
      <c r="AN993" s="311"/>
    </row>
    <row r="994" spans="1:40" hidden="1" outlineLevel="1" x14ac:dyDescent="0.3">
      <c r="A994" s="283"/>
      <c r="B994" s="305">
        <f t="shared" si="114"/>
        <v>966</v>
      </c>
      <c r="C994" s="222"/>
      <c r="D994" s="223"/>
      <c r="E994" s="223"/>
      <c r="F994" s="224"/>
      <c r="G994" s="96">
        <v>0</v>
      </c>
      <c r="H994" s="97">
        <v>0</v>
      </c>
      <c r="I994" s="224"/>
      <c r="J994" s="261"/>
      <c r="AF994" s="258">
        <f t="shared" si="115"/>
        <v>0</v>
      </c>
      <c r="AG994" s="258">
        <f t="shared" si="116"/>
        <v>0</v>
      </c>
      <c r="AH994" s="258">
        <f t="shared" si="117"/>
        <v>0</v>
      </c>
      <c r="AI994" s="258">
        <f t="shared" si="118"/>
        <v>0</v>
      </c>
      <c r="AK994" s="311"/>
      <c r="AL994" s="84">
        <f t="shared" si="119"/>
        <v>0</v>
      </c>
      <c r="AM994" s="84">
        <f t="shared" si="120"/>
        <v>0</v>
      </c>
      <c r="AN994" s="311"/>
    </row>
    <row r="995" spans="1:40" hidden="1" outlineLevel="1" x14ac:dyDescent="0.3">
      <c r="A995" s="283"/>
      <c r="B995" s="305">
        <f t="shared" si="114"/>
        <v>967</v>
      </c>
      <c r="C995" s="222"/>
      <c r="D995" s="223"/>
      <c r="E995" s="223"/>
      <c r="F995" s="224"/>
      <c r="G995" s="96">
        <v>0</v>
      </c>
      <c r="H995" s="97">
        <v>0</v>
      </c>
      <c r="I995" s="224"/>
      <c r="J995" s="261"/>
      <c r="AF995" s="258">
        <f t="shared" si="115"/>
        <v>0</v>
      </c>
      <c r="AG995" s="258">
        <f t="shared" si="116"/>
        <v>0</v>
      </c>
      <c r="AH995" s="258">
        <f t="shared" si="117"/>
        <v>0</v>
      </c>
      <c r="AI995" s="258">
        <f t="shared" si="118"/>
        <v>0</v>
      </c>
      <c r="AK995" s="311"/>
      <c r="AL995" s="84">
        <f t="shared" si="119"/>
        <v>0</v>
      </c>
      <c r="AM995" s="84">
        <f t="shared" si="120"/>
        <v>0</v>
      </c>
      <c r="AN995" s="311"/>
    </row>
    <row r="996" spans="1:40" hidden="1" outlineLevel="1" x14ac:dyDescent="0.3">
      <c r="A996" s="283"/>
      <c r="B996" s="305">
        <f t="shared" si="114"/>
        <v>968</v>
      </c>
      <c r="C996" s="222"/>
      <c r="D996" s="223"/>
      <c r="E996" s="223"/>
      <c r="F996" s="224"/>
      <c r="G996" s="96">
        <v>0</v>
      </c>
      <c r="H996" s="97">
        <v>0</v>
      </c>
      <c r="I996" s="224"/>
      <c r="J996" s="261"/>
      <c r="AF996" s="258">
        <f t="shared" si="115"/>
        <v>0</v>
      </c>
      <c r="AG996" s="258">
        <f t="shared" si="116"/>
        <v>0</v>
      </c>
      <c r="AH996" s="258">
        <f t="shared" si="117"/>
        <v>0</v>
      </c>
      <c r="AI996" s="258">
        <f t="shared" si="118"/>
        <v>0</v>
      </c>
      <c r="AK996" s="311"/>
      <c r="AL996" s="84">
        <f t="shared" si="119"/>
        <v>0</v>
      </c>
      <c r="AM996" s="84">
        <f t="shared" si="120"/>
        <v>0</v>
      </c>
      <c r="AN996" s="311"/>
    </row>
    <row r="997" spans="1:40" hidden="1" outlineLevel="1" x14ac:dyDescent="0.3">
      <c r="A997" s="283"/>
      <c r="B997" s="305">
        <f t="shared" si="114"/>
        <v>969</v>
      </c>
      <c r="C997" s="222"/>
      <c r="D997" s="223"/>
      <c r="E997" s="223"/>
      <c r="F997" s="224"/>
      <c r="G997" s="96">
        <v>0</v>
      </c>
      <c r="H997" s="97">
        <v>0</v>
      </c>
      <c r="I997" s="224"/>
      <c r="J997" s="261"/>
      <c r="AF997" s="258">
        <f t="shared" si="115"/>
        <v>0</v>
      </c>
      <c r="AG997" s="258">
        <f t="shared" si="116"/>
        <v>0</v>
      </c>
      <c r="AH997" s="258">
        <f t="shared" si="117"/>
        <v>0</v>
      </c>
      <c r="AI997" s="258">
        <f t="shared" si="118"/>
        <v>0</v>
      </c>
      <c r="AK997" s="311"/>
      <c r="AL997" s="84">
        <f t="shared" si="119"/>
        <v>0</v>
      </c>
      <c r="AM997" s="84">
        <f t="shared" si="120"/>
        <v>0</v>
      </c>
      <c r="AN997" s="311"/>
    </row>
    <row r="998" spans="1:40" hidden="1" outlineLevel="1" x14ac:dyDescent="0.3">
      <c r="A998" s="283"/>
      <c r="B998" s="305">
        <f t="shared" si="114"/>
        <v>970</v>
      </c>
      <c r="C998" s="222"/>
      <c r="D998" s="223"/>
      <c r="E998" s="223"/>
      <c r="F998" s="224"/>
      <c r="G998" s="96">
        <v>0</v>
      </c>
      <c r="H998" s="97">
        <v>0</v>
      </c>
      <c r="I998" s="224"/>
      <c r="J998" s="261"/>
      <c r="AF998" s="258">
        <f t="shared" si="115"/>
        <v>0</v>
      </c>
      <c r="AG998" s="258">
        <f t="shared" si="116"/>
        <v>0</v>
      </c>
      <c r="AH998" s="258">
        <f t="shared" si="117"/>
        <v>0</v>
      </c>
      <c r="AI998" s="258">
        <f t="shared" si="118"/>
        <v>0</v>
      </c>
      <c r="AK998" s="311"/>
      <c r="AL998" s="84">
        <f t="shared" si="119"/>
        <v>0</v>
      </c>
      <c r="AM998" s="84">
        <f t="shared" si="120"/>
        <v>0</v>
      </c>
      <c r="AN998" s="311"/>
    </row>
    <row r="999" spans="1:40" hidden="1" outlineLevel="1" x14ac:dyDescent="0.3">
      <c r="A999" s="283"/>
      <c r="B999" s="305">
        <f t="shared" si="114"/>
        <v>971</v>
      </c>
      <c r="C999" s="222"/>
      <c r="D999" s="223"/>
      <c r="E999" s="223"/>
      <c r="F999" s="224"/>
      <c r="G999" s="96">
        <v>0</v>
      </c>
      <c r="H999" s="97">
        <v>0</v>
      </c>
      <c r="I999" s="224"/>
      <c r="J999" s="261"/>
      <c r="AF999" s="258">
        <f t="shared" si="115"/>
        <v>0</v>
      </c>
      <c r="AG999" s="258">
        <f t="shared" si="116"/>
        <v>0</v>
      </c>
      <c r="AH999" s="258">
        <f t="shared" si="117"/>
        <v>0</v>
      </c>
      <c r="AI999" s="258">
        <f t="shared" si="118"/>
        <v>0</v>
      </c>
      <c r="AK999" s="311"/>
      <c r="AL999" s="84">
        <f t="shared" si="119"/>
        <v>0</v>
      </c>
      <c r="AM999" s="84">
        <f t="shared" si="120"/>
        <v>0</v>
      </c>
      <c r="AN999" s="311"/>
    </row>
    <row r="1000" spans="1:40" hidden="1" outlineLevel="1" x14ac:dyDescent="0.3">
      <c r="A1000" s="283"/>
      <c r="B1000" s="305">
        <f t="shared" si="114"/>
        <v>972</v>
      </c>
      <c r="C1000" s="222"/>
      <c r="D1000" s="223"/>
      <c r="E1000" s="223"/>
      <c r="F1000" s="224"/>
      <c r="G1000" s="96">
        <v>0</v>
      </c>
      <c r="H1000" s="97">
        <v>0</v>
      </c>
      <c r="I1000" s="224"/>
      <c r="J1000" s="261"/>
      <c r="AF1000" s="258">
        <f t="shared" si="115"/>
        <v>0</v>
      </c>
      <c r="AG1000" s="258">
        <f t="shared" si="116"/>
        <v>0</v>
      </c>
      <c r="AH1000" s="258">
        <f t="shared" si="117"/>
        <v>0</v>
      </c>
      <c r="AI1000" s="258">
        <f t="shared" si="118"/>
        <v>0</v>
      </c>
      <c r="AK1000" s="311"/>
      <c r="AL1000" s="84">
        <f t="shared" si="119"/>
        <v>0</v>
      </c>
      <c r="AM1000" s="84">
        <f t="shared" si="120"/>
        <v>0</v>
      </c>
      <c r="AN1000" s="311"/>
    </row>
    <row r="1001" spans="1:40" hidden="1" outlineLevel="1" x14ac:dyDescent="0.3">
      <c r="A1001" s="283"/>
      <c r="B1001" s="305">
        <f t="shared" si="114"/>
        <v>973</v>
      </c>
      <c r="C1001" s="222"/>
      <c r="D1001" s="223"/>
      <c r="E1001" s="223"/>
      <c r="F1001" s="224"/>
      <c r="G1001" s="96">
        <v>0</v>
      </c>
      <c r="H1001" s="97">
        <v>0</v>
      </c>
      <c r="I1001" s="224"/>
      <c r="J1001" s="261"/>
      <c r="AF1001" s="258">
        <f t="shared" si="115"/>
        <v>0</v>
      </c>
      <c r="AG1001" s="258">
        <f t="shared" si="116"/>
        <v>0</v>
      </c>
      <c r="AH1001" s="258">
        <f t="shared" si="117"/>
        <v>0</v>
      </c>
      <c r="AI1001" s="258">
        <f t="shared" si="118"/>
        <v>0</v>
      </c>
      <c r="AK1001" s="311"/>
      <c r="AL1001" s="84">
        <f t="shared" si="119"/>
        <v>0</v>
      </c>
      <c r="AM1001" s="84">
        <f t="shared" si="120"/>
        <v>0</v>
      </c>
      <c r="AN1001" s="311"/>
    </row>
    <row r="1002" spans="1:40" hidden="1" outlineLevel="1" x14ac:dyDescent="0.3">
      <c r="A1002" s="283"/>
      <c r="B1002" s="305">
        <f t="shared" si="114"/>
        <v>974</v>
      </c>
      <c r="C1002" s="222"/>
      <c r="D1002" s="223"/>
      <c r="E1002" s="223"/>
      <c r="F1002" s="224"/>
      <c r="G1002" s="96">
        <v>0</v>
      </c>
      <c r="H1002" s="97">
        <v>0</v>
      </c>
      <c r="I1002" s="224"/>
      <c r="J1002" s="261"/>
      <c r="AF1002" s="258">
        <f t="shared" si="115"/>
        <v>0</v>
      </c>
      <c r="AG1002" s="258">
        <f t="shared" si="116"/>
        <v>0</v>
      </c>
      <c r="AH1002" s="258">
        <f t="shared" si="117"/>
        <v>0</v>
      </c>
      <c r="AI1002" s="258">
        <f t="shared" si="118"/>
        <v>0</v>
      </c>
      <c r="AK1002" s="311"/>
      <c r="AL1002" s="84">
        <f t="shared" si="119"/>
        <v>0</v>
      </c>
      <c r="AM1002" s="84">
        <f t="shared" si="120"/>
        <v>0</v>
      </c>
      <c r="AN1002" s="311"/>
    </row>
    <row r="1003" spans="1:40" hidden="1" outlineLevel="1" x14ac:dyDescent="0.3">
      <c r="A1003" s="283"/>
      <c r="B1003" s="305">
        <f t="shared" si="114"/>
        <v>975</v>
      </c>
      <c r="C1003" s="222"/>
      <c r="D1003" s="223"/>
      <c r="E1003" s="223"/>
      <c r="F1003" s="224"/>
      <c r="G1003" s="96">
        <v>0</v>
      </c>
      <c r="H1003" s="97">
        <v>0</v>
      </c>
      <c r="I1003" s="224"/>
      <c r="J1003" s="261"/>
      <c r="AF1003" s="258">
        <f t="shared" si="115"/>
        <v>0</v>
      </c>
      <c r="AG1003" s="258">
        <f t="shared" si="116"/>
        <v>0</v>
      </c>
      <c r="AH1003" s="258">
        <f t="shared" si="117"/>
        <v>0</v>
      </c>
      <c r="AI1003" s="258">
        <f t="shared" si="118"/>
        <v>0</v>
      </c>
      <c r="AK1003" s="311"/>
      <c r="AL1003" s="84">
        <f t="shared" si="119"/>
        <v>0</v>
      </c>
      <c r="AM1003" s="84">
        <f t="shared" si="120"/>
        <v>0</v>
      </c>
      <c r="AN1003" s="311"/>
    </row>
    <row r="1004" spans="1:40" hidden="1" outlineLevel="1" x14ac:dyDescent="0.3">
      <c r="A1004" s="283"/>
      <c r="B1004" s="305">
        <f t="shared" si="114"/>
        <v>976</v>
      </c>
      <c r="C1004" s="222"/>
      <c r="D1004" s="223"/>
      <c r="E1004" s="223"/>
      <c r="F1004" s="224"/>
      <c r="G1004" s="96">
        <v>0</v>
      </c>
      <c r="H1004" s="97">
        <v>0</v>
      </c>
      <c r="I1004" s="224"/>
      <c r="J1004" s="261"/>
      <c r="AF1004" s="258">
        <f t="shared" si="115"/>
        <v>0</v>
      </c>
      <c r="AG1004" s="258">
        <f t="shared" si="116"/>
        <v>0</v>
      </c>
      <c r="AH1004" s="258">
        <f t="shared" si="117"/>
        <v>0</v>
      </c>
      <c r="AI1004" s="258">
        <f t="shared" si="118"/>
        <v>0</v>
      </c>
      <c r="AK1004" s="311"/>
      <c r="AL1004" s="84">
        <f t="shared" si="119"/>
        <v>0</v>
      </c>
      <c r="AM1004" s="84">
        <f t="shared" si="120"/>
        <v>0</v>
      </c>
      <c r="AN1004" s="311"/>
    </row>
    <row r="1005" spans="1:40" hidden="1" outlineLevel="1" x14ac:dyDescent="0.3">
      <c r="A1005" s="283"/>
      <c r="B1005" s="305">
        <f t="shared" si="114"/>
        <v>977</v>
      </c>
      <c r="C1005" s="222"/>
      <c r="D1005" s="223"/>
      <c r="E1005" s="223"/>
      <c r="F1005" s="224"/>
      <c r="G1005" s="96">
        <v>0</v>
      </c>
      <c r="H1005" s="97">
        <v>0</v>
      </c>
      <c r="I1005" s="224"/>
      <c r="J1005" s="261"/>
      <c r="AF1005" s="258">
        <f t="shared" si="115"/>
        <v>0</v>
      </c>
      <c r="AG1005" s="258">
        <f t="shared" si="116"/>
        <v>0</v>
      </c>
      <c r="AH1005" s="258">
        <f t="shared" si="117"/>
        <v>0</v>
      </c>
      <c r="AI1005" s="258">
        <f t="shared" si="118"/>
        <v>0</v>
      </c>
      <c r="AK1005" s="311"/>
      <c r="AL1005" s="84">
        <f t="shared" si="119"/>
        <v>0</v>
      </c>
      <c r="AM1005" s="84">
        <f t="shared" si="120"/>
        <v>0</v>
      </c>
      <c r="AN1005" s="311"/>
    </row>
    <row r="1006" spans="1:40" hidden="1" outlineLevel="1" x14ac:dyDescent="0.3">
      <c r="A1006" s="283"/>
      <c r="B1006" s="305">
        <f t="shared" si="114"/>
        <v>978</v>
      </c>
      <c r="C1006" s="222"/>
      <c r="D1006" s="223"/>
      <c r="E1006" s="223"/>
      <c r="F1006" s="224"/>
      <c r="G1006" s="96">
        <v>0</v>
      </c>
      <c r="H1006" s="97">
        <v>0</v>
      </c>
      <c r="I1006" s="224"/>
      <c r="J1006" s="261"/>
      <c r="AF1006" s="258">
        <f t="shared" si="115"/>
        <v>0</v>
      </c>
      <c r="AG1006" s="258">
        <f t="shared" si="116"/>
        <v>0</v>
      </c>
      <c r="AH1006" s="258">
        <f t="shared" si="117"/>
        <v>0</v>
      </c>
      <c r="AI1006" s="258">
        <f t="shared" si="118"/>
        <v>0</v>
      </c>
      <c r="AK1006" s="311"/>
      <c r="AL1006" s="84">
        <f t="shared" si="119"/>
        <v>0</v>
      </c>
      <c r="AM1006" s="84">
        <f t="shared" si="120"/>
        <v>0</v>
      </c>
      <c r="AN1006" s="311"/>
    </row>
    <row r="1007" spans="1:40" hidden="1" outlineLevel="1" x14ac:dyDescent="0.3">
      <c r="A1007" s="283"/>
      <c r="B1007" s="305">
        <f t="shared" si="114"/>
        <v>979</v>
      </c>
      <c r="C1007" s="222"/>
      <c r="D1007" s="223"/>
      <c r="E1007" s="223"/>
      <c r="F1007" s="224"/>
      <c r="G1007" s="96">
        <v>0</v>
      </c>
      <c r="H1007" s="97">
        <v>0</v>
      </c>
      <c r="I1007" s="224"/>
      <c r="J1007" s="261"/>
      <c r="AF1007" s="258">
        <f t="shared" si="115"/>
        <v>0</v>
      </c>
      <c r="AG1007" s="258">
        <f t="shared" si="116"/>
        <v>0</v>
      </c>
      <c r="AH1007" s="258">
        <f t="shared" si="117"/>
        <v>0</v>
      </c>
      <c r="AI1007" s="258">
        <f t="shared" si="118"/>
        <v>0</v>
      </c>
      <c r="AK1007" s="311"/>
      <c r="AL1007" s="84">
        <f t="shared" si="119"/>
        <v>0</v>
      </c>
      <c r="AM1007" s="84">
        <f t="shared" si="120"/>
        <v>0</v>
      </c>
      <c r="AN1007" s="311"/>
    </row>
    <row r="1008" spans="1:40" hidden="1" outlineLevel="1" x14ac:dyDescent="0.3">
      <c r="A1008" s="283"/>
      <c r="B1008" s="305">
        <f t="shared" si="114"/>
        <v>980</v>
      </c>
      <c r="C1008" s="222"/>
      <c r="D1008" s="223"/>
      <c r="E1008" s="223"/>
      <c r="F1008" s="224"/>
      <c r="G1008" s="96">
        <v>0</v>
      </c>
      <c r="H1008" s="97">
        <v>0</v>
      </c>
      <c r="I1008" s="224"/>
      <c r="J1008" s="261"/>
      <c r="AF1008" s="258">
        <f t="shared" si="115"/>
        <v>0</v>
      </c>
      <c r="AG1008" s="258">
        <f t="shared" si="116"/>
        <v>0</v>
      </c>
      <c r="AH1008" s="258">
        <f t="shared" si="117"/>
        <v>0</v>
      </c>
      <c r="AI1008" s="258">
        <f t="shared" si="118"/>
        <v>0</v>
      </c>
      <c r="AK1008" s="311"/>
      <c r="AL1008" s="84">
        <f t="shared" si="119"/>
        <v>0</v>
      </c>
      <c r="AM1008" s="84">
        <f t="shared" si="120"/>
        <v>0</v>
      </c>
      <c r="AN1008" s="311"/>
    </row>
    <row r="1009" spans="1:40" hidden="1" outlineLevel="1" x14ac:dyDescent="0.3">
      <c r="A1009" s="283"/>
      <c r="B1009" s="305">
        <f t="shared" si="114"/>
        <v>981</v>
      </c>
      <c r="C1009" s="222"/>
      <c r="D1009" s="223"/>
      <c r="E1009" s="223"/>
      <c r="F1009" s="224"/>
      <c r="G1009" s="96">
        <v>0</v>
      </c>
      <c r="H1009" s="97">
        <v>0</v>
      </c>
      <c r="I1009" s="224"/>
      <c r="J1009" s="261"/>
      <c r="AF1009" s="258">
        <f t="shared" si="115"/>
        <v>0</v>
      </c>
      <c r="AG1009" s="258">
        <f t="shared" si="116"/>
        <v>0</v>
      </c>
      <c r="AH1009" s="258">
        <f t="shared" si="117"/>
        <v>0</v>
      </c>
      <c r="AI1009" s="258">
        <f t="shared" si="118"/>
        <v>0</v>
      </c>
      <c r="AK1009" s="311"/>
      <c r="AL1009" s="84">
        <f t="shared" si="119"/>
        <v>0</v>
      </c>
      <c r="AM1009" s="84">
        <f t="shared" si="120"/>
        <v>0</v>
      </c>
      <c r="AN1009" s="311"/>
    </row>
    <row r="1010" spans="1:40" hidden="1" outlineLevel="1" x14ac:dyDescent="0.3">
      <c r="A1010" s="283"/>
      <c r="B1010" s="305">
        <f t="shared" si="114"/>
        <v>982</v>
      </c>
      <c r="C1010" s="222"/>
      <c r="D1010" s="223"/>
      <c r="E1010" s="223"/>
      <c r="F1010" s="224"/>
      <c r="G1010" s="96">
        <v>0</v>
      </c>
      <c r="H1010" s="97">
        <v>0</v>
      </c>
      <c r="I1010" s="224"/>
      <c r="J1010" s="261"/>
      <c r="AF1010" s="258">
        <f t="shared" si="115"/>
        <v>0</v>
      </c>
      <c r="AG1010" s="258">
        <f t="shared" si="116"/>
        <v>0</v>
      </c>
      <c r="AH1010" s="258">
        <f t="shared" si="117"/>
        <v>0</v>
      </c>
      <c r="AI1010" s="258">
        <f t="shared" si="118"/>
        <v>0</v>
      </c>
      <c r="AK1010" s="311"/>
      <c r="AL1010" s="84">
        <f t="shared" si="119"/>
        <v>0</v>
      </c>
      <c r="AM1010" s="84">
        <f t="shared" si="120"/>
        <v>0</v>
      </c>
      <c r="AN1010" s="311"/>
    </row>
    <row r="1011" spans="1:40" hidden="1" outlineLevel="1" x14ac:dyDescent="0.3">
      <c r="A1011" s="283"/>
      <c r="B1011" s="305">
        <f t="shared" si="114"/>
        <v>983</v>
      </c>
      <c r="C1011" s="222"/>
      <c r="D1011" s="223"/>
      <c r="E1011" s="223"/>
      <c r="F1011" s="224"/>
      <c r="G1011" s="96">
        <v>0</v>
      </c>
      <c r="H1011" s="97">
        <v>0</v>
      </c>
      <c r="I1011" s="224"/>
      <c r="J1011" s="261"/>
      <c r="AF1011" s="258">
        <f t="shared" si="115"/>
        <v>0</v>
      </c>
      <c r="AG1011" s="258">
        <f t="shared" si="116"/>
        <v>0</v>
      </c>
      <c r="AH1011" s="258">
        <f t="shared" si="117"/>
        <v>0</v>
      </c>
      <c r="AI1011" s="258">
        <f t="shared" si="118"/>
        <v>0</v>
      </c>
      <c r="AK1011" s="311"/>
      <c r="AL1011" s="84">
        <f t="shared" si="119"/>
        <v>0</v>
      </c>
      <c r="AM1011" s="84">
        <f t="shared" si="120"/>
        <v>0</v>
      </c>
      <c r="AN1011" s="311"/>
    </row>
    <row r="1012" spans="1:40" hidden="1" outlineLevel="1" x14ac:dyDescent="0.3">
      <c r="A1012" s="283"/>
      <c r="B1012" s="305">
        <f t="shared" si="114"/>
        <v>984</v>
      </c>
      <c r="C1012" s="222"/>
      <c r="D1012" s="223"/>
      <c r="E1012" s="223"/>
      <c r="F1012" s="224"/>
      <c r="G1012" s="96">
        <v>0</v>
      </c>
      <c r="H1012" s="97">
        <v>0</v>
      </c>
      <c r="I1012" s="224"/>
      <c r="J1012" s="261"/>
      <c r="AF1012" s="258">
        <f t="shared" si="115"/>
        <v>0</v>
      </c>
      <c r="AG1012" s="258">
        <f t="shared" si="116"/>
        <v>0</v>
      </c>
      <c r="AH1012" s="258">
        <f t="shared" si="117"/>
        <v>0</v>
      </c>
      <c r="AI1012" s="258">
        <f t="shared" si="118"/>
        <v>0</v>
      </c>
      <c r="AK1012" s="311"/>
      <c r="AL1012" s="84">
        <f t="shared" si="119"/>
        <v>0</v>
      </c>
      <c r="AM1012" s="84">
        <f t="shared" si="120"/>
        <v>0</v>
      </c>
      <c r="AN1012" s="311"/>
    </row>
    <row r="1013" spans="1:40" hidden="1" outlineLevel="1" x14ac:dyDescent="0.3">
      <c r="A1013" s="283"/>
      <c r="B1013" s="305">
        <f t="shared" si="114"/>
        <v>985</v>
      </c>
      <c r="C1013" s="222"/>
      <c r="D1013" s="223"/>
      <c r="E1013" s="223"/>
      <c r="F1013" s="224"/>
      <c r="G1013" s="96">
        <v>0</v>
      </c>
      <c r="H1013" s="97">
        <v>0</v>
      </c>
      <c r="I1013" s="224"/>
      <c r="J1013" s="261"/>
      <c r="AF1013" s="258">
        <f t="shared" si="115"/>
        <v>0</v>
      </c>
      <c r="AG1013" s="258">
        <f t="shared" si="116"/>
        <v>0</v>
      </c>
      <c r="AH1013" s="258">
        <f t="shared" si="117"/>
        <v>0</v>
      </c>
      <c r="AI1013" s="258">
        <f t="shared" si="118"/>
        <v>0</v>
      </c>
      <c r="AK1013" s="311"/>
      <c r="AL1013" s="84">
        <f t="shared" si="119"/>
        <v>0</v>
      </c>
      <c r="AM1013" s="84">
        <f t="shared" si="120"/>
        <v>0</v>
      </c>
      <c r="AN1013" s="311"/>
    </row>
    <row r="1014" spans="1:40" hidden="1" outlineLevel="1" x14ac:dyDescent="0.3">
      <c r="A1014" s="283"/>
      <c r="B1014" s="305">
        <f t="shared" si="114"/>
        <v>986</v>
      </c>
      <c r="C1014" s="222"/>
      <c r="D1014" s="223"/>
      <c r="E1014" s="223"/>
      <c r="F1014" s="224"/>
      <c r="G1014" s="96">
        <v>0</v>
      </c>
      <c r="H1014" s="97">
        <v>0</v>
      </c>
      <c r="I1014" s="224"/>
      <c r="J1014" s="261"/>
      <c r="AF1014" s="258">
        <f t="shared" si="115"/>
        <v>0</v>
      </c>
      <c r="AG1014" s="258">
        <f t="shared" si="116"/>
        <v>0</v>
      </c>
      <c r="AH1014" s="258">
        <f t="shared" si="117"/>
        <v>0</v>
      </c>
      <c r="AI1014" s="258">
        <f t="shared" si="118"/>
        <v>0</v>
      </c>
      <c r="AK1014" s="311"/>
      <c r="AL1014" s="84">
        <f t="shared" si="119"/>
        <v>0</v>
      </c>
      <c r="AM1014" s="84">
        <f t="shared" si="120"/>
        <v>0</v>
      </c>
      <c r="AN1014" s="311"/>
    </row>
    <row r="1015" spans="1:40" hidden="1" outlineLevel="1" x14ac:dyDescent="0.3">
      <c r="A1015" s="283"/>
      <c r="B1015" s="305">
        <f t="shared" si="114"/>
        <v>987</v>
      </c>
      <c r="C1015" s="222"/>
      <c r="D1015" s="223"/>
      <c r="E1015" s="223"/>
      <c r="F1015" s="224"/>
      <c r="G1015" s="96">
        <v>0</v>
      </c>
      <c r="H1015" s="97">
        <v>0</v>
      </c>
      <c r="I1015" s="224"/>
      <c r="J1015" s="261"/>
      <c r="AF1015" s="258">
        <f t="shared" si="115"/>
        <v>0</v>
      </c>
      <c r="AG1015" s="258">
        <f t="shared" si="116"/>
        <v>0</v>
      </c>
      <c r="AH1015" s="258">
        <f t="shared" si="117"/>
        <v>0</v>
      </c>
      <c r="AI1015" s="258">
        <f t="shared" si="118"/>
        <v>0</v>
      </c>
      <c r="AK1015" s="311"/>
      <c r="AL1015" s="84">
        <f t="shared" si="119"/>
        <v>0</v>
      </c>
      <c r="AM1015" s="84">
        <f t="shared" si="120"/>
        <v>0</v>
      </c>
      <c r="AN1015" s="311"/>
    </row>
    <row r="1016" spans="1:40" hidden="1" outlineLevel="1" x14ac:dyDescent="0.3">
      <c r="A1016" s="283"/>
      <c r="B1016" s="305">
        <f t="shared" si="114"/>
        <v>988</v>
      </c>
      <c r="C1016" s="222"/>
      <c r="D1016" s="223"/>
      <c r="E1016" s="223"/>
      <c r="F1016" s="224"/>
      <c r="G1016" s="96">
        <v>0</v>
      </c>
      <c r="H1016" s="97">
        <v>0</v>
      </c>
      <c r="I1016" s="224"/>
      <c r="J1016" s="261"/>
      <c r="AF1016" s="258">
        <f t="shared" si="115"/>
        <v>0</v>
      </c>
      <c r="AG1016" s="258">
        <f t="shared" si="116"/>
        <v>0</v>
      </c>
      <c r="AH1016" s="258">
        <f t="shared" si="117"/>
        <v>0</v>
      </c>
      <c r="AI1016" s="258">
        <f t="shared" si="118"/>
        <v>0</v>
      </c>
      <c r="AK1016" s="311"/>
      <c r="AL1016" s="84">
        <f t="shared" si="119"/>
        <v>0</v>
      </c>
      <c r="AM1016" s="84">
        <f t="shared" si="120"/>
        <v>0</v>
      </c>
      <c r="AN1016" s="311"/>
    </row>
    <row r="1017" spans="1:40" hidden="1" outlineLevel="1" x14ac:dyDescent="0.3">
      <c r="A1017" s="283"/>
      <c r="B1017" s="305">
        <f t="shared" si="114"/>
        <v>989</v>
      </c>
      <c r="C1017" s="222"/>
      <c r="D1017" s="223"/>
      <c r="E1017" s="223"/>
      <c r="F1017" s="224"/>
      <c r="G1017" s="96">
        <v>0</v>
      </c>
      <c r="H1017" s="97">
        <v>0</v>
      </c>
      <c r="I1017" s="224"/>
      <c r="J1017" s="261"/>
      <c r="AF1017" s="258">
        <f t="shared" si="115"/>
        <v>0</v>
      </c>
      <c r="AG1017" s="258">
        <f t="shared" si="116"/>
        <v>0</v>
      </c>
      <c r="AH1017" s="258">
        <f t="shared" si="117"/>
        <v>0</v>
      </c>
      <c r="AI1017" s="258">
        <f t="shared" si="118"/>
        <v>0</v>
      </c>
      <c r="AK1017" s="311"/>
      <c r="AL1017" s="84">
        <f t="shared" si="119"/>
        <v>0</v>
      </c>
      <c r="AM1017" s="84">
        <f t="shared" si="120"/>
        <v>0</v>
      </c>
      <c r="AN1017" s="311"/>
    </row>
    <row r="1018" spans="1:40" hidden="1" outlineLevel="1" x14ac:dyDescent="0.3">
      <c r="A1018" s="283"/>
      <c r="B1018" s="305">
        <f t="shared" si="114"/>
        <v>990</v>
      </c>
      <c r="C1018" s="222"/>
      <c r="D1018" s="223"/>
      <c r="E1018" s="223"/>
      <c r="F1018" s="224"/>
      <c r="G1018" s="96">
        <v>0</v>
      </c>
      <c r="H1018" s="97">
        <v>0</v>
      </c>
      <c r="I1018" s="224"/>
      <c r="J1018" s="261"/>
      <c r="AF1018" s="258">
        <f t="shared" si="115"/>
        <v>0</v>
      </c>
      <c r="AG1018" s="258">
        <f t="shared" si="116"/>
        <v>0</v>
      </c>
      <c r="AH1018" s="258">
        <f t="shared" si="117"/>
        <v>0</v>
      </c>
      <c r="AI1018" s="258">
        <f t="shared" si="118"/>
        <v>0</v>
      </c>
      <c r="AK1018" s="311"/>
      <c r="AL1018" s="84">
        <f t="shared" si="119"/>
        <v>0</v>
      </c>
      <c r="AM1018" s="84">
        <f t="shared" si="120"/>
        <v>0</v>
      </c>
      <c r="AN1018" s="311"/>
    </row>
    <row r="1019" spans="1:40" hidden="1" outlineLevel="1" x14ac:dyDescent="0.3">
      <c r="A1019" s="283"/>
      <c r="B1019" s="305">
        <f t="shared" si="114"/>
        <v>991</v>
      </c>
      <c r="C1019" s="222"/>
      <c r="D1019" s="223"/>
      <c r="E1019" s="223"/>
      <c r="F1019" s="224"/>
      <c r="G1019" s="96">
        <v>0</v>
      </c>
      <c r="H1019" s="97">
        <v>0</v>
      </c>
      <c r="I1019" s="224"/>
      <c r="J1019" s="261"/>
      <c r="AF1019" s="258">
        <f t="shared" si="115"/>
        <v>0</v>
      </c>
      <c r="AG1019" s="258">
        <f t="shared" si="116"/>
        <v>0</v>
      </c>
      <c r="AH1019" s="258">
        <f t="shared" si="117"/>
        <v>0</v>
      </c>
      <c r="AI1019" s="258">
        <f t="shared" si="118"/>
        <v>0</v>
      </c>
      <c r="AK1019" s="311"/>
      <c r="AL1019" s="84">
        <f t="shared" si="119"/>
        <v>0</v>
      </c>
      <c r="AM1019" s="84">
        <f t="shared" si="120"/>
        <v>0</v>
      </c>
      <c r="AN1019" s="311"/>
    </row>
    <row r="1020" spans="1:40" hidden="1" outlineLevel="1" x14ac:dyDescent="0.3">
      <c r="A1020" s="283"/>
      <c r="B1020" s="305">
        <f t="shared" si="114"/>
        <v>992</v>
      </c>
      <c r="C1020" s="222"/>
      <c r="D1020" s="223"/>
      <c r="E1020" s="223"/>
      <c r="F1020" s="224"/>
      <c r="G1020" s="96">
        <v>0</v>
      </c>
      <c r="H1020" s="97">
        <v>0</v>
      </c>
      <c r="I1020" s="224"/>
      <c r="J1020" s="261"/>
      <c r="AF1020" s="258">
        <f t="shared" si="115"/>
        <v>0</v>
      </c>
      <c r="AG1020" s="258">
        <f t="shared" si="116"/>
        <v>0</v>
      </c>
      <c r="AH1020" s="258">
        <f t="shared" si="117"/>
        <v>0</v>
      </c>
      <c r="AI1020" s="258">
        <f t="shared" si="118"/>
        <v>0</v>
      </c>
      <c r="AK1020" s="311"/>
      <c r="AL1020" s="84">
        <f t="shared" si="119"/>
        <v>0</v>
      </c>
      <c r="AM1020" s="84">
        <f t="shared" si="120"/>
        <v>0</v>
      </c>
      <c r="AN1020" s="311"/>
    </row>
    <row r="1021" spans="1:40" hidden="1" outlineLevel="1" x14ac:dyDescent="0.3">
      <c r="A1021" s="283"/>
      <c r="B1021" s="305">
        <f t="shared" si="114"/>
        <v>993</v>
      </c>
      <c r="C1021" s="222"/>
      <c r="D1021" s="223"/>
      <c r="E1021" s="223"/>
      <c r="F1021" s="224"/>
      <c r="G1021" s="96">
        <v>0</v>
      </c>
      <c r="H1021" s="97">
        <v>0</v>
      </c>
      <c r="I1021" s="224"/>
      <c r="J1021" s="261"/>
      <c r="AF1021" s="258">
        <f t="shared" si="115"/>
        <v>0</v>
      </c>
      <c r="AG1021" s="258">
        <f t="shared" si="116"/>
        <v>0</v>
      </c>
      <c r="AH1021" s="258">
        <f t="shared" si="117"/>
        <v>0</v>
      </c>
      <c r="AI1021" s="258">
        <f t="shared" si="118"/>
        <v>0</v>
      </c>
      <c r="AK1021" s="311"/>
      <c r="AL1021" s="84">
        <f t="shared" si="119"/>
        <v>0</v>
      </c>
      <c r="AM1021" s="84">
        <f t="shared" si="120"/>
        <v>0</v>
      </c>
      <c r="AN1021" s="311"/>
    </row>
    <row r="1022" spans="1:40" hidden="1" outlineLevel="1" x14ac:dyDescent="0.3">
      <c r="A1022" s="283"/>
      <c r="B1022" s="305">
        <f t="shared" si="114"/>
        <v>994</v>
      </c>
      <c r="C1022" s="222"/>
      <c r="D1022" s="223"/>
      <c r="E1022" s="223"/>
      <c r="F1022" s="224"/>
      <c r="G1022" s="96">
        <v>0</v>
      </c>
      <c r="H1022" s="97">
        <v>0</v>
      </c>
      <c r="I1022" s="224"/>
      <c r="J1022" s="261"/>
      <c r="AF1022" s="258">
        <f t="shared" si="115"/>
        <v>0</v>
      </c>
      <c r="AG1022" s="258">
        <f t="shared" si="116"/>
        <v>0</v>
      </c>
      <c r="AH1022" s="258">
        <f t="shared" si="117"/>
        <v>0</v>
      </c>
      <c r="AI1022" s="258">
        <f t="shared" si="118"/>
        <v>0</v>
      </c>
      <c r="AK1022" s="311"/>
      <c r="AL1022" s="84">
        <f t="shared" si="119"/>
        <v>0</v>
      </c>
      <c r="AM1022" s="84">
        <f t="shared" si="120"/>
        <v>0</v>
      </c>
      <c r="AN1022" s="311"/>
    </row>
    <row r="1023" spans="1:40" hidden="1" outlineLevel="1" x14ac:dyDescent="0.3">
      <c r="A1023" s="283"/>
      <c r="B1023" s="305">
        <f t="shared" si="114"/>
        <v>995</v>
      </c>
      <c r="C1023" s="222"/>
      <c r="D1023" s="223"/>
      <c r="E1023" s="223"/>
      <c r="F1023" s="224"/>
      <c r="G1023" s="96">
        <v>0</v>
      </c>
      <c r="H1023" s="97">
        <v>0</v>
      </c>
      <c r="I1023" s="224"/>
      <c r="J1023" s="261"/>
      <c r="AF1023" s="258">
        <f t="shared" si="115"/>
        <v>0</v>
      </c>
      <c r="AG1023" s="258">
        <f t="shared" si="116"/>
        <v>0</v>
      </c>
      <c r="AH1023" s="258">
        <f t="shared" si="117"/>
        <v>0</v>
      </c>
      <c r="AI1023" s="258">
        <f t="shared" si="118"/>
        <v>0</v>
      </c>
      <c r="AK1023" s="311"/>
      <c r="AL1023" s="84">
        <f t="shared" si="119"/>
        <v>0</v>
      </c>
      <c r="AM1023" s="84">
        <f t="shared" si="120"/>
        <v>0</v>
      </c>
      <c r="AN1023" s="311"/>
    </row>
    <row r="1024" spans="1:40" hidden="1" outlineLevel="1" x14ac:dyDescent="0.3">
      <c r="A1024" s="283"/>
      <c r="B1024" s="305">
        <f t="shared" si="114"/>
        <v>996</v>
      </c>
      <c r="C1024" s="222"/>
      <c r="D1024" s="223"/>
      <c r="E1024" s="223"/>
      <c r="F1024" s="224"/>
      <c r="G1024" s="96">
        <v>0</v>
      </c>
      <c r="H1024" s="97">
        <v>0</v>
      </c>
      <c r="I1024" s="224"/>
      <c r="J1024" s="261"/>
      <c r="AF1024" s="258">
        <f t="shared" si="115"/>
        <v>0</v>
      </c>
      <c r="AG1024" s="258">
        <f t="shared" si="116"/>
        <v>0</v>
      </c>
      <c r="AH1024" s="258">
        <f t="shared" si="117"/>
        <v>0</v>
      </c>
      <c r="AI1024" s="258">
        <f t="shared" si="118"/>
        <v>0</v>
      </c>
      <c r="AK1024" s="311"/>
      <c r="AL1024" s="84">
        <f t="shared" si="119"/>
        <v>0</v>
      </c>
      <c r="AM1024" s="84">
        <f t="shared" si="120"/>
        <v>0</v>
      </c>
      <c r="AN1024" s="311"/>
    </row>
    <row r="1025" spans="1:40" hidden="1" outlineLevel="1" x14ac:dyDescent="0.3">
      <c r="A1025" s="283"/>
      <c r="B1025" s="305">
        <f t="shared" si="114"/>
        <v>997</v>
      </c>
      <c r="C1025" s="222"/>
      <c r="D1025" s="223"/>
      <c r="E1025" s="223"/>
      <c r="F1025" s="224"/>
      <c r="G1025" s="96">
        <v>0</v>
      </c>
      <c r="H1025" s="97">
        <v>0</v>
      </c>
      <c r="I1025" s="224"/>
      <c r="J1025" s="261"/>
      <c r="AF1025" s="258">
        <f t="shared" si="115"/>
        <v>0</v>
      </c>
      <c r="AG1025" s="258">
        <f t="shared" si="116"/>
        <v>0</v>
      </c>
      <c r="AH1025" s="258">
        <f t="shared" si="117"/>
        <v>0</v>
      </c>
      <c r="AI1025" s="258">
        <f t="shared" si="118"/>
        <v>0</v>
      </c>
      <c r="AK1025" s="311"/>
      <c r="AL1025" s="84">
        <f t="shared" si="119"/>
        <v>0</v>
      </c>
      <c r="AM1025" s="84">
        <f t="shared" si="120"/>
        <v>0</v>
      </c>
      <c r="AN1025" s="311"/>
    </row>
    <row r="1026" spans="1:40" hidden="1" outlineLevel="1" x14ac:dyDescent="0.3">
      <c r="A1026" s="283"/>
      <c r="B1026" s="305">
        <f t="shared" si="114"/>
        <v>998</v>
      </c>
      <c r="C1026" s="222"/>
      <c r="D1026" s="223"/>
      <c r="E1026" s="223"/>
      <c r="F1026" s="224"/>
      <c r="G1026" s="96">
        <v>0</v>
      </c>
      <c r="H1026" s="97">
        <v>0</v>
      </c>
      <c r="I1026" s="224"/>
      <c r="J1026" s="261"/>
      <c r="AF1026" s="258">
        <f t="shared" si="115"/>
        <v>0</v>
      </c>
      <c r="AG1026" s="258">
        <f t="shared" si="116"/>
        <v>0</v>
      </c>
      <c r="AH1026" s="258">
        <f t="shared" si="117"/>
        <v>0</v>
      </c>
      <c r="AI1026" s="258">
        <f t="shared" si="118"/>
        <v>0</v>
      </c>
      <c r="AK1026" s="311"/>
      <c r="AL1026" s="84">
        <f t="shared" si="119"/>
        <v>0</v>
      </c>
      <c r="AM1026" s="84">
        <f t="shared" si="120"/>
        <v>0</v>
      </c>
      <c r="AN1026" s="311"/>
    </row>
    <row r="1027" spans="1:40" hidden="1" outlineLevel="1" x14ac:dyDescent="0.3">
      <c r="A1027" s="283"/>
      <c r="B1027" s="305">
        <f t="shared" si="114"/>
        <v>999</v>
      </c>
      <c r="C1027" s="222"/>
      <c r="D1027" s="223"/>
      <c r="E1027" s="223"/>
      <c r="F1027" s="224"/>
      <c r="G1027" s="96">
        <v>0</v>
      </c>
      <c r="H1027" s="97">
        <v>0</v>
      </c>
      <c r="I1027" s="224"/>
      <c r="J1027" s="261"/>
      <c r="AF1027" s="258">
        <f t="shared" si="115"/>
        <v>0</v>
      </c>
      <c r="AG1027" s="258">
        <f t="shared" si="116"/>
        <v>0</v>
      </c>
      <c r="AH1027" s="258">
        <f t="shared" si="117"/>
        <v>0</v>
      </c>
      <c r="AI1027" s="258">
        <f t="shared" si="118"/>
        <v>0</v>
      </c>
      <c r="AK1027" s="311"/>
      <c r="AL1027" s="84">
        <f t="shared" si="119"/>
        <v>0</v>
      </c>
      <c r="AM1027" s="84">
        <f t="shared" si="120"/>
        <v>0</v>
      </c>
      <c r="AN1027" s="311"/>
    </row>
    <row r="1028" spans="1:40" hidden="1" outlineLevel="1" x14ac:dyDescent="0.3">
      <c r="A1028" s="283"/>
      <c r="B1028" s="305">
        <f t="shared" si="114"/>
        <v>1000</v>
      </c>
      <c r="C1028" s="222"/>
      <c r="D1028" s="223"/>
      <c r="E1028" s="223"/>
      <c r="F1028" s="224"/>
      <c r="G1028" s="96">
        <v>0</v>
      </c>
      <c r="H1028" s="97">
        <v>0</v>
      </c>
      <c r="I1028" s="224"/>
      <c r="J1028" s="261"/>
      <c r="AF1028" s="258">
        <f t="shared" si="115"/>
        <v>0</v>
      </c>
      <c r="AG1028" s="258">
        <f t="shared" si="116"/>
        <v>0</v>
      </c>
      <c r="AH1028" s="258">
        <f t="shared" si="117"/>
        <v>0</v>
      </c>
      <c r="AI1028" s="258">
        <f t="shared" si="118"/>
        <v>0</v>
      </c>
      <c r="AK1028" s="311"/>
      <c r="AL1028" s="84">
        <f t="shared" si="119"/>
        <v>0</v>
      </c>
      <c r="AM1028" s="84">
        <f t="shared" si="120"/>
        <v>0</v>
      </c>
      <c r="AN1028" s="311"/>
    </row>
    <row r="1029" spans="1:40" ht="15" customHeight="1" collapsed="1" thickBot="1" x14ac:dyDescent="0.35">
      <c r="A1029" s="320"/>
      <c r="B1029" s="321" t="s">
        <v>59</v>
      </c>
      <c r="C1029" s="325"/>
      <c r="D1029" s="321"/>
      <c r="E1029" s="323"/>
      <c r="F1029" s="287"/>
      <c r="G1029" s="287"/>
      <c r="H1029" s="287"/>
      <c r="I1029" s="287"/>
      <c r="J1029" s="324"/>
      <c r="AF1029" s="258">
        <f t="shared" si="115"/>
        <v>0</v>
      </c>
      <c r="AG1029" s="258">
        <f t="shared" si="116"/>
        <v>0</v>
      </c>
      <c r="AH1029" s="258">
        <f t="shared" si="117"/>
        <v>0</v>
      </c>
      <c r="AI1029" s="258">
        <f t="shared" si="118"/>
        <v>0</v>
      </c>
      <c r="AK1029" s="311"/>
      <c r="AL1029" s="84">
        <f t="shared" si="119"/>
        <v>0</v>
      </c>
      <c r="AM1029" s="84">
        <f t="shared" si="120"/>
        <v>0</v>
      </c>
      <c r="AN1029" s="311"/>
    </row>
    <row r="1030" spans="1:40" ht="15.6" thickBot="1" x14ac:dyDescent="0.35">
      <c r="A1030" s="259"/>
      <c r="F1030" s="326" t="s">
        <v>54</v>
      </c>
      <c r="G1030" s="327">
        <f>SUM(G26:G1028)</f>
        <v>54</v>
      </c>
      <c r="H1030" s="328">
        <f>SUM(H26:H1028)</f>
        <v>7200000</v>
      </c>
      <c r="I1030" s="267"/>
      <c r="J1030" s="261"/>
    </row>
    <row r="1031" spans="1:40" ht="10.050000000000001" customHeight="1" thickBot="1" x14ac:dyDescent="0.35">
      <c r="A1031" s="313"/>
      <c r="B1031" s="263"/>
      <c r="C1031" s="264"/>
      <c r="D1031" s="264"/>
      <c r="E1031" s="263"/>
      <c r="F1031" s="263"/>
      <c r="G1031" s="263"/>
      <c r="H1031" s="263"/>
      <c r="I1031" s="263"/>
      <c r="J1031" s="266"/>
    </row>
  </sheetData>
  <sheetProtection algorithmName="SHA-512" hashValue="SNPQp8TlyMMhgdaMllr8ye5C52/znfla2JhLomn7pg7R33Jk0v2akcWDEboEdv8GChDbRf4YzytoFAOX+BdIMQ==" saltValue="YzR9Nxmh/zjNdnZFeFLUxg==" spinCount="100000" sheet="1" objects="1" scenarios="1"/>
  <mergeCells count="21">
    <mergeCell ref="M8:N8"/>
    <mergeCell ref="O27:R27"/>
    <mergeCell ref="M9:N9"/>
    <mergeCell ref="M25:N25"/>
    <mergeCell ref="Q25:R25"/>
    <mergeCell ref="M27:N27"/>
    <mergeCell ref="G2:I2"/>
    <mergeCell ref="E19:F19"/>
    <mergeCell ref="E20:F20"/>
    <mergeCell ref="E21:F21"/>
    <mergeCell ref="E22:F22"/>
    <mergeCell ref="D2:E2"/>
    <mergeCell ref="E9:F9"/>
    <mergeCell ref="E14:F14"/>
    <mergeCell ref="E15:F15"/>
    <mergeCell ref="E16:F16"/>
    <mergeCell ref="E17:F17"/>
    <mergeCell ref="E18:F18"/>
    <mergeCell ref="E11:F11"/>
    <mergeCell ref="E12:F12"/>
    <mergeCell ref="E13:F13"/>
  </mergeCells>
  <phoneticPr fontId="3"/>
  <conditionalFormatting sqref="AM26:AM1029">
    <cfRule type="expression" dxfId="27" priority="6">
      <formula>AM26&lt;15000</formula>
    </cfRule>
  </conditionalFormatting>
  <conditionalFormatting sqref="C36:D1028 C26:D34">
    <cfRule type="expression" dxfId="26" priority="9">
      <formula>AF26=1</formula>
    </cfRule>
  </conditionalFormatting>
  <conditionalFormatting sqref="G26:H34 G36:H1028">
    <cfRule type="expression" dxfId="25" priority="10">
      <formula>AH26=1</formula>
    </cfRule>
  </conditionalFormatting>
  <conditionalFormatting sqref="M12:S24 P25:S25">
    <cfRule type="expression" dxfId="24" priority="5">
      <formula>$E$9="全取組を想定した平均値"</formula>
    </cfRule>
  </conditionalFormatting>
  <conditionalFormatting sqref="M25:O25">
    <cfRule type="expression" dxfId="23" priority="4">
      <formula>$E$9="全取組を想定した平均値"</formula>
    </cfRule>
  </conditionalFormatting>
  <conditionalFormatting sqref="M7:O9">
    <cfRule type="expression" dxfId="22" priority="3">
      <formula>$E$9="取組ごとの平均値"</formula>
    </cfRule>
  </conditionalFormatting>
  <conditionalFormatting sqref="C35:D35">
    <cfRule type="expression" dxfId="21" priority="1">
      <formula>AF35=1</formula>
    </cfRule>
  </conditionalFormatting>
  <conditionalFormatting sqref="G35:H35">
    <cfRule type="expression" dxfId="20" priority="2">
      <formula>AH35=1</formula>
    </cfRule>
  </conditionalFormatting>
  <dataValidations count="2">
    <dataValidation type="whole" operator="greaterThanOrEqual" allowBlank="1" showInputMessage="1" showErrorMessage="1" sqref="G228:G1030 G127:G226 H1030 H12:H22 G23 G26:G125" xr:uid="{7FF1A299-19EA-4226-AC52-CEB8B1790C5B}">
      <formula1>0</formula1>
    </dataValidation>
    <dataValidation type="list" allowBlank="1" showInputMessage="1" showErrorMessage="1" sqref="D26:D75 D76:D125 D127:D226 D228:D527 D529:D1028" xr:uid="{4F686FE9-2D9A-4AB4-A8DF-FA6DA9F43649}">
      <formula1>INDIRECT("役割記入例")</formula1>
    </dataValidation>
  </dataValidations>
  <pageMargins left="0.23622047244094491" right="0.23622047244094491" top="0.74803149606299213" bottom="0.74803149606299213" header="0.31496062992125984" footer="0.31496062992125984"/>
  <pageSetup paperSize="8" scale="74" fitToHeight="0" orientation="portrait" verticalDpi="0" r:id="rId1"/>
  <headerFooter>
    <oddHeader>&amp;C&amp;20&amp;A</oddHeader>
    <oddFooter>&amp;C&amp;P/&amp;N&amp;R&amp;F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9627B26E-C274-4E3E-8442-95172276B03B}">
            <xm:f>$E$9='マスター (2)'!$E$4</xm:f>
            <x14:dxf>
              <fill>
                <patternFill>
                  <bgColor theme="0" tint="-0.24994659260841701"/>
                </patternFill>
              </fill>
            </x14:dxf>
          </x14:cfRule>
          <xm:sqref>C13:I22</xm:sqref>
        </x14:conditionalFormatting>
        <x14:conditionalFormatting xmlns:xm="http://schemas.microsoft.com/office/excel/2006/main">
          <x14:cfRule type="expression" priority="7" id="{E234076C-CDD0-43CA-8EC8-BF62853647C4}">
            <xm:f>$E$9='マスター (2)'!$E$5</xm:f>
            <x14:dxf>
              <fill>
                <patternFill>
                  <bgColor theme="0" tint="-0.24994659260841701"/>
                </patternFill>
              </fill>
            </x14:dxf>
          </x14:cfRule>
          <xm:sqref>C12:I12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6E59931-A526-447A-B00A-CB20346B1AAC}">
          <x14:formula1>
            <xm:f>'マスター (2)'!$E$4:$E$5</xm:f>
          </x14:formula1>
          <xm:sqref>E9</xm:sqref>
        </x14:dataValidation>
        <x14:dataValidation type="list" allowBlank="1" showInputMessage="1" showErrorMessage="1" xr:uid="{F70820F4-AA89-4947-8F47-39DA7FD59AC6}">
          <x14:formula1>
            <xm:f>'マスター (2)'!$B$4:$B$24</xm:f>
          </x14:formula1>
          <xm:sqref>C529:C1028 C127:C226 C228:C527 C26:C125</xm:sqref>
        </x14:dataValidation>
        <x14:dataValidation type="list" allowBlank="1" showInputMessage="1" showErrorMessage="1" xr:uid="{4E5880E0-BA25-40D7-BC6A-32D0EF930AED}">
          <x14:formula1>
            <xm:f>'マスター (2)'!$B$4:$B$34</xm:f>
          </x14:formula1>
          <xm:sqref>G228:G1029 G127:G226 G23 C1029 C528 C23:D23 H12:H22 G26:G125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A57A5-336F-4846-81F4-5A417C5CE4CD}">
  <sheetPr>
    <tabColor theme="0" tint="-0.249977111117893"/>
    <pageSetUpPr fitToPage="1"/>
  </sheetPr>
  <dimension ref="A1:AO1031"/>
  <sheetViews>
    <sheetView showGridLines="0" zoomScaleNormal="100" zoomScaleSheetLayoutView="90" workbookViewId="0"/>
  </sheetViews>
  <sheetFormatPr defaultColWidth="8.7265625" defaultRowHeight="15" outlineLevelRow="1" outlineLevelCol="1" x14ac:dyDescent="0.3"/>
  <cols>
    <col min="1" max="1" width="1.7265625" style="165" customWidth="1"/>
    <col min="2" max="2" width="4.7265625" style="176" customWidth="1"/>
    <col min="3" max="3" width="10.26953125" style="177" customWidth="1"/>
    <col min="4" max="4" width="17.54296875" style="177" customWidth="1"/>
    <col min="5" max="6" width="22.54296875" style="176" customWidth="1"/>
    <col min="7" max="7" width="16.453125" style="176" customWidth="1"/>
    <col min="8" max="8" width="15.453125" style="176" customWidth="1"/>
    <col min="9" max="9" width="42.54296875" style="165" customWidth="1"/>
    <col min="10" max="11" width="1.7265625" style="165" customWidth="1"/>
    <col min="12" max="12" width="4.7265625" style="165" customWidth="1"/>
    <col min="13" max="13" width="24.1796875" style="165" customWidth="1"/>
    <col min="14" max="14" width="17.7265625" style="165" customWidth="1"/>
    <col min="15" max="15" width="21.26953125" style="165" customWidth="1"/>
    <col min="16" max="17" width="8.7265625" style="165" customWidth="1"/>
    <col min="18" max="18" width="17.81640625" style="165" customWidth="1"/>
    <col min="19" max="19" width="19.54296875" style="165" customWidth="1"/>
    <col min="20" max="20" width="4.7265625" style="165" customWidth="1"/>
    <col min="21" max="21" width="8.7265625" style="165"/>
    <col min="22" max="23" width="8.7265625" style="165" hidden="1" customWidth="1" outlineLevel="1"/>
    <col min="24" max="24" width="12.1796875" style="165" hidden="1" customWidth="1" outlineLevel="1"/>
    <col min="25" max="29" width="8.7265625" style="165" hidden="1" customWidth="1" outlineLevel="1"/>
    <col min="30" max="30" width="8.7265625" style="165" collapsed="1"/>
    <col min="31" max="31" width="8.7265625" style="165"/>
    <col min="32" max="35" width="8.7265625" style="165" hidden="1" customWidth="1" outlineLevel="1"/>
    <col min="36" max="36" width="8.7265625" style="165" collapsed="1"/>
    <col min="37" max="40" width="8.7265625" style="165" hidden="1" customWidth="1" outlineLevel="1"/>
    <col min="41" max="41" width="8.7265625" style="165" collapsed="1"/>
    <col min="42" max="16384" width="8.7265625" style="165"/>
  </cols>
  <sheetData>
    <row r="1" spans="1:32" ht="15" customHeight="1" x14ac:dyDescent="0.3">
      <c r="A1" s="160" t="s">
        <v>0</v>
      </c>
      <c r="B1" s="161"/>
      <c r="C1" s="162"/>
      <c r="D1" s="162"/>
      <c r="E1" s="161"/>
      <c r="F1" s="161"/>
      <c r="G1" s="161"/>
      <c r="H1" s="161"/>
      <c r="I1" s="163"/>
      <c r="J1" s="164"/>
    </row>
    <row r="2" spans="1:32" ht="25.05" customHeight="1" x14ac:dyDescent="0.3">
      <c r="A2" s="166"/>
      <c r="B2" s="167" t="s">
        <v>1</v>
      </c>
      <c r="C2" s="168"/>
      <c r="D2" s="350" t="s">
        <v>169</v>
      </c>
      <c r="E2" s="352"/>
      <c r="F2" s="169" t="s">
        <v>2</v>
      </c>
      <c r="G2" s="350" t="s">
        <v>183</v>
      </c>
      <c r="H2" s="351"/>
      <c r="I2" s="352"/>
      <c r="J2" s="170"/>
    </row>
    <row r="3" spans="1:32" ht="10.050000000000001" customHeight="1" thickBot="1" x14ac:dyDescent="0.35">
      <c r="A3" s="171"/>
      <c r="B3" s="172"/>
      <c r="C3" s="173"/>
      <c r="D3" s="173"/>
      <c r="E3" s="172"/>
      <c r="F3" s="172"/>
      <c r="G3" s="172"/>
      <c r="H3" s="172"/>
      <c r="I3" s="174"/>
      <c r="J3" s="175"/>
    </row>
    <row r="4" spans="1:32" ht="10.050000000000001" customHeight="1" thickBot="1" x14ac:dyDescent="0.35">
      <c r="AF4" s="178"/>
    </row>
    <row r="5" spans="1:32" ht="18.600000000000001" x14ac:dyDescent="0.3">
      <c r="A5" s="160" t="s">
        <v>109</v>
      </c>
      <c r="B5" s="161"/>
      <c r="C5" s="162"/>
      <c r="D5" s="162"/>
      <c r="E5" s="161"/>
      <c r="F5" s="161"/>
      <c r="G5" s="161"/>
      <c r="H5" s="161"/>
      <c r="I5" s="161"/>
      <c r="J5" s="164"/>
      <c r="L5" s="179" t="s">
        <v>3</v>
      </c>
      <c r="M5" s="163"/>
      <c r="N5" s="163"/>
      <c r="O5" s="163"/>
      <c r="P5" s="163"/>
      <c r="Q5" s="163"/>
      <c r="R5" s="163"/>
      <c r="S5" s="163"/>
      <c r="T5" s="164"/>
    </row>
    <row r="6" spans="1:32" x14ac:dyDescent="0.3">
      <c r="A6" s="180"/>
      <c r="B6" s="165" t="s">
        <v>4</v>
      </c>
      <c r="I6" s="176"/>
      <c r="J6" s="170"/>
      <c r="L6" s="180"/>
      <c r="M6" s="181"/>
      <c r="N6" s="181"/>
      <c r="O6" s="181"/>
      <c r="T6" s="170"/>
      <c r="V6" s="182"/>
      <c r="W6" s="182" t="s">
        <v>6</v>
      </c>
      <c r="X6" s="182" t="s">
        <v>7</v>
      </c>
      <c r="Y6" s="182" t="s">
        <v>8</v>
      </c>
      <c r="Z6" s="182" t="s">
        <v>9</v>
      </c>
      <c r="AA6" s="182"/>
      <c r="AB6" s="182"/>
      <c r="AC6" s="182"/>
    </row>
    <row r="7" spans="1:32" x14ac:dyDescent="0.3">
      <c r="A7" s="180"/>
      <c r="B7" s="165" t="s">
        <v>108</v>
      </c>
      <c r="I7" s="176"/>
      <c r="J7" s="170"/>
      <c r="L7" s="180"/>
      <c r="M7" s="183" t="s">
        <v>5</v>
      </c>
      <c r="N7" s="181"/>
      <c r="O7" s="181"/>
      <c r="T7" s="170"/>
      <c r="V7" s="182" t="s">
        <v>10</v>
      </c>
      <c r="W7" s="182">
        <f>SUMIF('従事人員申請書 【記入例（取組ごと平均）】'!$C$26:$C$1028,$V7,'従事人員申請書 【記入例（取組ごと平均）】'!$G$26:$G$1028)</f>
        <v>0</v>
      </c>
      <c r="X7" s="184">
        <f>SUMIF('従事人員申請書 【記入例（取組ごと平均）】'!$C$26:$C$1028,$V7,'従事人員申請書 【記入例（取組ごと平均）】'!$H$26:$H$1028)</f>
        <v>0</v>
      </c>
      <c r="Y7" s="182">
        <f>'従事人員申請書 【記入例（取組ごと平均）】'!D12</f>
        <v>0</v>
      </c>
      <c r="Z7" s="182">
        <f>W7*Y7</f>
        <v>0</v>
      </c>
      <c r="AA7" s="182"/>
      <c r="AB7" s="182"/>
      <c r="AC7" s="182"/>
    </row>
    <row r="8" spans="1:32" ht="15.6" thickBot="1" x14ac:dyDescent="0.35">
      <c r="A8" s="180"/>
      <c r="B8" s="165"/>
      <c r="I8" s="176"/>
      <c r="J8" s="170"/>
      <c r="L8" s="180"/>
      <c r="M8" s="374"/>
      <c r="N8" s="375"/>
      <c r="O8" s="185"/>
      <c r="T8" s="170"/>
      <c r="V8" s="182"/>
      <c r="W8" s="182"/>
      <c r="X8" s="182"/>
      <c r="Y8" s="182"/>
      <c r="Z8" s="182"/>
      <c r="AA8" s="182"/>
      <c r="AB8" s="182"/>
      <c r="AC8" s="182"/>
    </row>
    <row r="9" spans="1:32" ht="27.45" customHeight="1" thickBot="1" x14ac:dyDescent="0.35">
      <c r="A9" s="180"/>
      <c r="B9" s="165"/>
      <c r="C9" s="186" t="s">
        <v>11</v>
      </c>
      <c r="D9" s="186"/>
      <c r="E9" s="376" t="s">
        <v>74</v>
      </c>
      <c r="F9" s="377"/>
      <c r="I9" s="176"/>
      <c r="J9" s="170"/>
      <c r="L9" s="180"/>
      <c r="M9" s="363" t="s">
        <v>12</v>
      </c>
      <c r="N9" s="365"/>
      <c r="O9" s="187" t="str">
        <f>IFERROR(#REF!/Y7,"")</f>
        <v/>
      </c>
      <c r="T9" s="170"/>
      <c r="V9" s="182"/>
      <c r="W9" s="182"/>
      <c r="X9" s="182"/>
      <c r="Y9" s="182"/>
      <c r="Z9" s="182"/>
      <c r="AA9" s="182"/>
      <c r="AB9" s="182"/>
      <c r="AC9" s="182"/>
    </row>
    <row r="10" spans="1:32" x14ac:dyDescent="0.3">
      <c r="A10" s="180"/>
      <c r="B10" s="165"/>
      <c r="I10" s="176"/>
      <c r="J10" s="170"/>
      <c r="L10" s="180"/>
      <c r="O10" s="188"/>
      <c r="T10" s="170"/>
      <c r="V10" s="182"/>
      <c r="W10" s="182"/>
      <c r="X10" s="182"/>
      <c r="Y10" s="182"/>
      <c r="Z10" s="182"/>
      <c r="AA10" s="182"/>
      <c r="AB10" s="182"/>
      <c r="AC10" s="182"/>
    </row>
    <row r="11" spans="1:32" ht="30" x14ac:dyDescent="0.3">
      <c r="A11" s="166"/>
      <c r="B11" s="189"/>
      <c r="C11" s="190" t="s">
        <v>13</v>
      </c>
      <c r="D11" s="191" t="s">
        <v>14</v>
      </c>
      <c r="E11" s="378" t="s">
        <v>15</v>
      </c>
      <c r="F11" s="379"/>
      <c r="G11" s="190" t="s">
        <v>13</v>
      </c>
      <c r="H11" s="191" t="s">
        <v>14</v>
      </c>
      <c r="I11" s="192" t="s">
        <v>15</v>
      </c>
      <c r="J11" s="170"/>
      <c r="L11" s="180"/>
      <c r="T11" s="170"/>
      <c r="V11" s="182"/>
      <c r="W11" s="182"/>
      <c r="X11" s="182"/>
      <c r="Y11" s="182"/>
      <c r="Z11" s="182"/>
      <c r="AA11" s="182"/>
      <c r="AB11" s="182"/>
      <c r="AC11" s="182"/>
    </row>
    <row r="12" spans="1:32" x14ac:dyDescent="0.3">
      <c r="A12" s="193"/>
      <c r="B12" s="194"/>
      <c r="C12" s="195" t="s">
        <v>16</v>
      </c>
      <c r="D12" s="196"/>
      <c r="E12" s="370"/>
      <c r="F12" s="371"/>
      <c r="G12" s="197"/>
      <c r="H12" s="198"/>
      <c r="I12" s="197"/>
      <c r="J12" s="170"/>
      <c r="L12" s="180"/>
      <c r="M12" s="199" t="s">
        <v>17</v>
      </c>
      <c r="T12" s="170"/>
      <c r="V12" s="182"/>
      <c r="W12" s="182"/>
      <c r="X12" s="182"/>
      <c r="Y12" s="182"/>
      <c r="Z12" s="182"/>
      <c r="AA12" s="182"/>
      <c r="AB12" s="182"/>
      <c r="AC12" s="182"/>
    </row>
    <row r="13" spans="1:32" x14ac:dyDescent="0.3">
      <c r="A13" s="193"/>
      <c r="B13" s="194"/>
      <c r="C13" s="195" t="s">
        <v>18</v>
      </c>
      <c r="D13" s="196">
        <v>1</v>
      </c>
      <c r="E13" s="370"/>
      <c r="F13" s="371"/>
      <c r="G13" s="195" t="s">
        <v>19</v>
      </c>
      <c r="H13" s="196"/>
      <c r="I13" s="200"/>
      <c r="J13" s="170"/>
      <c r="L13" s="166"/>
      <c r="N13" s="190" t="s">
        <v>6</v>
      </c>
      <c r="O13" s="190" t="s">
        <v>20</v>
      </c>
      <c r="P13" s="201"/>
      <c r="Q13" s="177"/>
      <c r="R13" s="190" t="s">
        <v>6</v>
      </c>
      <c r="S13" s="190" t="s">
        <v>20</v>
      </c>
      <c r="T13" s="170"/>
      <c r="V13" s="182"/>
      <c r="W13" s="182" t="s">
        <v>6</v>
      </c>
      <c r="X13" s="182" t="s">
        <v>7</v>
      </c>
      <c r="Y13" s="182" t="s">
        <v>8</v>
      </c>
      <c r="Z13" s="182" t="s">
        <v>9</v>
      </c>
      <c r="AA13" s="182" t="s">
        <v>21</v>
      </c>
      <c r="AB13" s="182"/>
      <c r="AC13" s="182"/>
    </row>
    <row r="14" spans="1:32" x14ac:dyDescent="0.3">
      <c r="A14" s="193"/>
      <c r="B14" s="194"/>
      <c r="C14" s="195" t="s">
        <v>22</v>
      </c>
      <c r="D14" s="202">
        <v>3</v>
      </c>
      <c r="E14" s="370"/>
      <c r="F14" s="371"/>
      <c r="G14" s="195" t="s">
        <v>23</v>
      </c>
      <c r="H14" s="196"/>
      <c r="I14" s="200"/>
      <c r="J14" s="170"/>
      <c r="L14" s="166"/>
      <c r="M14" s="203" t="s">
        <v>18</v>
      </c>
      <c r="N14" s="204">
        <f t="shared" ref="N14:N23" si="0">W14</f>
        <v>65</v>
      </c>
      <c r="O14" s="205">
        <f t="shared" ref="O14:O23" si="1">Y14</f>
        <v>1</v>
      </c>
      <c r="P14" s="206"/>
      <c r="Q14" s="203" t="s">
        <v>19</v>
      </c>
      <c r="R14" s="207">
        <f t="shared" ref="R14:R23" si="2">W24</f>
        <v>0</v>
      </c>
      <c r="S14" s="208">
        <f t="shared" ref="S14:S23" si="3">Y24</f>
        <v>0</v>
      </c>
      <c r="T14" s="170"/>
      <c r="V14" s="182" t="s">
        <v>24</v>
      </c>
      <c r="W14" s="182">
        <f>SUMIF('従事人員申請書 【記入例（取組ごと平均）】'!$C$26:$C$1028,$V14,'従事人員申請書 【記入例（取組ごと平均）】'!$G$26:$G$1028)</f>
        <v>65</v>
      </c>
      <c r="X14" s="184">
        <f>SUMIF('従事人員申請書 【記入例（取組ごと平均）】'!$C$26:$C$1028,$V14,'従事人員申請書 【記入例（取組ごと平均）】'!$H$26:$H$1028)</f>
        <v>7000000</v>
      </c>
      <c r="Y14" s="182">
        <f>'従事人員申請書 【記入例（取組ごと平均）】'!$D13</f>
        <v>1</v>
      </c>
      <c r="Z14" s="182">
        <f t="shared" ref="Z14:Z33" si="4">W14*Y14</f>
        <v>65</v>
      </c>
      <c r="AA14" s="182">
        <f t="shared" ref="AA14:AA33" si="5">IF(Y14&gt;0,IF(W14=0,1,0),0)</f>
        <v>0</v>
      </c>
      <c r="AB14" s="182"/>
      <c r="AC14" s="182"/>
    </row>
    <row r="15" spans="1:32" x14ac:dyDescent="0.3">
      <c r="A15" s="193"/>
      <c r="B15" s="194"/>
      <c r="C15" s="195" t="s">
        <v>25</v>
      </c>
      <c r="D15" s="196"/>
      <c r="E15" s="370"/>
      <c r="F15" s="371"/>
      <c r="G15" s="195" t="s">
        <v>26</v>
      </c>
      <c r="H15" s="196"/>
      <c r="I15" s="200"/>
      <c r="J15" s="170"/>
      <c r="L15" s="166"/>
      <c r="M15" s="203" t="s">
        <v>22</v>
      </c>
      <c r="N15" s="204">
        <f t="shared" si="0"/>
        <v>97</v>
      </c>
      <c r="O15" s="205">
        <f t="shared" si="1"/>
        <v>3</v>
      </c>
      <c r="P15" s="206"/>
      <c r="Q15" s="203" t="s">
        <v>23</v>
      </c>
      <c r="R15" s="207">
        <f t="shared" si="2"/>
        <v>0</v>
      </c>
      <c r="S15" s="208">
        <f t="shared" si="3"/>
        <v>0</v>
      </c>
      <c r="T15" s="170"/>
      <c r="V15" s="182" t="s">
        <v>22</v>
      </c>
      <c r="W15" s="182">
        <f>SUMIF('従事人員申請書 【記入例（取組ごと平均）】'!$C$26:$C$1028,$V15,'従事人員申請書 【記入例（取組ごと平均）】'!$G$26:$G$1028)</f>
        <v>97</v>
      </c>
      <c r="X15" s="184">
        <f>SUMIF('従事人員申請書 【記入例（取組ごと平均）】'!$C$26:$C$1028,$V15,'従事人員申請書 【記入例（取組ごと平均）】'!$H$26:$H$1028)</f>
        <v>6200000</v>
      </c>
      <c r="Y15" s="182">
        <f>'従事人員申請書 【記入例（取組ごと平均）】'!$D14</f>
        <v>3</v>
      </c>
      <c r="Z15" s="182">
        <f t="shared" si="4"/>
        <v>291</v>
      </c>
      <c r="AA15" s="182">
        <f t="shared" si="5"/>
        <v>0</v>
      </c>
      <c r="AB15" s="182"/>
      <c r="AC15" s="182"/>
    </row>
    <row r="16" spans="1:32" x14ac:dyDescent="0.3">
      <c r="A16" s="193"/>
      <c r="B16" s="194"/>
      <c r="C16" s="195" t="s">
        <v>27</v>
      </c>
      <c r="D16" s="196"/>
      <c r="E16" s="370"/>
      <c r="F16" s="371"/>
      <c r="G16" s="195" t="s">
        <v>28</v>
      </c>
      <c r="H16" s="196"/>
      <c r="I16" s="200"/>
      <c r="J16" s="170"/>
      <c r="L16" s="166"/>
      <c r="M16" s="203" t="s">
        <v>25</v>
      </c>
      <c r="N16" s="207">
        <f t="shared" si="0"/>
        <v>0</v>
      </c>
      <c r="O16" s="208">
        <f t="shared" si="1"/>
        <v>0</v>
      </c>
      <c r="P16" s="206"/>
      <c r="Q16" s="203" t="s">
        <v>26</v>
      </c>
      <c r="R16" s="207">
        <f t="shared" si="2"/>
        <v>0</v>
      </c>
      <c r="S16" s="208">
        <f t="shared" si="3"/>
        <v>0</v>
      </c>
      <c r="T16" s="170"/>
      <c r="V16" s="182" t="s">
        <v>25</v>
      </c>
      <c r="W16" s="182">
        <f>SUMIF('従事人員申請書 【記入例（取組ごと平均）】'!$C$26:$C$1028,$V16,'従事人員申請書 【記入例（取組ごと平均）】'!$G$26:$G$1028)</f>
        <v>0</v>
      </c>
      <c r="X16" s="184">
        <f>SUMIF('従事人員申請書 【記入例（取組ごと平均）】'!$C$26:$C$1028,$V16,'従事人員申請書 【記入例（取組ごと平均）】'!$H$26:$H$1028)</f>
        <v>0</v>
      </c>
      <c r="Y16" s="182">
        <f>'従事人員申請書 【記入例（取組ごと平均）】'!$D15</f>
        <v>0</v>
      </c>
      <c r="Z16" s="182">
        <f t="shared" si="4"/>
        <v>0</v>
      </c>
      <c r="AA16" s="182">
        <f t="shared" si="5"/>
        <v>0</v>
      </c>
      <c r="AB16" s="182"/>
      <c r="AC16" s="182"/>
    </row>
    <row r="17" spans="1:40" x14ac:dyDescent="0.3">
      <c r="A17" s="193"/>
      <c r="B17" s="194"/>
      <c r="C17" s="195" t="s">
        <v>29</v>
      </c>
      <c r="D17" s="196"/>
      <c r="E17" s="370"/>
      <c r="F17" s="371"/>
      <c r="G17" s="195" t="s">
        <v>30</v>
      </c>
      <c r="H17" s="196"/>
      <c r="I17" s="200"/>
      <c r="J17" s="170"/>
      <c r="L17" s="166"/>
      <c r="M17" s="203" t="s">
        <v>27</v>
      </c>
      <c r="N17" s="207">
        <f t="shared" si="0"/>
        <v>0</v>
      </c>
      <c r="O17" s="208">
        <f t="shared" si="1"/>
        <v>0</v>
      </c>
      <c r="P17" s="206"/>
      <c r="Q17" s="203" t="s">
        <v>28</v>
      </c>
      <c r="R17" s="207">
        <f t="shared" si="2"/>
        <v>0</v>
      </c>
      <c r="S17" s="208">
        <f t="shared" si="3"/>
        <v>0</v>
      </c>
      <c r="T17" s="170"/>
      <c r="V17" s="182" t="s">
        <v>27</v>
      </c>
      <c r="W17" s="182">
        <f>SUMIF('従事人員申請書 【記入例（取組ごと平均）】'!$C$26:$C$1028,$V17,'従事人員申請書 【記入例（取組ごと平均）】'!$G$26:$G$1028)</f>
        <v>0</v>
      </c>
      <c r="X17" s="184">
        <f>SUMIF('従事人員申請書 【記入例（取組ごと平均）】'!$C$26:$C$1028,$V17,'従事人員申請書 【記入例（取組ごと平均）】'!$H$26:$H$1028)</f>
        <v>0</v>
      </c>
      <c r="Y17" s="182">
        <f>'従事人員申請書 【記入例（取組ごと平均）】'!$D16</f>
        <v>0</v>
      </c>
      <c r="Z17" s="182">
        <f t="shared" si="4"/>
        <v>0</v>
      </c>
      <c r="AA17" s="182">
        <f t="shared" si="5"/>
        <v>0</v>
      </c>
      <c r="AB17" s="182"/>
      <c r="AC17" s="182"/>
    </row>
    <row r="18" spans="1:40" x14ac:dyDescent="0.3">
      <c r="A18" s="193"/>
      <c r="B18" s="194"/>
      <c r="C18" s="195" t="s">
        <v>31</v>
      </c>
      <c r="D18" s="196"/>
      <c r="E18" s="370"/>
      <c r="F18" s="371"/>
      <c r="G18" s="195" t="s">
        <v>32</v>
      </c>
      <c r="H18" s="196"/>
      <c r="I18" s="200"/>
      <c r="J18" s="170"/>
      <c r="L18" s="166"/>
      <c r="M18" s="203" t="s">
        <v>29</v>
      </c>
      <c r="N18" s="207">
        <f t="shared" si="0"/>
        <v>0</v>
      </c>
      <c r="O18" s="208">
        <f t="shared" si="1"/>
        <v>0</v>
      </c>
      <c r="P18" s="206"/>
      <c r="Q18" s="203" t="s">
        <v>30</v>
      </c>
      <c r="R18" s="207">
        <f t="shared" si="2"/>
        <v>0</v>
      </c>
      <c r="S18" s="208">
        <f t="shared" si="3"/>
        <v>0</v>
      </c>
      <c r="T18" s="170"/>
      <c r="V18" s="182" t="s">
        <v>29</v>
      </c>
      <c r="W18" s="182">
        <f>SUMIF('従事人員申請書 【記入例（取組ごと平均）】'!$C$26:$C$1028,$V18,'従事人員申請書 【記入例（取組ごと平均）】'!$G$26:$G$1028)</f>
        <v>0</v>
      </c>
      <c r="X18" s="184">
        <f>SUMIF('従事人員申請書 【記入例（取組ごと平均）】'!$C$26:$C$1028,$V18,'従事人員申請書 【記入例（取組ごと平均）】'!$H$26:$H$1028)</f>
        <v>0</v>
      </c>
      <c r="Y18" s="182">
        <f>'従事人員申請書 【記入例（取組ごと平均）】'!$D17</f>
        <v>0</v>
      </c>
      <c r="Z18" s="182">
        <f t="shared" si="4"/>
        <v>0</v>
      </c>
      <c r="AA18" s="182">
        <f t="shared" si="5"/>
        <v>0</v>
      </c>
      <c r="AB18" s="182"/>
      <c r="AC18" s="182"/>
    </row>
    <row r="19" spans="1:40" x14ac:dyDescent="0.3">
      <c r="A19" s="193"/>
      <c r="B19" s="194"/>
      <c r="C19" s="195" t="s">
        <v>33</v>
      </c>
      <c r="D19" s="196"/>
      <c r="E19" s="370"/>
      <c r="F19" s="371"/>
      <c r="G19" s="195" t="s">
        <v>34</v>
      </c>
      <c r="H19" s="196"/>
      <c r="I19" s="200"/>
      <c r="J19" s="170"/>
      <c r="L19" s="166"/>
      <c r="M19" s="203" t="s">
        <v>31</v>
      </c>
      <c r="N19" s="207">
        <f t="shared" si="0"/>
        <v>0</v>
      </c>
      <c r="O19" s="208">
        <f t="shared" si="1"/>
        <v>0</v>
      </c>
      <c r="P19" s="206"/>
      <c r="Q19" s="203" t="s">
        <v>32</v>
      </c>
      <c r="R19" s="207">
        <f t="shared" si="2"/>
        <v>0</v>
      </c>
      <c r="S19" s="208">
        <f t="shared" si="3"/>
        <v>0</v>
      </c>
      <c r="T19" s="170"/>
      <c r="V19" s="182" t="s">
        <v>31</v>
      </c>
      <c r="W19" s="182">
        <f>SUMIF('従事人員申請書 【記入例（取組ごと平均）】'!$C$26:$C$1028,$V19,'従事人員申請書 【記入例（取組ごと平均）】'!$G$26:$G$1028)</f>
        <v>0</v>
      </c>
      <c r="X19" s="184">
        <f>SUMIF('従事人員申請書 【記入例（取組ごと平均）】'!$C$26:$C$1028,$V19,'従事人員申請書 【記入例（取組ごと平均）】'!$H$26:$H$1028)</f>
        <v>0</v>
      </c>
      <c r="Y19" s="182">
        <f>'従事人員申請書 【記入例（取組ごと平均）】'!$D18</f>
        <v>0</v>
      </c>
      <c r="Z19" s="182">
        <f t="shared" si="4"/>
        <v>0</v>
      </c>
      <c r="AA19" s="182">
        <f t="shared" si="5"/>
        <v>0</v>
      </c>
      <c r="AB19" s="182"/>
      <c r="AC19" s="182"/>
    </row>
    <row r="20" spans="1:40" x14ac:dyDescent="0.3">
      <c r="A20" s="193"/>
      <c r="B20" s="194"/>
      <c r="C20" s="195" t="s">
        <v>35</v>
      </c>
      <c r="D20" s="196"/>
      <c r="E20" s="370"/>
      <c r="F20" s="371"/>
      <c r="G20" s="195" t="s">
        <v>36</v>
      </c>
      <c r="H20" s="196"/>
      <c r="I20" s="200"/>
      <c r="J20" s="170"/>
      <c r="L20" s="166"/>
      <c r="M20" s="203" t="s">
        <v>33</v>
      </c>
      <c r="N20" s="207">
        <f t="shared" si="0"/>
        <v>0</v>
      </c>
      <c r="O20" s="208">
        <f t="shared" si="1"/>
        <v>0</v>
      </c>
      <c r="P20" s="206"/>
      <c r="Q20" s="203" t="s">
        <v>34</v>
      </c>
      <c r="R20" s="207">
        <f t="shared" si="2"/>
        <v>0</v>
      </c>
      <c r="S20" s="208">
        <f t="shared" si="3"/>
        <v>0</v>
      </c>
      <c r="T20" s="170"/>
      <c r="V20" s="182" t="s">
        <v>33</v>
      </c>
      <c r="W20" s="182">
        <f>SUMIF('従事人員申請書 【記入例（取組ごと平均）】'!$C$26:$C$1028,$V20,'従事人員申請書 【記入例（取組ごと平均）】'!$G$26:$G$1028)</f>
        <v>0</v>
      </c>
      <c r="X20" s="184">
        <f>SUMIF('従事人員申請書 【記入例（取組ごと平均）】'!$C$26:$C$1028,$V20,'従事人員申請書 【記入例（取組ごと平均）】'!$H$26:$H$1028)</f>
        <v>0</v>
      </c>
      <c r="Y20" s="182">
        <f>'従事人員申請書 【記入例（取組ごと平均）】'!$D19</f>
        <v>0</v>
      </c>
      <c r="Z20" s="182">
        <f t="shared" si="4"/>
        <v>0</v>
      </c>
      <c r="AA20" s="182">
        <f t="shared" si="5"/>
        <v>0</v>
      </c>
      <c r="AB20" s="182"/>
      <c r="AC20" s="182"/>
    </row>
    <row r="21" spans="1:40" x14ac:dyDescent="0.3">
      <c r="A21" s="193"/>
      <c r="B21" s="194"/>
      <c r="C21" s="195" t="s">
        <v>37</v>
      </c>
      <c r="D21" s="196"/>
      <c r="E21" s="370"/>
      <c r="F21" s="371"/>
      <c r="G21" s="195" t="s">
        <v>38</v>
      </c>
      <c r="H21" s="196"/>
      <c r="I21" s="200"/>
      <c r="J21" s="170"/>
      <c r="L21" s="166"/>
      <c r="M21" s="203" t="s">
        <v>35</v>
      </c>
      <c r="N21" s="207">
        <f t="shared" si="0"/>
        <v>0</v>
      </c>
      <c r="O21" s="208">
        <f t="shared" si="1"/>
        <v>0</v>
      </c>
      <c r="P21" s="206"/>
      <c r="Q21" s="203" t="s">
        <v>36</v>
      </c>
      <c r="R21" s="207">
        <f t="shared" si="2"/>
        <v>0</v>
      </c>
      <c r="S21" s="208">
        <f t="shared" si="3"/>
        <v>0</v>
      </c>
      <c r="T21" s="170"/>
      <c r="V21" s="182" t="s">
        <v>35</v>
      </c>
      <c r="W21" s="182">
        <f>SUMIF('従事人員申請書 【記入例（取組ごと平均）】'!$C$26:$C$1028,$V21,'従事人員申請書 【記入例（取組ごと平均）】'!$G$26:$G$1028)</f>
        <v>0</v>
      </c>
      <c r="X21" s="184">
        <f>SUMIF('従事人員申請書 【記入例（取組ごと平均）】'!$C$26:$C$1028,$V21,'従事人員申請書 【記入例（取組ごと平均）】'!$H$26:$H$1028)</f>
        <v>0</v>
      </c>
      <c r="Y21" s="182">
        <f>'従事人員申請書 【記入例（取組ごと平均）】'!$D20</f>
        <v>0</v>
      </c>
      <c r="Z21" s="182">
        <f t="shared" si="4"/>
        <v>0</v>
      </c>
      <c r="AA21" s="182">
        <f t="shared" si="5"/>
        <v>0</v>
      </c>
      <c r="AB21" s="182"/>
      <c r="AC21" s="182"/>
    </row>
    <row r="22" spans="1:40" x14ac:dyDescent="0.3">
      <c r="A22" s="193"/>
      <c r="B22" s="194"/>
      <c r="C22" s="195" t="s">
        <v>39</v>
      </c>
      <c r="D22" s="196"/>
      <c r="E22" s="370"/>
      <c r="F22" s="371"/>
      <c r="G22" s="195" t="s">
        <v>40</v>
      </c>
      <c r="H22" s="196"/>
      <c r="I22" s="200"/>
      <c r="J22" s="170"/>
      <c r="L22" s="166"/>
      <c r="M22" s="203" t="s">
        <v>37</v>
      </c>
      <c r="N22" s="207">
        <f t="shared" si="0"/>
        <v>0</v>
      </c>
      <c r="O22" s="208">
        <f t="shared" si="1"/>
        <v>0</v>
      </c>
      <c r="P22" s="206"/>
      <c r="Q22" s="203" t="s">
        <v>38</v>
      </c>
      <c r="R22" s="207">
        <f t="shared" si="2"/>
        <v>0</v>
      </c>
      <c r="S22" s="208">
        <f t="shared" si="3"/>
        <v>0</v>
      </c>
      <c r="T22" s="170"/>
      <c r="V22" s="182" t="s">
        <v>37</v>
      </c>
      <c r="W22" s="182">
        <f>SUMIF('従事人員申請書 【記入例（取組ごと平均）】'!$C$26:$C$1028,$V22,'従事人員申請書 【記入例（取組ごと平均）】'!$G$26:$G$1028)</f>
        <v>0</v>
      </c>
      <c r="X22" s="184">
        <f>SUMIF('従事人員申請書 【記入例（取組ごと平均）】'!$C$26:$C$1028,$V22,'従事人員申請書 【記入例（取組ごと平均）】'!$H$26:$H$1028)</f>
        <v>0</v>
      </c>
      <c r="Y22" s="182">
        <f>'従事人員申請書 【記入例（取組ごと平均）】'!$D21</f>
        <v>0</v>
      </c>
      <c r="Z22" s="182">
        <f t="shared" si="4"/>
        <v>0</v>
      </c>
      <c r="AA22" s="182">
        <f t="shared" si="5"/>
        <v>0</v>
      </c>
      <c r="AB22" s="182"/>
      <c r="AC22" s="182"/>
    </row>
    <row r="23" spans="1:40" ht="15.6" thickBot="1" x14ac:dyDescent="0.35">
      <c r="A23" s="193"/>
      <c r="B23" s="209"/>
      <c r="C23" s="210"/>
      <c r="D23" s="210"/>
      <c r="E23" s="211"/>
      <c r="F23" s="211"/>
      <c r="G23" s="212"/>
      <c r="H23" s="211"/>
      <c r="I23" s="211"/>
      <c r="J23" s="213"/>
      <c r="L23" s="166"/>
      <c r="M23" s="203" t="s">
        <v>39</v>
      </c>
      <c r="N23" s="207">
        <f t="shared" si="0"/>
        <v>0</v>
      </c>
      <c r="O23" s="208">
        <f t="shared" si="1"/>
        <v>0</v>
      </c>
      <c r="P23" s="206"/>
      <c r="Q23" s="203" t="s">
        <v>40</v>
      </c>
      <c r="R23" s="207">
        <f t="shared" si="2"/>
        <v>0</v>
      </c>
      <c r="S23" s="208">
        <f t="shared" si="3"/>
        <v>0</v>
      </c>
      <c r="T23" s="170"/>
      <c r="V23" s="182" t="s">
        <v>39</v>
      </c>
      <c r="W23" s="182">
        <f>SUMIF('従事人員申請書 【記入例（取組ごと平均）】'!$C$26:$C$1028,$V23,'従事人員申請書 【記入例（取組ごと平均）】'!$G$26:$G$1028)</f>
        <v>0</v>
      </c>
      <c r="X23" s="184">
        <f>SUMIF('従事人員申請書 【記入例（取組ごと平均）】'!$C$26:$C$1028,$V23,'従事人員申請書 【記入例（取組ごと平均）】'!$H$26:$H$1028)</f>
        <v>0</v>
      </c>
      <c r="Y23" s="182">
        <f>'従事人員申請書 【記入例（取組ごと平均）】'!$D22</f>
        <v>0</v>
      </c>
      <c r="Z23" s="182">
        <f t="shared" si="4"/>
        <v>0</v>
      </c>
      <c r="AA23" s="182">
        <f t="shared" si="5"/>
        <v>0</v>
      </c>
      <c r="AB23" s="182"/>
      <c r="AC23" s="182"/>
    </row>
    <row r="24" spans="1:40" ht="10.050000000000001" customHeight="1" thickBot="1" x14ac:dyDescent="0.35">
      <c r="A24" s="160"/>
      <c r="B24" s="161"/>
      <c r="C24" s="162"/>
      <c r="D24" s="162"/>
      <c r="E24" s="161"/>
      <c r="F24" s="161"/>
      <c r="G24" s="161"/>
      <c r="H24" s="161"/>
      <c r="I24" s="163"/>
      <c r="J24" s="164"/>
      <c r="L24" s="166"/>
      <c r="M24" s="177"/>
      <c r="N24" s="214"/>
      <c r="O24" s="214"/>
      <c r="P24" s="188"/>
      <c r="Q24" s="177"/>
      <c r="R24" s="214"/>
      <c r="S24" s="214"/>
      <c r="T24" s="170"/>
      <c r="V24" s="182" t="s">
        <v>19</v>
      </c>
      <c r="W24" s="182">
        <f>SUMIF('従事人員申請書 【記入例（取組ごと平均）】'!$C$26:$C$1028,$V24,'従事人員申請書 【記入例（取組ごと平均）】'!$G$26:$G$1028)</f>
        <v>0</v>
      </c>
      <c r="X24" s="184">
        <f>SUMIF('従事人員申請書 【記入例（取組ごと平均）】'!$C$26:$C$1028,$V24,'従事人員申請書 【記入例（取組ごと平均）】'!$H$26:$H$1028)</f>
        <v>0</v>
      </c>
      <c r="Y24" s="182">
        <f>'従事人員申請書 【記入例（取組ごと平均）】'!$H13</f>
        <v>0</v>
      </c>
      <c r="Z24" s="182">
        <f t="shared" si="4"/>
        <v>0</v>
      </c>
      <c r="AA24" s="182">
        <f t="shared" si="5"/>
        <v>0</v>
      </c>
      <c r="AB24" s="182"/>
      <c r="AC24" s="182"/>
    </row>
    <row r="25" spans="1:40" ht="40.799999999999997" thickBot="1" x14ac:dyDescent="0.35">
      <c r="A25" s="166"/>
      <c r="B25" s="192" t="s">
        <v>41</v>
      </c>
      <c r="C25" s="192" t="s">
        <v>13</v>
      </c>
      <c r="D25" s="192" t="s">
        <v>42</v>
      </c>
      <c r="E25" s="191" t="s">
        <v>43</v>
      </c>
      <c r="F25" s="191" t="s">
        <v>44</v>
      </c>
      <c r="G25" s="215" t="s">
        <v>45</v>
      </c>
      <c r="H25" s="215" t="str">
        <f>IF('従事人員申請書 【記入例（取組ごと平均）】'!$E$9='マスター (2)'!E4,'マスター (2)'!F4,IF('従事人員申請書 【記入例（取組ごと平均）】'!$E$9='マスター (2)'!E5,'マスター (2)'!F5,'マスター (2)'!F6))</f>
        <v>各取組期間の合計報酬額</v>
      </c>
      <c r="I25" s="216" t="s">
        <v>212</v>
      </c>
      <c r="J25" s="170"/>
      <c r="L25" s="166"/>
      <c r="M25" s="363" t="s">
        <v>12</v>
      </c>
      <c r="N25" s="365"/>
      <c r="O25" s="217">
        <f>IFERROR($Z$34/$Y$34,"")</f>
        <v>89</v>
      </c>
      <c r="P25" s="218"/>
      <c r="T25" s="170"/>
      <c r="V25" s="182" t="s">
        <v>23</v>
      </c>
      <c r="W25" s="182">
        <f>SUMIF('従事人員申請書 【記入例（取組ごと平均）】'!$C$26:$C$1028,$V25,'従事人員申請書 【記入例（取組ごと平均）】'!$G$26:$G$1028)</f>
        <v>0</v>
      </c>
      <c r="X25" s="184">
        <f>SUMIF('従事人員申請書 【記入例（取組ごと平均）】'!$C$26:$C$1028,$V25,'従事人員申請書 【記入例（取組ごと平均）】'!$H$26:$H$1028)</f>
        <v>0</v>
      </c>
      <c r="Y25" s="182">
        <f>'従事人員申請書 【記入例（取組ごと平均）】'!$H14</f>
        <v>0</v>
      </c>
      <c r="Z25" s="182">
        <f t="shared" si="4"/>
        <v>0</v>
      </c>
      <c r="AA25" s="182">
        <f t="shared" si="5"/>
        <v>0</v>
      </c>
      <c r="AB25" s="182"/>
      <c r="AC25" s="182"/>
      <c r="AF25" s="165" t="s">
        <v>46</v>
      </c>
      <c r="AG25" s="165" t="s">
        <v>47</v>
      </c>
      <c r="AH25" s="165" t="s">
        <v>48</v>
      </c>
      <c r="AI25" s="165" t="s">
        <v>49</v>
      </c>
      <c r="AK25" s="219" t="s">
        <v>50</v>
      </c>
      <c r="AL25" s="219" t="s">
        <v>51</v>
      </c>
      <c r="AM25" s="219" t="s">
        <v>52</v>
      </c>
      <c r="AN25" s="219"/>
    </row>
    <row r="26" spans="1:40" ht="15.6" thickBot="1" x14ac:dyDescent="0.35">
      <c r="A26" s="220"/>
      <c r="B26" s="221">
        <v>1</v>
      </c>
      <c r="C26" s="222" t="s">
        <v>24</v>
      </c>
      <c r="D26" s="223" t="s">
        <v>195</v>
      </c>
      <c r="E26" s="223"/>
      <c r="F26" s="223" t="s">
        <v>172</v>
      </c>
      <c r="G26" s="96">
        <v>40</v>
      </c>
      <c r="H26" s="97">
        <v>4000000</v>
      </c>
      <c r="I26" s="224"/>
      <c r="J26" s="170"/>
      <c r="L26" s="166"/>
      <c r="M26" s="225"/>
      <c r="N26" s="211"/>
      <c r="O26" s="226"/>
      <c r="P26" s="227"/>
      <c r="Q26" s="228"/>
      <c r="R26" s="229"/>
      <c r="S26" s="226"/>
      <c r="T26" s="170"/>
      <c r="V26" s="182" t="s">
        <v>26</v>
      </c>
      <c r="W26" s="182">
        <f>SUMIF('従事人員申請書 【記入例（取組ごと平均）】'!$C$26:$C$1028,$V26,'従事人員申請書 【記入例（取組ごと平均）】'!$G$26:$G$1028)</f>
        <v>0</v>
      </c>
      <c r="X26" s="184">
        <f>SUMIF('従事人員申請書 【記入例（取組ごと平均）】'!$C$26:$C$1028,$V26,'従事人員申請書 【記入例（取組ごと平均）】'!$H$26:$H$1028)</f>
        <v>0</v>
      </c>
      <c r="Y26" s="182">
        <f>'従事人員申請書 【記入例（取組ごと平均）】'!$H15</f>
        <v>0</v>
      </c>
      <c r="Z26" s="182">
        <f t="shared" si="4"/>
        <v>0</v>
      </c>
      <c r="AA26" s="182">
        <f t="shared" si="5"/>
        <v>0</v>
      </c>
      <c r="AB26" s="182"/>
      <c r="AC26" s="182"/>
      <c r="AF26" s="165">
        <f t="shared" ref="AF26:AF89" si="6">IF($C26="",IF(OR($D26&lt;&gt;"",$G26&lt;&gt;0,$H26&lt;&gt;0)=TRUE,1,0),0)</f>
        <v>0</v>
      </c>
      <c r="AG26" s="165">
        <f t="shared" ref="AG26:AG89" si="7">IF($D26="",IF(OR($C26&lt;&gt;"",$G26&lt;&gt;0,$H26&lt;&gt;0)=TRUE,1,0),0)</f>
        <v>0</v>
      </c>
      <c r="AH26" s="165">
        <f t="shared" ref="AH26:AH89" si="8">IF($G26=0,IF(OR($C26&lt;&gt;"",$D26&lt;&gt;0,$H26&lt;&gt;0)=TRUE,1,0),0)</f>
        <v>0</v>
      </c>
      <c r="AI26" s="165">
        <f t="shared" ref="AI26:AI89" si="9">IF($H26=0,IF(OR($C26&lt;&gt;"",$D26&lt;&gt;"",$G26&lt;&gt;0)=TRUE,1,0),0)</f>
        <v>0</v>
      </c>
      <c r="AK26" s="230"/>
      <c r="AL26" s="77">
        <f t="shared" ref="AL26:AL89" si="10">IFERROR(IF(C26=$V$7,$Y$7,VLOOKUP(C26,$V$14:$Y$33,4)),0)</f>
        <v>1</v>
      </c>
      <c r="AM26" s="77">
        <f t="shared" ref="AM26:AM89" si="11">IFERROR(H26/G26/AL26,0)</f>
        <v>100000</v>
      </c>
      <c r="AN26" s="230"/>
    </row>
    <row r="27" spans="1:40" ht="15.6" thickBot="1" x14ac:dyDescent="0.35">
      <c r="A27" s="220"/>
      <c r="B27" s="221">
        <f t="shared" ref="B27:B58" si="12">B26+1</f>
        <v>2</v>
      </c>
      <c r="C27" s="222" t="s">
        <v>24</v>
      </c>
      <c r="D27" s="223" t="s">
        <v>196</v>
      </c>
      <c r="E27" s="223"/>
      <c r="F27" s="223" t="s">
        <v>162</v>
      </c>
      <c r="G27" s="96">
        <v>5</v>
      </c>
      <c r="H27" s="97">
        <v>1500000</v>
      </c>
      <c r="I27" s="224" t="s">
        <v>203</v>
      </c>
      <c r="J27" s="170"/>
      <c r="L27" s="166"/>
      <c r="M27" s="372" t="s">
        <v>53</v>
      </c>
      <c r="N27" s="373"/>
      <c r="O27" s="360" t="str">
        <f>IF(X36="",'マスター (2)'!O8,IF(X36='マスター (2)'!O4,'マスター (2)'!O4,IF(X36&gt;='マスター (2)'!J8,'マスター (2)'!L8,IF(X36&gt;='マスター (2)'!J7,'マスター (2)'!L7,IF(X36&gt;='マスター (2)'!J6,'マスター (2)'!L6,IF(X36&gt;='マスター (2)'!J5,'マスター (2)'!L5,'マスター (2)'!L4))))))</f>
        <v>区分Ⅲ:  \15,000,000</v>
      </c>
      <c r="P27" s="361"/>
      <c r="Q27" s="361"/>
      <c r="R27" s="362"/>
      <c r="S27" s="226"/>
      <c r="T27" s="170"/>
      <c r="V27" s="182" t="s">
        <v>28</v>
      </c>
      <c r="W27" s="182">
        <f>SUMIF('従事人員申請書 【記入例（取組ごと平均）】'!$C$26:$C$1028,$V27,'従事人員申請書 【記入例（取組ごと平均）】'!$G$26:$G$1028)</f>
        <v>0</v>
      </c>
      <c r="X27" s="184">
        <f>SUMIF('従事人員申請書 【記入例（取組ごと平均）】'!$C$26:$C$1028,$V27,'従事人員申請書 【記入例（取組ごと平均）】'!$H$26:$H$1028)</f>
        <v>0</v>
      </c>
      <c r="Y27" s="182">
        <f>'従事人員申請書 【記入例（取組ごと平均）】'!$H16</f>
        <v>0</v>
      </c>
      <c r="Z27" s="182">
        <f t="shared" si="4"/>
        <v>0</v>
      </c>
      <c r="AA27" s="182">
        <f t="shared" si="5"/>
        <v>0</v>
      </c>
      <c r="AB27" s="182"/>
      <c r="AC27" s="182"/>
      <c r="AF27" s="165">
        <f t="shared" si="6"/>
        <v>0</v>
      </c>
      <c r="AG27" s="165">
        <f t="shared" si="7"/>
        <v>0</v>
      </c>
      <c r="AH27" s="165">
        <f t="shared" si="8"/>
        <v>0</v>
      </c>
      <c r="AI27" s="165">
        <f t="shared" si="9"/>
        <v>0</v>
      </c>
      <c r="AK27" s="230"/>
      <c r="AL27" s="77">
        <f t="shared" si="10"/>
        <v>1</v>
      </c>
      <c r="AM27" s="77">
        <f t="shared" si="11"/>
        <v>300000</v>
      </c>
      <c r="AN27" s="230"/>
    </row>
    <row r="28" spans="1:40" x14ac:dyDescent="0.3">
      <c r="A28" s="220"/>
      <c r="B28" s="221">
        <f t="shared" si="12"/>
        <v>3</v>
      </c>
      <c r="C28" s="222" t="s">
        <v>24</v>
      </c>
      <c r="D28" s="223" t="s">
        <v>170</v>
      </c>
      <c r="E28" s="223" t="s">
        <v>171</v>
      </c>
      <c r="F28" s="223" t="s">
        <v>166</v>
      </c>
      <c r="G28" s="96">
        <v>10</v>
      </c>
      <c r="H28" s="97">
        <v>1000000</v>
      </c>
      <c r="I28" s="224"/>
      <c r="J28" s="170"/>
      <c r="L28" s="166"/>
      <c r="M28" s="231" t="str">
        <f>IF(E9="","",IF(E9='マスター (2)'!E4,IF(W34&gt;0,'マスター (2)'!O5,""),IF(E9='マスター (2)'!E5,IF(W7&gt;0,'マスター (2)'!O6,""))))</f>
        <v/>
      </c>
      <c r="N28" s="211"/>
      <c r="O28" s="226"/>
      <c r="P28" s="227"/>
      <c r="Q28" s="228"/>
      <c r="R28" s="229"/>
      <c r="S28" s="226"/>
      <c r="T28" s="170"/>
      <c r="V28" s="182" t="s">
        <v>30</v>
      </c>
      <c r="W28" s="182">
        <f>SUMIF('従事人員申請書 【記入例（取組ごと平均）】'!$C$26:$C$1028,$V28,'従事人員申請書 【記入例（取組ごと平均）】'!$G$26:$G$1028)</f>
        <v>0</v>
      </c>
      <c r="X28" s="184">
        <f>SUMIF('従事人員申請書 【記入例（取組ごと平均）】'!$C$26:$C$1028,$V28,'従事人員申請書 【記入例（取組ごと平均）】'!$H$26:$H$1028)</f>
        <v>0</v>
      </c>
      <c r="Y28" s="182">
        <f>'従事人員申請書 【記入例（取組ごと平均）】'!$H17</f>
        <v>0</v>
      </c>
      <c r="Z28" s="182">
        <f t="shared" si="4"/>
        <v>0</v>
      </c>
      <c r="AA28" s="182">
        <f t="shared" si="5"/>
        <v>0</v>
      </c>
      <c r="AB28" s="182"/>
      <c r="AC28" s="182"/>
      <c r="AF28" s="165">
        <f t="shared" si="6"/>
        <v>0</v>
      </c>
      <c r="AG28" s="165">
        <f t="shared" si="7"/>
        <v>0</v>
      </c>
      <c r="AH28" s="165">
        <f t="shared" si="8"/>
        <v>0</v>
      </c>
      <c r="AI28" s="165">
        <f t="shared" si="9"/>
        <v>0</v>
      </c>
      <c r="AK28" s="230"/>
      <c r="AL28" s="77">
        <f t="shared" si="10"/>
        <v>1</v>
      </c>
      <c r="AM28" s="77">
        <f t="shared" si="11"/>
        <v>100000</v>
      </c>
      <c r="AN28" s="230"/>
    </row>
    <row r="29" spans="1:40" x14ac:dyDescent="0.3">
      <c r="A29" s="220"/>
      <c r="B29" s="221">
        <f t="shared" si="12"/>
        <v>4</v>
      </c>
      <c r="C29" s="222" t="s">
        <v>24</v>
      </c>
      <c r="D29" s="223" t="s">
        <v>173</v>
      </c>
      <c r="E29" s="223" t="s">
        <v>174</v>
      </c>
      <c r="F29" s="223" t="s">
        <v>175</v>
      </c>
      <c r="G29" s="96">
        <v>10</v>
      </c>
      <c r="H29" s="97">
        <v>500000</v>
      </c>
      <c r="I29" s="224"/>
      <c r="J29" s="170"/>
      <c r="L29" s="166"/>
      <c r="M29" s="231" t="str">
        <f>IF(E9='マスター (2)'!E5,IF(AA34&gt;0,'マスター (2)'!O7,""),"")</f>
        <v/>
      </c>
      <c r="N29" s="211"/>
      <c r="O29" s="226"/>
      <c r="P29" s="227"/>
      <c r="Q29" s="228"/>
      <c r="R29" s="229"/>
      <c r="S29" s="226"/>
      <c r="T29" s="170"/>
      <c r="V29" s="182" t="s">
        <v>32</v>
      </c>
      <c r="W29" s="182">
        <f>SUMIF('従事人員申請書 【記入例（取組ごと平均）】'!$C$26:$C$1028,$V29,'従事人員申請書 【記入例（取組ごと平均）】'!$G$26:$G$1028)</f>
        <v>0</v>
      </c>
      <c r="X29" s="184">
        <f>SUMIF('従事人員申請書 【記入例（取組ごと平均）】'!$C$26:$C$1028,$V29,'従事人員申請書 【記入例（取組ごと平均）】'!$H$26:$H$1028)</f>
        <v>0</v>
      </c>
      <c r="Y29" s="182">
        <f>'従事人員申請書 【記入例（取組ごと平均）】'!$H18</f>
        <v>0</v>
      </c>
      <c r="Z29" s="182">
        <f t="shared" si="4"/>
        <v>0</v>
      </c>
      <c r="AA29" s="182">
        <f t="shared" si="5"/>
        <v>0</v>
      </c>
      <c r="AB29" s="182"/>
      <c r="AC29" s="182"/>
      <c r="AF29" s="165">
        <f t="shared" si="6"/>
        <v>0</v>
      </c>
      <c r="AG29" s="165">
        <f t="shared" si="7"/>
        <v>0</v>
      </c>
      <c r="AH29" s="165">
        <f t="shared" si="8"/>
        <v>0</v>
      </c>
      <c r="AI29" s="165">
        <f t="shared" si="9"/>
        <v>0</v>
      </c>
      <c r="AK29" s="230"/>
      <c r="AL29" s="77">
        <f t="shared" si="10"/>
        <v>1</v>
      </c>
      <c r="AM29" s="77">
        <f t="shared" si="11"/>
        <v>50000</v>
      </c>
      <c r="AN29" s="230"/>
    </row>
    <row r="30" spans="1:40" ht="15.6" thickBot="1" x14ac:dyDescent="0.35">
      <c r="A30" s="220"/>
      <c r="B30" s="221">
        <f t="shared" si="12"/>
        <v>5</v>
      </c>
      <c r="C30" s="222" t="s">
        <v>22</v>
      </c>
      <c r="D30" s="223" t="s">
        <v>176</v>
      </c>
      <c r="E30" s="223"/>
      <c r="F30" s="223" t="s">
        <v>163</v>
      </c>
      <c r="G30" s="96">
        <v>1</v>
      </c>
      <c r="H30" s="97">
        <v>600000</v>
      </c>
      <c r="I30" s="224"/>
      <c r="J30" s="170"/>
      <c r="L30" s="232"/>
      <c r="M30" s="174"/>
      <c r="N30" s="174"/>
      <c r="O30" s="174"/>
      <c r="P30" s="233"/>
      <c r="Q30" s="174"/>
      <c r="R30" s="174"/>
      <c r="S30" s="174"/>
      <c r="T30" s="175"/>
      <c r="V30" s="182" t="s">
        <v>34</v>
      </c>
      <c r="W30" s="182">
        <f>SUMIF('従事人員申請書 【記入例（取組ごと平均）】'!$C$26:$C$1028,$V30,'従事人員申請書 【記入例（取組ごと平均）】'!$G$26:$G$1028)</f>
        <v>0</v>
      </c>
      <c r="X30" s="184">
        <f>SUMIF('従事人員申請書 【記入例（取組ごと平均）】'!$C$26:$C$1028,$V30,'従事人員申請書 【記入例（取組ごと平均）】'!$H$26:$H$1028)</f>
        <v>0</v>
      </c>
      <c r="Y30" s="182">
        <f>'従事人員申請書 【記入例（取組ごと平均）】'!$H19</f>
        <v>0</v>
      </c>
      <c r="Z30" s="182">
        <f t="shared" si="4"/>
        <v>0</v>
      </c>
      <c r="AA30" s="182">
        <f t="shared" si="5"/>
        <v>0</v>
      </c>
      <c r="AB30" s="182"/>
      <c r="AC30" s="182"/>
      <c r="AF30" s="165">
        <f t="shared" si="6"/>
        <v>0</v>
      </c>
      <c r="AG30" s="165">
        <f t="shared" si="7"/>
        <v>0</v>
      </c>
      <c r="AH30" s="165">
        <f t="shared" si="8"/>
        <v>0</v>
      </c>
      <c r="AI30" s="165">
        <f t="shared" si="9"/>
        <v>0</v>
      </c>
      <c r="AK30" s="230"/>
      <c r="AL30" s="77">
        <f t="shared" si="10"/>
        <v>3</v>
      </c>
      <c r="AM30" s="77">
        <f t="shared" si="11"/>
        <v>200000</v>
      </c>
      <c r="AN30" s="230"/>
    </row>
    <row r="31" spans="1:40" x14ac:dyDescent="0.3">
      <c r="A31" s="220"/>
      <c r="B31" s="221">
        <f t="shared" si="12"/>
        <v>6</v>
      </c>
      <c r="C31" s="222" t="s">
        <v>22</v>
      </c>
      <c r="D31" s="223" t="s">
        <v>189</v>
      </c>
      <c r="E31" s="223" t="s">
        <v>177</v>
      </c>
      <c r="F31" s="223" t="s">
        <v>175</v>
      </c>
      <c r="G31" s="96">
        <v>10</v>
      </c>
      <c r="H31" s="97">
        <v>1000000</v>
      </c>
      <c r="I31" s="224" t="s">
        <v>204</v>
      </c>
      <c r="J31" s="170"/>
      <c r="V31" s="182" t="s">
        <v>36</v>
      </c>
      <c r="W31" s="182">
        <f>SUMIF('従事人員申請書 【記入例（取組ごと平均）】'!$C$26:$C$1028,$V31,'従事人員申請書 【記入例（取組ごと平均）】'!$G$26:$G$1028)</f>
        <v>0</v>
      </c>
      <c r="X31" s="184">
        <f>SUMIF('従事人員申請書 【記入例（取組ごと平均）】'!$C$26:$C$1028,$V31,'従事人員申請書 【記入例（取組ごと平均）】'!$H$26:$H$1028)</f>
        <v>0</v>
      </c>
      <c r="Y31" s="182">
        <f>'従事人員申請書 【記入例（取組ごと平均）】'!$H20</f>
        <v>0</v>
      </c>
      <c r="Z31" s="182">
        <f t="shared" si="4"/>
        <v>0</v>
      </c>
      <c r="AA31" s="182">
        <f t="shared" si="5"/>
        <v>0</v>
      </c>
      <c r="AB31" s="182"/>
      <c r="AC31" s="182"/>
      <c r="AF31" s="165">
        <f t="shared" si="6"/>
        <v>0</v>
      </c>
      <c r="AG31" s="165">
        <f t="shared" si="7"/>
        <v>0</v>
      </c>
      <c r="AH31" s="165">
        <f t="shared" si="8"/>
        <v>0</v>
      </c>
      <c r="AI31" s="165">
        <f t="shared" si="9"/>
        <v>0</v>
      </c>
      <c r="AK31" s="230"/>
      <c r="AL31" s="77">
        <f t="shared" si="10"/>
        <v>3</v>
      </c>
      <c r="AM31" s="77">
        <f t="shared" si="11"/>
        <v>33333.333333333336</v>
      </c>
      <c r="AN31" s="230"/>
    </row>
    <row r="32" spans="1:40" x14ac:dyDescent="0.3">
      <c r="A32" s="220"/>
      <c r="B32" s="221">
        <f t="shared" si="12"/>
        <v>7</v>
      </c>
      <c r="C32" s="222" t="s">
        <v>22</v>
      </c>
      <c r="D32" s="223" t="s">
        <v>185</v>
      </c>
      <c r="E32" s="223"/>
      <c r="F32" s="224" t="s">
        <v>178</v>
      </c>
      <c r="G32" s="96">
        <v>1</v>
      </c>
      <c r="H32" s="97">
        <v>500000</v>
      </c>
      <c r="I32" s="224" t="s">
        <v>205</v>
      </c>
      <c r="J32" s="170"/>
      <c r="V32" s="182" t="s">
        <v>38</v>
      </c>
      <c r="W32" s="182">
        <f>SUMIF('従事人員申請書 【記入例（取組ごと平均）】'!$C$26:$C$1028,$V32,'従事人員申請書 【記入例（取組ごと平均）】'!$G$26:$G$1028)</f>
        <v>0</v>
      </c>
      <c r="X32" s="184">
        <f>SUMIF('従事人員申請書 【記入例（取組ごと平均）】'!$C$26:$C$1028,$V32,'従事人員申請書 【記入例（取組ごと平均）】'!$H$26:$H$1028)</f>
        <v>0</v>
      </c>
      <c r="Y32" s="182">
        <f>'従事人員申請書 【記入例（取組ごと平均）】'!$H21</f>
        <v>0</v>
      </c>
      <c r="Z32" s="182">
        <f t="shared" si="4"/>
        <v>0</v>
      </c>
      <c r="AA32" s="182">
        <f t="shared" si="5"/>
        <v>0</v>
      </c>
      <c r="AB32" s="182"/>
      <c r="AC32" s="182"/>
      <c r="AF32" s="165">
        <f t="shared" si="6"/>
        <v>0</v>
      </c>
      <c r="AG32" s="165">
        <f t="shared" si="7"/>
        <v>0</v>
      </c>
      <c r="AH32" s="165">
        <f t="shared" si="8"/>
        <v>0</v>
      </c>
      <c r="AI32" s="165">
        <f t="shared" si="9"/>
        <v>0</v>
      </c>
      <c r="AK32" s="230"/>
      <c r="AL32" s="77">
        <f t="shared" si="10"/>
        <v>3</v>
      </c>
      <c r="AM32" s="77">
        <f t="shared" si="11"/>
        <v>166666.66666666666</v>
      </c>
      <c r="AN32" s="230"/>
    </row>
    <row r="33" spans="1:40" x14ac:dyDescent="0.3">
      <c r="A33" s="220"/>
      <c r="B33" s="221">
        <f t="shared" si="12"/>
        <v>8</v>
      </c>
      <c r="C33" s="222" t="s">
        <v>22</v>
      </c>
      <c r="D33" s="223" t="s">
        <v>185</v>
      </c>
      <c r="E33" s="223" t="s">
        <v>180</v>
      </c>
      <c r="F33" s="224" t="s">
        <v>100</v>
      </c>
      <c r="G33" s="96">
        <v>70</v>
      </c>
      <c r="H33" s="97">
        <v>3000000</v>
      </c>
      <c r="I33" s="224" t="s">
        <v>179</v>
      </c>
      <c r="J33" s="170"/>
      <c r="V33" s="182" t="s">
        <v>40</v>
      </c>
      <c r="W33" s="182">
        <f>SUMIF('従事人員申請書 【記入例（取組ごと平均）】'!$C$26:$C$1028,$V33,'従事人員申請書 【記入例（取組ごと平均）】'!$G$26:$G$1028)</f>
        <v>0</v>
      </c>
      <c r="X33" s="184">
        <f>SUMIF('従事人員申請書 【記入例（取組ごと平均）】'!$C$26:$C$1028,$V33,'従事人員申請書 【記入例（取組ごと平均）】'!$H$26:$H$1028)</f>
        <v>0</v>
      </c>
      <c r="Y33" s="182">
        <f>'従事人員申請書 【記入例（取組ごと平均）】'!$H22</f>
        <v>0</v>
      </c>
      <c r="Z33" s="182">
        <f t="shared" si="4"/>
        <v>0</v>
      </c>
      <c r="AA33" s="182">
        <f t="shared" si="5"/>
        <v>0</v>
      </c>
      <c r="AB33" s="182"/>
      <c r="AC33" s="182"/>
      <c r="AF33" s="165">
        <f t="shared" si="6"/>
        <v>0</v>
      </c>
      <c r="AG33" s="165">
        <f t="shared" si="7"/>
        <v>0</v>
      </c>
      <c r="AH33" s="165">
        <f t="shared" si="8"/>
        <v>0</v>
      </c>
      <c r="AI33" s="165">
        <f t="shared" si="9"/>
        <v>0</v>
      </c>
      <c r="AK33" s="230"/>
      <c r="AL33" s="77">
        <f t="shared" si="10"/>
        <v>3</v>
      </c>
      <c r="AM33" s="77">
        <f t="shared" si="11"/>
        <v>14285.714285714284</v>
      </c>
      <c r="AN33" s="230"/>
    </row>
    <row r="34" spans="1:40" x14ac:dyDescent="0.3">
      <c r="A34" s="220"/>
      <c r="B34" s="221">
        <f t="shared" si="12"/>
        <v>9</v>
      </c>
      <c r="C34" s="222" t="s">
        <v>22</v>
      </c>
      <c r="D34" s="223" t="s">
        <v>103</v>
      </c>
      <c r="E34" s="223" t="s">
        <v>181</v>
      </c>
      <c r="F34" s="224" t="s">
        <v>100</v>
      </c>
      <c r="G34" s="96">
        <v>10</v>
      </c>
      <c r="H34" s="97">
        <v>800000</v>
      </c>
      <c r="I34" s="224"/>
      <c r="J34" s="170"/>
      <c r="V34" s="182" t="s">
        <v>54</v>
      </c>
      <c r="W34" s="182">
        <f>SUM(W14:W33)</f>
        <v>162</v>
      </c>
      <c r="X34" s="234">
        <f>SUM(X14:X33)</f>
        <v>13200000</v>
      </c>
      <c r="Y34" s="182">
        <f>SUM(Y14:Y33)</f>
        <v>4</v>
      </c>
      <c r="Z34" s="182">
        <f>SUM(Z14:Z33)</f>
        <v>356</v>
      </c>
      <c r="AA34" s="182">
        <f>SUM(AA14:AA33)</f>
        <v>0</v>
      </c>
      <c r="AB34" s="182"/>
      <c r="AC34" s="182"/>
      <c r="AF34" s="165">
        <f t="shared" si="6"/>
        <v>0</v>
      </c>
      <c r="AG34" s="165">
        <f t="shared" si="7"/>
        <v>0</v>
      </c>
      <c r="AH34" s="165">
        <f t="shared" si="8"/>
        <v>0</v>
      </c>
      <c r="AI34" s="165">
        <f t="shared" si="9"/>
        <v>0</v>
      </c>
      <c r="AK34" s="230"/>
      <c r="AL34" s="77">
        <f t="shared" si="10"/>
        <v>3</v>
      </c>
      <c r="AM34" s="77">
        <f t="shared" si="11"/>
        <v>26666.666666666668</v>
      </c>
      <c r="AN34" s="230"/>
    </row>
    <row r="35" spans="1:40" x14ac:dyDescent="0.3">
      <c r="A35" s="220"/>
      <c r="B35" s="221">
        <f t="shared" si="12"/>
        <v>10</v>
      </c>
      <c r="C35" s="222" t="s">
        <v>22</v>
      </c>
      <c r="D35" s="223" t="s">
        <v>105</v>
      </c>
      <c r="E35" s="223" t="s">
        <v>182</v>
      </c>
      <c r="F35" s="224" t="s">
        <v>100</v>
      </c>
      <c r="G35" s="96">
        <v>5</v>
      </c>
      <c r="H35" s="97">
        <v>300000</v>
      </c>
      <c r="I35" s="224"/>
      <c r="J35" s="170"/>
      <c r="V35" s="182"/>
      <c r="W35" s="182"/>
      <c r="X35" s="182"/>
      <c r="Y35" s="182"/>
      <c r="Z35" s="182"/>
      <c r="AA35" s="182"/>
      <c r="AB35" s="182"/>
      <c r="AC35" s="182"/>
      <c r="AF35" s="165">
        <f t="shared" si="6"/>
        <v>0</v>
      </c>
      <c r="AG35" s="165">
        <f t="shared" si="7"/>
        <v>0</v>
      </c>
      <c r="AH35" s="165">
        <f t="shared" si="8"/>
        <v>0</v>
      </c>
      <c r="AI35" s="165">
        <f t="shared" si="9"/>
        <v>0</v>
      </c>
      <c r="AK35" s="230"/>
      <c r="AL35" s="77">
        <f t="shared" si="10"/>
        <v>3</v>
      </c>
      <c r="AM35" s="77">
        <f t="shared" si="11"/>
        <v>20000</v>
      </c>
      <c r="AN35" s="230"/>
    </row>
    <row r="36" spans="1:40" x14ac:dyDescent="0.3">
      <c r="A36" s="220"/>
      <c r="B36" s="221">
        <f t="shared" si="12"/>
        <v>11</v>
      </c>
      <c r="C36" s="235"/>
      <c r="D36" s="236"/>
      <c r="E36" s="236"/>
      <c r="F36" s="200"/>
      <c r="G36" s="237">
        <v>0</v>
      </c>
      <c r="H36" s="238">
        <v>0</v>
      </c>
      <c r="I36" s="200"/>
      <c r="J36" s="170"/>
      <c r="V36" s="239" t="s">
        <v>55</v>
      </c>
      <c r="W36" s="182"/>
      <c r="X36" s="239">
        <f>IF('従事人員申請書 【記入例（取組ごと平均）】'!E9='マスター (2)'!E4,O9,IF('従事人員申請書 【記入例（取組ごと平均）】'!E9='マスター (2)'!E5,O25,'マスター (2)'!O4))</f>
        <v>89</v>
      </c>
      <c r="Y36" s="182"/>
      <c r="Z36" s="182"/>
      <c r="AA36" s="182"/>
      <c r="AB36" s="182"/>
      <c r="AC36" s="182"/>
      <c r="AF36" s="165">
        <f t="shared" si="6"/>
        <v>0</v>
      </c>
      <c r="AG36" s="165">
        <f t="shared" si="7"/>
        <v>0</v>
      </c>
      <c r="AH36" s="165">
        <f t="shared" si="8"/>
        <v>0</v>
      </c>
      <c r="AI36" s="165">
        <f t="shared" si="9"/>
        <v>0</v>
      </c>
      <c r="AK36" s="230"/>
      <c r="AL36" s="77">
        <f t="shared" si="10"/>
        <v>0</v>
      </c>
      <c r="AM36" s="77">
        <f t="shared" si="11"/>
        <v>0</v>
      </c>
      <c r="AN36" s="230"/>
    </row>
    <row r="37" spans="1:40" x14ac:dyDescent="0.3">
      <c r="A37" s="220"/>
      <c r="B37" s="221">
        <f t="shared" si="12"/>
        <v>12</v>
      </c>
      <c r="C37" s="240"/>
      <c r="D37" s="236"/>
      <c r="E37" s="236"/>
      <c r="F37" s="200"/>
      <c r="G37" s="237">
        <v>0</v>
      </c>
      <c r="H37" s="238">
        <v>0</v>
      </c>
      <c r="I37" s="200"/>
      <c r="J37" s="170"/>
      <c r="AF37" s="165">
        <f t="shared" si="6"/>
        <v>0</v>
      </c>
      <c r="AG37" s="165">
        <f t="shared" si="7"/>
        <v>0</v>
      </c>
      <c r="AH37" s="165">
        <f t="shared" si="8"/>
        <v>0</v>
      </c>
      <c r="AI37" s="165">
        <f t="shared" si="9"/>
        <v>0</v>
      </c>
      <c r="AK37" s="230"/>
      <c r="AL37" s="77">
        <f t="shared" si="10"/>
        <v>0</v>
      </c>
      <c r="AM37" s="77">
        <f t="shared" si="11"/>
        <v>0</v>
      </c>
      <c r="AN37" s="230"/>
    </row>
    <row r="38" spans="1:40" x14ac:dyDescent="0.3">
      <c r="A38" s="220"/>
      <c r="B38" s="221">
        <f t="shared" si="12"/>
        <v>13</v>
      </c>
      <c r="C38" s="235"/>
      <c r="D38" s="236"/>
      <c r="E38" s="236"/>
      <c r="F38" s="241"/>
      <c r="G38" s="237">
        <v>0</v>
      </c>
      <c r="H38" s="238">
        <v>0</v>
      </c>
      <c r="I38" s="242"/>
      <c r="J38" s="170"/>
      <c r="AF38" s="165">
        <f t="shared" si="6"/>
        <v>0</v>
      </c>
      <c r="AG38" s="165">
        <f t="shared" si="7"/>
        <v>0</v>
      </c>
      <c r="AH38" s="165">
        <f t="shared" si="8"/>
        <v>0</v>
      </c>
      <c r="AI38" s="165">
        <f t="shared" si="9"/>
        <v>0</v>
      </c>
      <c r="AK38" s="230"/>
      <c r="AL38" s="77">
        <f t="shared" si="10"/>
        <v>0</v>
      </c>
      <c r="AM38" s="77">
        <f t="shared" si="11"/>
        <v>0</v>
      </c>
      <c r="AN38" s="230"/>
    </row>
    <row r="39" spans="1:40" x14ac:dyDescent="0.3">
      <c r="A39" s="220"/>
      <c r="B39" s="221">
        <f t="shared" si="12"/>
        <v>14</v>
      </c>
      <c r="C39" s="240"/>
      <c r="D39" s="236"/>
      <c r="E39" s="236"/>
      <c r="F39" s="200"/>
      <c r="G39" s="237">
        <v>0</v>
      </c>
      <c r="H39" s="238">
        <v>0</v>
      </c>
      <c r="I39" s="200"/>
      <c r="J39" s="170"/>
      <c r="AF39" s="165">
        <f t="shared" si="6"/>
        <v>0</v>
      </c>
      <c r="AG39" s="165">
        <f t="shared" si="7"/>
        <v>0</v>
      </c>
      <c r="AH39" s="165">
        <f t="shared" si="8"/>
        <v>0</v>
      </c>
      <c r="AI39" s="165">
        <f t="shared" si="9"/>
        <v>0</v>
      </c>
      <c r="AK39" s="230"/>
      <c r="AL39" s="77">
        <f t="shared" si="10"/>
        <v>0</v>
      </c>
      <c r="AM39" s="77">
        <f t="shared" si="11"/>
        <v>0</v>
      </c>
      <c r="AN39" s="230"/>
    </row>
    <row r="40" spans="1:40" x14ac:dyDescent="0.3">
      <c r="A40" s="220"/>
      <c r="B40" s="221">
        <f t="shared" si="12"/>
        <v>15</v>
      </c>
      <c r="C40" s="240"/>
      <c r="D40" s="236"/>
      <c r="E40" s="236"/>
      <c r="F40" s="200"/>
      <c r="G40" s="237">
        <v>0</v>
      </c>
      <c r="H40" s="238">
        <v>0</v>
      </c>
      <c r="I40" s="200"/>
      <c r="J40" s="170"/>
      <c r="AF40" s="165">
        <f t="shared" si="6"/>
        <v>0</v>
      </c>
      <c r="AG40" s="165">
        <f t="shared" si="7"/>
        <v>0</v>
      </c>
      <c r="AH40" s="165">
        <f t="shared" si="8"/>
        <v>0</v>
      </c>
      <c r="AI40" s="165">
        <f t="shared" si="9"/>
        <v>0</v>
      </c>
      <c r="AK40" s="230"/>
      <c r="AL40" s="77">
        <f t="shared" si="10"/>
        <v>0</v>
      </c>
      <c r="AM40" s="77">
        <f t="shared" si="11"/>
        <v>0</v>
      </c>
      <c r="AN40" s="230"/>
    </row>
    <row r="41" spans="1:40" x14ac:dyDescent="0.3">
      <c r="A41" s="220"/>
      <c r="B41" s="221">
        <f t="shared" si="12"/>
        <v>16</v>
      </c>
      <c r="C41" s="240"/>
      <c r="D41" s="236"/>
      <c r="E41" s="236"/>
      <c r="F41" s="200"/>
      <c r="G41" s="237">
        <v>0</v>
      </c>
      <c r="H41" s="238">
        <v>0</v>
      </c>
      <c r="I41" s="200"/>
      <c r="J41" s="170"/>
      <c r="AF41" s="165">
        <f t="shared" si="6"/>
        <v>0</v>
      </c>
      <c r="AG41" s="165">
        <f t="shared" si="7"/>
        <v>0</v>
      </c>
      <c r="AH41" s="165">
        <f t="shared" si="8"/>
        <v>0</v>
      </c>
      <c r="AI41" s="165">
        <f t="shared" si="9"/>
        <v>0</v>
      </c>
      <c r="AK41" s="230"/>
      <c r="AL41" s="77">
        <f t="shared" si="10"/>
        <v>0</v>
      </c>
      <c r="AM41" s="77">
        <f t="shared" si="11"/>
        <v>0</v>
      </c>
      <c r="AN41" s="230"/>
    </row>
    <row r="42" spans="1:40" x14ac:dyDescent="0.3">
      <c r="A42" s="220"/>
      <c r="B42" s="221">
        <f t="shared" si="12"/>
        <v>17</v>
      </c>
      <c r="C42" s="240"/>
      <c r="D42" s="236"/>
      <c r="E42" s="236"/>
      <c r="F42" s="200"/>
      <c r="G42" s="237">
        <v>0</v>
      </c>
      <c r="H42" s="238">
        <v>0</v>
      </c>
      <c r="I42" s="200"/>
      <c r="J42" s="170"/>
      <c r="AF42" s="165">
        <f t="shared" si="6"/>
        <v>0</v>
      </c>
      <c r="AG42" s="165">
        <f t="shared" si="7"/>
        <v>0</v>
      </c>
      <c r="AH42" s="165">
        <f t="shared" si="8"/>
        <v>0</v>
      </c>
      <c r="AI42" s="165">
        <f t="shared" si="9"/>
        <v>0</v>
      </c>
      <c r="AK42" s="230"/>
      <c r="AL42" s="77">
        <f t="shared" si="10"/>
        <v>0</v>
      </c>
      <c r="AM42" s="77">
        <f t="shared" si="11"/>
        <v>0</v>
      </c>
      <c r="AN42" s="230"/>
    </row>
    <row r="43" spans="1:40" x14ac:dyDescent="0.3">
      <c r="A43" s="220"/>
      <c r="B43" s="221">
        <f t="shared" si="12"/>
        <v>18</v>
      </c>
      <c r="C43" s="240"/>
      <c r="D43" s="236"/>
      <c r="E43" s="236"/>
      <c r="F43" s="200"/>
      <c r="G43" s="237">
        <v>0</v>
      </c>
      <c r="H43" s="238">
        <v>0</v>
      </c>
      <c r="I43" s="200"/>
      <c r="J43" s="170"/>
      <c r="AF43" s="165">
        <f t="shared" si="6"/>
        <v>0</v>
      </c>
      <c r="AG43" s="165">
        <f t="shared" si="7"/>
        <v>0</v>
      </c>
      <c r="AH43" s="165">
        <f t="shared" si="8"/>
        <v>0</v>
      </c>
      <c r="AI43" s="165">
        <f t="shared" si="9"/>
        <v>0</v>
      </c>
      <c r="AK43" s="230"/>
      <c r="AL43" s="77">
        <f t="shared" si="10"/>
        <v>0</v>
      </c>
      <c r="AM43" s="77">
        <f t="shared" si="11"/>
        <v>0</v>
      </c>
      <c r="AN43" s="230"/>
    </row>
    <row r="44" spans="1:40" x14ac:dyDescent="0.3">
      <c r="A44" s="220"/>
      <c r="B44" s="221">
        <f t="shared" si="12"/>
        <v>19</v>
      </c>
      <c r="C44" s="240"/>
      <c r="D44" s="236"/>
      <c r="E44" s="236"/>
      <c r="F44" s="200"/>
      <c r="G44" s="237">
        <v>0</v>
      </c>
      <c r="H44" s="238">
        <v>0</v>
      </c>
      <c r="I44" s="200"/>
      <c r="J44" s="170"/>
      <c r="AF44" s="165">
        <f t="shared" si="6"/>
        <v>0</v>
      </c>
      <c r="AG44" s="165">
        <f t="shared" si="7"/>
        <v>0</v>
      </c>
      <c r="AH44" s="165">
        <f t="shared" si="8"/>
        <v>0</v>
      </c>
      <c r="AI44" s="165">
        <f t="shared" si="9"/>
        <v>0</v>
      </c>
      <c r="AK44" s="230"/>
      <c r="AL44" s="77">
        <f t="shared" si="10"/>
        <v>0</v>
      </c>
      <c r="AM44" s="77">
        <f t="shared" si="11"/>
        <v>0</v>
      </c>
      <c r="AN44" s="230"/>
    </row>
    <row r="45" spans="1:40" x14ac:dyDescent="0.3">
      <c r="A45" s="220"/>
      <c r="B45" s="221">
        <f t="shared" si="12"/>
        <v>20</v>
      </c>
      <c r="C45" s="240"/>
      <c r="D45" s="236"/>
      <c r="E45" s="236"/>
      <c r="F45" s="200"/>
      <c r="G45" s="237">
        <v>0</v>
      </c>
      <c r="H45" s="238">
        <v>0</v>
      </c>
      <c r="I45" s="200"/>
      <c r="J45" s="170"/>
      <c r="AF45" s="165">
        <f t="shared" si="6"/>
        <v>0</v>
      </c>
      <c r="AG45" s="165">
        <f t="shared" si="7"/>
        <v>0</v>
      </c>
      <c r="AH45" s="165">
        <f t="shared" si="8"/>
        <v>0</v>
      </c>
      <c r="AI45" s="165">
        <f t="shared" si="9"/>
        <v>0</v>
      </c>
      <c r="AK45" s="230"/>
      <c r="AL45" s="77">
        <f t="shared" si="10"/>
        <v>0</v>
      </c>
      <c r="AM45" s="77">
        <f t="shared" si="11"/>
        <v>0</v>
      </c>
      <c r="AN45" s="230"/>
    </row>
    <row r="46" spans="1:40" x14ac:dyDescent="0.3">
      <c r="A46" s="220"/>
      <c r="B46" s="221">
        <f t="shared" si="12"/>
        <v>21</v>
      </c>
      <c r="C46" s="240"/>
      <c r="D46" s="236"/>
      <c r="E46" s="236"/>
      <c r="F46" s="200"/>
      <c r="G46" s="237">
        <v>0</v>
      </c>
      <c r="H46" s="238">
        <v>0</v>
      </c>
      <c r="I46" s="200"/>
      <c r="J46" s="170"/>
      <c r="AF46" s="165">
        <f t="shared" si="6"/>
        <v>0</v>
      </c>
      <c r="AG46" s="165">
        <f t="shared" si="7"/>
        <v>0</v>
      </c>
      <c r="AH46" s="165">
        <f t="shared" si="8"/>
        <v>0</v>
      </c>
      <c r="AI46" s="165">
        <f t="shared" si="9"/>
        <v>0</v>
      </c>
      <c r="AK46" s="230"/>
      <c r="AL46" s="77">
        <f t="shared" si="10"/>
        <v>0</v>
      </c>
      <c r="AM46" s="77">
        <f t="shared" si="11"/>
        <v>0</v>
      </c>
      <c r="AN46" s="230"/>
    </row>
    <row r="47" spans="1:40" x14ac:dyDescent="0.3">
      <c r="A47" s="220"/>
      <c r="B47" s="221">
        <f t="shared" si="12"/>
        <v>22</v>
      </c>
      <c r="C47" s="240"/>
      <c r="D47" s="236"/>
      <c r="E47" s="236"/>
      <c r="F47" s="200"/>
      <c r="G47" s="237">
        <v>0</v>
      </c>
      <c r="H47" s="238">
        <v>0</v>
      </c>
      <c r="I47" s="200"/>
      <c r="J47" s="170"/>
      <c r="AF47" s="165">
        <f t="shared" si="6"/>
        <v>0</v>
      </c>
      <c r="AG47" s="165">
        <f t="shared" si="7"/>
        <v>0</v>
      </c>
      <c r="AH47" s="165">
        <f t="shared" si="8"/>
        <v>0</v>
      </c>
      <c r="AI47" s="165">
        <f t="shared" si="9"/>
        <v>0</v>
      </c>
      <c r="AK47" s="230"/>
      <c r="AL47" s="77">
        <f t="shared" si="10"/>
        <v>0</v>
      </c>
      <c r="AM47" s="77">
        <f t="shared" si="11"/>
        <v>0</v>
      </c>
      <c r="AN47" s="230"/>
    </row>
    <row r="48" spans="1:40" x14ac:dyDescent="0.3">
      <c r="A48" s="220"/>
      <c r="B48" s="221">
        <f t="shared" si="12"/>
        <v>23</v>
      </c>
      <c r="C48" s="240"/>
      <c r="D48" s="236"/>
      <c r="E48" s="236"/>
      <c r="F48" s="200"/>
      <c r="G48" s="237">
        <v>0</v>
      </c>
      <c r="H48" s="238">
        <v>0</v>
      </c>
      <c r="I48" s="200"/>
      <c r="J48" s="170"/>
      <c r="AF48" s="165">
        <f t="shared" si="6"/>
        <v>0</v>
      </c>
      <c r="AG48" s="165">
        <f t="shared" si="7"/>
        <v>0</v>
      </c>
      <c r="AH48" s="165">
        <f t="shared" si="8"/>
        <v>0</v>
      </c>
      <c r="AI48" s="165">
        <f t="shared" si="9"/>
        <v>0</v>
      </c>
      <c r="AK48" s="230"/>
      <c r="AL48" s="77">
        <f t="shared" si="10"/>
        <v>0</v>
      </c>
      <c r="AM48" s="77">
        <f t="shared" si="11"/>
        <v>0</v>
      </c>
      <c r="AN48" s="230"/>
    </row>
    <row r="49" spans="1:40" x14ac:dyDescent="0.3">
      <c r="A49" s="220"/>
      <c r="B49" s="221">
        <f t="shared" si="12"/>
        <v>24</v>
      </c>
      <c r="C49" s="240"/>
      <c r="D49" s="236"/>
      <c r="E49" s="236"/>
      <c r="F49" s="200"/>
      <c r="G49" s="237">
        <v>0</v>
      </c>
      <c r="H49" s="238">
        <v>0</v>
      </c>
      <c r="I49" s="200"/>
      <c r="J49" s="170"/>
      <c r="AF49" s="165">
        <f t="shared" si="6"/>
        <v>0</v>
      </c>
      <c r="AG49" s="165">
        <f t="shared" si="7"/>
        <v>0</v>
      </c>
      <c r="AH49" s="165">
        <f t="shared" si="8"/>
        <v>0</v>
      </c>
      <c r="AI49" s="165">
        <f t="shared" si="9"/>
        <v>0</v>
      </c>
      <c r="AK49" s="230"/>
      <c r="AL49" s="77">
        <f t="shared" si="10"/>
        <v>0</v>
      </c>
      <c r="AM49" s="77">
        <f t="shared" si="11"/>
        <v>0</v>
      </c>
      <c r="AN49" s="230"/>
    </row>
    <row r="50" spans="1:40" x14ac:dyDescent="0.3">
      <c r="A50" s="220"/>
      <c r="B50" s="221">
        <f t="shared" si="12"/>
        <v>25</v>
      </c>
      <c r="C50" s="240"/>
      <c r="D50" s="236"/>
      <c r="E50" s="236"/>
      <c r="F50" s="200"/>
      <c r="G50" s="237">
        <v>0</v>
      </c>
      <c r="H50" s="238">
        <v>0</v>
      </c>
      <c r="I50" s="200"/>
      <c r="J50" s="170"/>
      <c r="AF50" s="165">
        <f t="shared" si="6"/>
        <v>0</v>
      </c>
      <c r="AG50" s="165">
        <f t="shared" si="7"/>
        <v>0</v>
      </c>
      <c r="AH50" s="165">
        <f t="shared" si="8"/>
        <v>0</v>
      </c>
      <c r="AI50" s="165">
        <f t="shared" si="9"/>
        <v>0</v>
      </c>
      <c r="AK50" s="230"/>
      <c r="AL50" s="77">
        <f t="shared" si="10"/>
        <v>0</v>
      </c>
      <c r="AM50" s="77">
        <f t="shared" si="11"/>
        <v>0</v>
      </c>
      <c r="AN50" s="230"/>
    </row>
    <row r="51" spans="1:40" x14ac:dyDescent="0.3">
      <c r="A51" s="220"/>
      <c r="B51" s="221">
        <f t="shared" si="12"/>
        <v>26</v>
      </c>
      <c r="C51" s="240"/>
      <c r="D51" s="236"/>
      <c r="E51" s="236"/>
      <c r="F51" s="200"/>
      <c r="G51" s="237">
        <v>0</v>
      </c>
      <c r="H51" s="238">
        <v>0</v>
      </c>
      <c r="I51" s="200"/>
      <c r="J51" s="170"/>
      <c r="AF51" s="165">
        <f t="shared" si="6"/>
        <v>0</v>
      </c>
      <c r="AG51" s="165">
        <f t="shared" si="7"/>
        <v>0</v>
      </c>
      <c r="AH51" s="165">
        <f t="shared" si="8"/>
        <v>0</v>
      </c>
      <c r="AI51" s="165">
        <f t="shared" si="9"/>
        <v>0</v>
      </c>
      <c r="AK51" s="230"/>
      <c r="AL51" s="77">
        <f t="shared" si="10"/>
        <v>0</v>
      </c>
      <c r="AM51" s="77">
        <f t="shared" si="11"/>
        <v>0</v>
      </c>
      <c r="AN51" s="230"/>
    </row>
    <row r="52" spans="1:40" x14ac:dyDescent="0.3">
      <c r="A52" s="220"/>
      <c r="B52" s="221">
        <f t="shared" si="12"/>
        <v>27</v>
      </c>
      <c r="C52" s="240"/>
      <c r="D52" s="236"/>
      <c r="E52" s="236"/>
      <c r="F52" s="200"/>
      <c r="G52" s="237">
        <v>0</v>
      </c>
      <c r="H52" s="238">
        <v>0</v>
      </c>
      <c r="I52" s="200"/>
      <c r="J52" s="170"/>
      <c r="AF52" s="165">
        <f t="shared" si="6"/>
        <v>0</v>
      </c>
      <c r="AG52" s="165">
        <f t="shared" si="7"/>
        <v>0</v>
      </c>
      <c r="AH52" s="165">
        <f t="shared" si="8"/>
        <v>0</v>
      </c>
      <c r="AI52" s="165">
        <f t="shared" si="9"/>
        <v>0</v>
      </c>
      <c r="AK52" s="230"/>
      <c r="AL52" s="77">
        <f t="shared" si="10"/>
        <v>0</v>
      </c>
      <c r="AM52" s="77">
        <f t="shared" si="11"/>
        <v>0</v>
      </c>
      <c r="AN52" s="230"/>
    </row>
    <row r="53" spans="1:40" x14ac:dyDescent="0.3">
      <c r="A53" s="220"/>
      <c r="B53" s="221">
        <f t="shared" si="12"/>
        <v>28</v>
      </c>
      <c r="C53" s="240"/>
      <c r="D53" s="236"/>
      <c r="E53" s="236"/>
      <c r="F53" s="200"/>
      <c r="G53" s="237">
        <v>0</v>
      </c>
      <c r="H53" s="238">
        <v>0</v>
      </c>
      <c r="I53" s="200"/>
      <c r="J53" s="170"/>
      <c r="AF53" s="165">
        <f t="shared" si="6"/>
        <v>0</v>
      </c>
      <c r="AG53" s="165">
        <f t="shared" si="7"/>
        <v>0</v>
      </c>
      <c r="AH53" s="165">
        <f t="shared" si="8"/>
        <v>0</v>
      </c>
      <c r="AI53" s="165">
        <f t="shared" si="9"/>
        <v>0</v>
      </c>
      <c r="AK53" s="230"/>
      <c r="AL53" s="77">
        <f t="shared" si="10"/>
        <v>0</v>
      </c>
      <c r="AM53" s="77">
        <f t="shared" si="11"/>
        <v>0</v>
      </c>
      <c r="AN53" s="230"/>
    </row>
    <row r="54" spans="1:40" x14ac:dyDescent="0.3">
      <c r="A54" s="220"/>
      <c r="B54" s="221">
        <f t="shared" si="12"/>
        <v>29</v>
      </c>
      <c r="C54" s="240"/>
      <c r="D54" s="236"/>
      <c r="E54" s="236"/>
      <c r="F54" s="200"/>
      <c r="G54" s="237">
        <v>0</v>
      </c>
      <c r="H54" s="238">
        <v>0</v>
      </c>
      <c r="I54" s="200"/>
      <c r="J54" s="170"/>
      <c r="AF54" s="165">
        <f t="shared" si="6"/>
        <v>0</v>
      </c>
      <c r="AG54" s="165">
        <f t="shared" si="7"/>
        <v>0</v>
      </c>
      <c r="AH54" s="165">
        <f t="shared" si="8"/>
        <v>0</v>
      </c>
      <c r="AI54" s="165">
        <f t="shared" si="9"/>
        <v>0</v>
      </c>
      <c r="AK54" s="230"/>
      <c r="AL54" s="77">
        <f t="shared" si="10"/>
        <v>0</v>
      </c>
      <c r="AM54" s="77">
        <f t="shared" si="11"/>
        <v>0</v>
      </c>
      <c r="AN54" s="230"/>
    </row>
    <row r="55" spans="1:40" x14ac:dyDescent="0.3">
      <c r="A55" s="220"/>
      <c r="B55" s="221">
        <f t="shared" si="12"/>
        <v>30</v>
      </c>
      <c r="C55" s="240"/>
      <c r="D55" s="236"/>
      <c r="E55" s="236"/>
      <c r="F55" s="200"/>
      <c r="G55" s="237">
        <v>0</v>
      </c>
      <c r="H55" s="238">
        <v>0</v>
      </c>
      <c r="I55" s="200"/>
      <c r="J55" s="170"/>
      <c r="AF55" s="165">
        <f t="shared" si="6"/>
        <v>0</v>
      </c>
      <c r="AG55" s="165">
        <f t="shared" si="7"/>
        <v>0</v>
      </c>
      <c r="AH55" s="165">
        <f t="shared" si="8"/>
        <v>0</v>
      </c>
      <c r="AI55" s="165">
        <f t="shared" si="9"/>
        <v>0</v>
      </c>
      <c r="AK55" s="230"/>
      <c r="AL55" s="77">
        <f t="shared" si="10"/>
        <v>0</v>
      </c>
      <c r="AM55" s="77">
        <f t="shared" si="11"/>
        <v>0</v>
      </c>
      <c r="AN55" s="230"/>
    </row>
    <row r="56" spans="1:40" x14ac:dyDescent="0.3">
      <c r="A56" s="220"/>
      <c r="B56" s="221">
        <f t="shared" si="12"/>
        <v>31</v>
      </c>
      <c r="C56" s="240"/>
      <c r="D56" s="236"/>
      <c r="E56" s="236"/>
      <c r="F56" s="200"/>
      <c r="G56" s="237">
        <v>0</v>
      </c>
      <c r="H56" s="238">
        <v>0</v>
      </c>
      <c r="I56" s="200"/>
      <c r="J56" s="170"/>
      <c r="AF56" s="165">
        <f t="shared" si="6"/>
        <v>0</v>
      </c>
      <c r="AG56" s="165">
        <f t="shared" si="7"/>
        <v>0</v>
      </c>
      <c r="AH56" s="165">
        <f t="shared" si="8"/>
        <v>0</v>
      </c>
      <c r="AI56" s="165">
        <f t="shared" si="9"/>
        <v>0</v>
      </c>
      <c r="AK56" s="230"/>
      <c r="AL56" s="77">
        <f t="shared" si="10"/>
        <v>0</v>
      </c>
      <c r="AM56" s="77">
        <f t="shared" si="11"/>
        <v>0</v>
      </c>
      <c r="AN56" s="230"/>
    </row>
    <row r="57" spans="1:40" x14ac:dyDescent="0.3">
      <c r="A57" s="220"/>
      <c r="B57" s="221">
        <f t="shared" si="12"/>
        <v>32</v>
      </c>
      <c r="C57" s="240"/>
      <c r="D57" s="236"/>
      <c r="E57" s="236"/>
      <c r="F57" s="200"/>
      <c r="G57" s="237">
        <v>0</v>
      </c>
      <c r="H57" s="238">
        <v>0</v>
      </c>
      <c r="I57" s="200"/>
      <c r="J57" s="170"/>
      <c r="AF57" s="165">
        <f t="shared" si="6"/>
        <v>0</v>
      </c>
      <c r="AG57" s="165">
        <f t="shared" si="7"/>
        <v>0</v>
      </c>
      <c r="AH57" s="165">
        <f t="shared" si="8"/>
        <v>0</v>
      </c>
      <c r="AI57" s="165">
        <f t="shared" si="9"/>
        <v>0</v>
      </c>
      <c r="AK57" s="230"/>
      <c r="AL57" s="77">
        <f t="shared" si="10"/>
        <v>0</v>
      </c>
      <c r="AM57" s="77">
        <f t="shared" si="11"/>
        <v>0</v>
      </c>
      <c r="AN57" s="230"/>
    </row>
    <row r="58" spans="1:40" x14ac:dyDescent="0.3">
      <c r="A58" s="220"/>
      <c r="B58" s="221">
        <f t="shared" si="12"/>
        <v>33</v>
      </c>
      <c r="C58" s="240"/>
      <c r="D58" s="236"/>
      <c r="E58" s="236"/>
      <c r="F58" s="200"/>
      <c r="G58" s="237">
        <v>0</v>
      </c>
      <c r="H58" s="238">
        <v>0</v>
      </c>
      <c r="I58" s="200"/>
      <c r="J58" s="170"/>
      <c r="AF58" s="165">
        <f t="shared" si="6"/>
        <v>0</v>
      </c>
      <c r="AG58" s="165">
        <f t="shared" si="7"/>
        <v>0</v>
      </c>
      <c r="AH58" s="165">
        <f t="shared" si="8"/>
        <v>0</v>
      </c>
      <c r="AI58" s="165">
        <f t="shared" si="9"/>
        <v>0</v>
      </c>
      <c r="AK58" s="230"/>
      <c r="AL58" s="77">
        <f t="shared" si="10"/>
        <v>0</v>
      </c>
      <c r="AM58" s="77">
        <f t="shared" si="11"/>
        <v>0</v>
      </c>
      <c r="AN58" s="230"/>
    </row>
    <row r="59" spans="1:40" x14ac:dyDescent="0.3">
      <c r="A59" s="220"/>
      <c r="B59" s="221">
        <f t="shared" ref="B59:B90" si="13">B58+1</f>
        <v>34</v>
      </c>
      <c r="C59" s="240"/>
      <c r="D59" s="236"/>
      <c r="E59" s="236"/>
      <c r="F59" s="200"/>
      <c r="G59" s="237">
        <v>0</v>
      </c>
      <c r="H59" s="238">
        <v>0</v>
      </c>
      <c r="I59" s="200"/>
      <c r="J59" s="170"/>
      <c r="AF59" s="165">
        <f t="shared" si="6"/>
        <v>0</v>
      </c>
      <c r="AG59" s="165">
        <f t="shared" si="7"/>
        <v>0</v>
      </c>
      <c r="AH59" s="165">
        <f t="shared" si="8"/>
        <v>0</v>
      </c>
      <c r="AI59" s="165">
        <f t="shared" si="9"/>
        <v>0</v>
      </c>
      <c r="AK59" s="230"/>
      <c r="AL59" s="77">
        <f t="shared" si="10"/>
        <v>0</v>
      </c>
      <c r="AM59" s="77">
        <f t="shared" si="11"/>
        <v>0</v>
      </c>
      <c r="AN59" s="230"/>
    </row>
    <row r="60" spans="1:40" x14ac:dyDescent="0.3">
      <c r="A60" s="220"/>
      <c r="B60" s="221">
        <f t="shared" si="13"/>
        <v>35</v>
      </c>
      <c r="C60" s="240"/>
      <c r="D60" s="236"/>
      <c r="E60" s="236"/>
      <c r="F60" s="200"/>
      <c r="G60" s="237">
        <v>0</v>
      </c>
      <c r="H60" s="238">
        <v>0</v>
      </c>
      <c r="I60" s="200"/>
      <c r="J60" s="170"/>
      <c r="AF60" s="165">
        <f t="shared" si="6"/>
        <v>0</v>
      </c>
      <c r="AG60" s="165">
        <f t="shared" si="7"/>
        <v>0</v>
      </c>
      <c r="AH60" s="165">
        <f t="shared" si="8"/>
        <v>0</v>
      </c>
      <c r="AI60" s="165">
        <f t="shared" si="9"/>
        <v>0</v>
      </c>
      <c r="AK60" s="230"/>
      <c r="AL60" s="77">
        <f t="shared" si="10"/>
        <v>0</v>
      </c>
      <c r="AM60" s="77">
        <f t="shared" si="11"/>
        <v>0</v>
      </c>
      <c r="AN60" s="230"/>
    </row>
    <row r="61" spans="1:40" x14ac:dyDescent="0.3">
      <c r="A61" s="220"/>
      <c r="B61" s="221">
        <f t="shared" si="13"/>
        <v>36</v>
      </c>
      <c r="C61" s="240"/>
      <c r="D61" s="236"/>
      <c r="E61" s="236"/>
      <c r="F61" s="200"/>
      <c r="G61" s="237">
        <v>0</v>
      </c>
      <c r="H61" s="238">
        <v>0</v>
      </c>
      <c r="I61" s="200"/>
      <c r="J61" s="170"/>
      <c r="AF61" s="165">
        <f t="shared" si="6"/>
        <v>0</v>
      </c>
      <c r="AG61" s="165">
        <f t="shared" si="7"/>
        <v>0</v>
      </c>
      <c r="AH61" s="165">
        <f t="shared" si="8"/>
        <v>0</v>
      </c>
      <c r="AI61" s="165">
        <f t="shared" si="9"/>
        <v>0</v>
      </c>
      <c r="AK61" s="230"/>
      <c r="AL61" s="77">
        <f t="shared" si="10"/>
        <v>0</v>
      </c>
      <c r="AM61" s="77">
        <f t="shared" si="11"/>
        <v>0</v>
      </c>
      <c r="AN61" s="230"/>
    </row>
    <row r="62" spans="1:40" x14ac:dyDescent="0.3">
      <c r="A62" s="220"/>
      <c r="B62" s="221">
        <f t="shared" si="13"/>
        <v>37</v>
      </c>
      <c r="C62" s="240"/>
      <c r="D62" s="236"/>
      <c r="E62" s="236"/>
      <c r="F62" s="200"/>
      <c r="G62" s="237">
        <v>0</v>
      </c>
      <c r="H62" s="238">
        <v>0</v>
      </c>
      <c r="I62" s="200"/>
      <c r="J62" s="170"/>
      <c r="AF62" s="165">
        <f t="shared" si="6"/>
        <v>0</v>
      </c>
      <c r="AG62" s="165">
        <f t="shared" si="7"/>
        <v>0</v>
      </c>
      <c r="AH62" s="165">
        <f t="shared" si="8"/>
        <v>0</v>
      </c>
      <c r="AI62" s="165">
        <f t="shared" si="9"/>
        <v>0</v>
      </c>
      <c r="AK62" s="230"/>
      <c r="AL62" s="77">
        <f t="shared" si="10"/>
        <v>0</v>
      </c>
      <c r="AM62" s="77">
        <f t="shared" si="11"/>
        <v>0</v>
      </c>
      <c r="AN62" s="230"/>
    </row>
    <row r="63" spans="1:40" x14ac:dyDescent="0.3">
      <c r="A63" s="220"/>
      <c r="B63" s="221">
        <f t="shared" si="13"/>
        <v>38</v>
      </c>
      <c r="C63" s="240"/>
      <c r="D63" s="236"/>
      <c r="E63" s="236"/>
      <c r="F63" s="200"/>
      <c r="G63" s="237">
        <v>0</v>
      </c>
      <c r="H63" s="238">
        <v>0</v>
      </c>
      <c r="I63" s="200"/>
      <c r="J63" s="170"/>
      <c r="AF63" s="165">
        <f t="shared" si="6"/>
        <v>0</v>
      </c>
      <c r="AG63" s="165">
        <f t="shared" si="7"/>
        <v>0</v>
      </c>
      <c r="AH63" s="165">
        <f t="shared" si="8"/>
        <v>0</v>
      </c>
      <c r="AI63" s="165">
        <f t="shared" si="9"/>
        <v>0</v>
      </c>
      <c r="AK63" s="230"/>
      <c r="AL63" s="77">
        <f t="shared" si="10"/>
        <v>0</v>
      </c>
      <c r="AM63" s="77">
        <f t="shared" si="11"/>
        <v>0</v>
      </c>
      <c r="AN63" s="230"/>
    </row>
    <row r="64" spans="1:40" x14ac:dyDescent="0.3">
      <c r="A64" s="220"/>
      <c r="B64" s="221">
        <f t="shared" si="13"/>
        <v>39</v>
      </c>
      <c r="C64" s="240"/>
      <c r="D64" s="236"/>
      <c r="E64" s="236"/>
      <c r="F64" s="200"/>
      <c r="G64" s="237">
        <v>0</v>
      </c>
      <c r="H64" s="238">
        <v>0</v>
      </c>
      <c r="I64" s="200"/>
      <c r="J64" s="170"/>
      <c r="AF64" s="165">
        <f t="shared" si="6"/>
        <v>0</v>
      </c>
      <c r="AG64" s="165">
        <f t="shared" si="7"/>
        <v>0</v>
      </c>
      <c r="AH64" s="165">
        <f t="shared" si="8"/>
        <v>0</v>
      </c>
      <c r="AI64" s="165">
        <f t="shared" si="9"/>
        <v>0</v>
      </c>
      <c r="AK64" s="230"/>
      <c r="AL64" s="77">
        <f t="shared" si="10"/>
        <v>0</v>
      </c>
      <c r="AM64" s="77">
        <f t="shared" si="11"/>
        <v>0</v>
      </c>
      <c r="AN64" s="230"/>
    </row>
    <row r="65" spans="1:40" x14ac:dyDescent="0.3">
      <c r="A65" s="220"/>
      <c r="B65" s="221">
        <f t="shared" si="13"/>
        <v>40</v>
      </c>
      <c r="C65" s="240"/>
      <c r="D65" s="236"/>
      <c r="E65" s="236"/>
      <c r="F65" s="200"/>
      <c r="G65" s="237">
        <v>0</v>
      </c>
      <c r="H65" s="238">
        <v>0</v>
      </c>
      <c r="I65" s="200"/>
      <c r="J65" s="170"/>
      <c r="AF65" s="165">
        <f t="shared" si="6"/>
        <v>0</v>
      </c>
      <c r="AG65" s="165">
        <f t="shared" si="7"/>
        <v>0</v>
      </c>
      <c r="AH65" s="165">
        <f t="shared" si="8"/>
        <v>0</v>
      </c>
      <c r="AI65" s="165">
        <f t="shared" si="9"/>
        <v>0</v>
      </c>
      <c r="AK65" s="230"/>
      <c r="AL65" s="77">
        <f t="shared" si="10"/>
        <v>0</v>
      </c>
      <c r="AM65" s="77">
        <f t="shared" si="11"/>
        <v>0</v>
      </c>
      <c r="AN65" s="230"/>
    </row>
    <row r="66" spans="1:40" x14ac:dyDescent="0.3">
      <c r="A66" s="220"/>
      <c r="B66" s="221">
        <f t="shared" si="13"/>
        <v>41</v>
      </c>
      <c r="C66" s="240"/>
      <c r="D66" s="236"/>
      <c r="E66" s="236"/>
      <c r="F66" s="200"/>
      <c r="G66" s="237">
        <v>0</v>
      </c>
      <c r="H66" s="238">
        <v>0</v>
      </c>
      <c r="I66" s="200"/>
      <c r="J66" s="170"/>
      <c r="AF66" s="165">
        <f t="shared" si="6"/>
        <v>0</v>
      </c>
      <c r="AG66" s="165">
        <f t="shared" si="7"/>
        <v>0</v>
      </c>
      <c r="AH66" s="165">
        <f t="shared" si="8"/>
        <v>0</v>
      </c>
      <c r="AI66" s="165">
        <f t="shared" si="9"/>
        <v>0</v>
      </c>
      <c r="AK66" s="230"/>
      <c r="AL66" s="77">
        <f t="shared" si="10"/>
        <v>0</v>
      </c>
      <c r="AM66" s="77">
        <f t="shared" si="11"/>
        <v>0</v>
      </c>
      <c r="AN66" s="230"/>
    </row>
    <row r="67" spans="1:40" x14ac:dyDescent="0.3">
      <c r="A67" s="220"/>
      <c r="B67" s="221">
        <f t="shared" si="13"/>
        <v>42</v>
      </c>
      <c r="C67" s="240"/>
      <c r="D67" s="236"/>
      <c r="E67" s="236"/>
      <c r="F67" s="200"/>
      <c r="G67" s="237">
        <v>0</v>
      </c>
      <c r="H67" s="238">
        <v>0</v>
      </c>
      <c r="I67" s="200"/>
      <c r="J67" s="170"/>
      <c r="AF67" s="165">
        <f t="shared" si="6"/>
        <v>0</v>
      </c>
      <c r="AG67" s="165">
        <f t="shared" si="7"/>
        <v>0</v>
      </c>
      <c r="AH67" s="165">
        <f t="shared" si="8"/>
        <v>0</v>
      </c>
      <c r="AI67" s="165">
        <f t="shared" si="9"/>
        <v>0</v>
      </c>
      <c r="AK67" s="230"/>
      <c r="AL67" s="77">
        <f t="shared" si="10"/>
        <v>0</v>
      </c>
      <c r="AM67" s="77">
        <f t="shared" si="11"/>
        <v>0</v>
      </c>
      <c r="AN67" s="230"/>
    </row>
    <row r="68" spans="1:40" x14ac:dyDescent="0.3">
      <c r="A68" s="220"/>
      <c r="B68" s="221">
        <f t="shared" si="13"/>
        <v>43</v>
      </c>
      <c r="C68" s="240"/>
      <c r="D68" s="236"/>
      <c r="E68" s="236"/>
      <c r="F68" s="200"/>
      <c r="G68" s="237">
        <v>0</v>
      </c>
      <c r="H68" s="238">
        <v>0</v>
      </c>
      <c r="I68" s="200"/>
      <c r="J68" s="170"/>
      <c r="AF68" s="165">
        <f t="shared" si="6"/>
        <v>0</v>
      </c>
      <c r="AG68" s="165">
        <f t="shared" si="7"/>
        <v>0</v>
      </c>
      <c r="AH68" s="165">
        <f t="shared" si="8"/>
        <v>0</v>
      </c>
      <c r="AI68" s="165">
        <f t="shared" si="9"/>
        <v>0</v>
      </c>
      <c r="AK68" s="230"/>
      <c r="AL68" s="77">
        <f t="shared" si="10"/>
        <v>0</v>
      </c>
      <c r="AM68" s="77">
        <f t="shared" si="11"/>
        <v>0</v>
      </c>
      <c r="AN68" s="230"/>
    </row>
    <row r="69" spans="1:40" x14ac:dyDescent="0.3">
      <c r="A69" s="220"/>
      <c r="B69" s="221">
        <f t="shared" si="13"/>
        <v>44</v>
      </c>
      <c r="C69" s="240"/>
      <c r="D69" s="236"/>
      <c r="E69" s="236"/>
      <c r="F69" s="200"/>
      <c r="G69" s="237">
        <v>0</v>
      </c>
      <c r="H69" s="238">
        <v>0</v>
      </c>
      <c r="I69" s="200"/>
      <c r="J69" s="170"/>
      <c r="AF69" s="165">
        <f t="shared" si="6"/>
        <v>0</v>
      </c>
      <c r="AG69" s="165">
        <f t="shared" si="7"/>
        <v>0</v>
      </c>
      <c r="AH69" s="165">
        <f t="shared" si="8"/>
        <v>0</v>
      </c>
      <c r="AI69" s="165">
        <f t="shared" si="9"/>
        <v>0</v>
      </c>
      <c r="AK69" s="230"/>
      <c r="AL69" s="77">
        <f t="shared" si="10"/>
        <v>0</v>
      </c>
      <c r="AM69" s="77">
        <f t="shared" si="11"/>
        <v>0</v>
      </c>
      <c r="AN69" s="230"/>
    </row>
    <row r="70" spans="1:40" x14ac:dyDescent="0.3">
      <c r="A70" s="220"/>
      <c r="B70" s="221">
        <f t="shared" si="13"/>
        <v>45</v>
      </c>
      <c r="C70" s="240"/>
      <c r="D70" s="236"/>
      <c r="E70" s="236"/>
      <c r="F70" s="200"/>
      <c r="G70" s="237">
        <v>0</v>
      </c>
      <c r="H70" s="238">
        <v>0</v>
      </c>
      <c r="I70" s="200"/>
      <c r="J70" s="170"/>
      <c r="AF70" s="165">
        <f t="shared" si="6"/>
        <v>0</v>
      </c>
      <c r="AG70" s="165">
        <f t="shared" si="7"/>
        <v>0</v>
      </c>
      <c r="AH70" s="165">
        <f t="shared" si="8"/>
        <v>0</v>
      </c>
      <c r="AI70" s="165">
        <f t="shared" si="9"/>
        <v>0</v>
      </c>
      <c r="AK70" s="230"/>
      <c r="AL70" s="77">
        <f t="shared" si="10"/>
        <v>0</v>
      </c>
      <c r="AM70" s="77">
        <f t="shared" si="11"/>
        <v>0</v>
      </c>
      <c r="AN70" s="230"/>
    </row>
    <row r="71" spans="1:40" x14ac:dyDescent="0.3">
      <c r="A71" s="220"/>
      <c r="B71" s="221">
        <f t="shared" si="13"/>
        <v>46</v>
      </c>
      <c r="C71" s="240"/>
      <c r="D71" s="236"/>
      <c r="E71" s="236"/>
      <c r="F71" s="200"/>
      <c r="G71" s="237">
        <v>0</v>
      </c>
      <c r="H71" s="238">
        <v>0</v>
      </c>
      <c r="I71" s="200"/>
      <c r="J71" s="170"/>
      <c r="AF71" s="165">
        <f t="shared" si="6"/>
        <v>0</v>
      </c>
      <c r="AG71" s="165">
        <f t="shared" si="7"/>
        <v>0</v>
      </c>
      <c r="AH71" s="165">
        <f t="shared" si="8"/>
        <v>0</v>
      </c>
      <c r="AI71" s="165">
        <f t="shared" si="9"/>
        <v>0</v>
      </c>
      <c r="AK71" s="230"/>
      <c r="AL71" s="77">
        <f t="shared" si="10"/>
        <v>0</v>
      </c>
      <c r="AM71" s="77">
        <f t="shared" si="11"/>
        <v>0</v>
      </c>
      <c r="AN71" s="230"/>
    </row>
    <row r="72" spans="1:40" x14ac:dyDescent="0.3">
      <c r="A72" s="220"/>
      <c r="B72" s="221">
        <f t="shared" si="13"/>
        <v>47</v>
      </c>
      <c r="C72" s="240"/>
      <c r="D72" s="236"/>
      <c r="E72" s="236"/>
      <c r="F72" s="200"/>
      <c r="G72" s="237">
        <v>0</v>
      </c>
      <c r="H72" s="238">
        <v>0</v>
      </c>
      <c r="I72" s="200"/>
      <c r="J72" s="170"/>
      <c r="AF72" s="165">
        <f t="shared" si="6"/>
        <v>0</v>
      </c>
      <c r="AG72" s="165">
        <f t="shared" si="7"/>
        <v>0</v>
      </c>
      <c r="AH72" s="165">
        <f t="shared" si="8"/>
        <v>0</v>
      </c>
      <c r="AI72" s="165">
        <f t="shared" si="9"/>
        <v>0</v>
      </c>
      <c r="AK72" s="230"/>
      <c r="AL72" s="77">
        <f t="shared" si="10"/>
        <v>0</v>
      </c>
      <c r="AM72" s="77">
        <f t="shared" si="11"/>
        <v>0</v>
      </c>
      <c r="AN72" s="230"/>
    </row>
    <row r="73" spans="1:40" x14ac:dyDescent="0.3">
      <c r="A73" s="220"/>
      <c r="B73" s="221">
        <f t="shared" si="13"/>
        <v>48</v>
      </c>
      <c r="C73" s="240"/>
      <c r="D73" s="236"/>
      <c r="E73" s="236"/>
      <c r="F73" s="200"/>
      <c r="G73" s="237">
        <v>0</v>
      </c>
      <c r="H73" s="238">
        <v>0</v>
      </c>
      <c r="I73" s="200"/>
      <c r="J73" s="170"/>
      <c r="AF73" s="165">
        <f t="shared" si="6"/>
        <v>0</v>
      </c>
      <c r="AG73" s="165">
        <f t="shared" si="7"/>
        <v>0</v>
      </c>
      <c r="AH73" s="165">
        <f t="shared" si="8"/>
        <v>0</v>
      </c>
      <c r="AI73" s="165">
        <f t="shared" si="9"/>
        <v>0</v>
      </c>
      <c r="AK73" s="230"/>
      <c r="AL73" s="77">
        <f t="shared" si="10"/>
        <v>0</v>
      </c>
      <c r="AM73" s="77">
        <f t="shared" si="11"/>
        <v>0</v>
      </c>
      <c r="AN73" s="230"/>
    </row>
    <row r="74" spans="1:40" x14ac:dyDescent="0.3">
      <c r="A74" s="220"/>
      <c r="B74" s="221">
        <f t="shared" si="13"/>
        <v>49</v>
      </c>
      <c r="C74" s="240"/>
      <c r="D74" s="236"/>
      <c r="E74" s="236"/>
      <c r="F74" s="200"/>
      <c r="G74" s="237">
        <v>0</v>
      </c>
      <c r="H74" s="238">
        <v>0</v>
      </c>
      <c r="I74" s="200"/>
      <c r="J74" s="170"/>
      <c r="AF74" s="165">
        <f t="shared" si="6"/>
        <v>0</v>
      </c>
      <c r="AG74" s="165">
        <f t="shared" si="7"/>
        <v>0</v>
      </c>
      <c r="AH74" s="165">
        <f t="shared" si="8"/>
        <v>0</v>
      </c>
      <c r="AI74" s="165">
        <f t="shared" si="9"/>
        <v>0</v>
      </c>
      <c r="AK74" s="230"/>
      <c r="AL74" s="77">
        <f t="shared" si="10"/>
        <v>0</v>
      </c>
      <c r="AM74" s="77">
        <f t="shared" si="11"/>
        <v>0</v>
      </c>
      <c r="AN74" s="230"/>
    </row>
    <row r="75" spans="1:40" x14ac:dyDescent="0.3">
      <c r="A75" s="220"/>
      <c r="B75" s="221">
        <f t="shared" si="13"/>
        <v>50</v>
      </c>
      <c r="C75" s="240"/>
      <c r="D75" s="236"/>
      <c r="E75" s="236"/>
      <c r="F75" s="200"/>
      <c r="G75" s="237">
        <v>0</v>
      </c>
      <c r="H75" s="238">
        <v>0</v>
      </c>
      <c r="I75" s="200"/>
      <c r="J75" s="170"/>
      <c r="AF75" s="165">
        <f t="shared" si="6"/>
        <v>0</v>
      </c>
      <c r="AG75" s="165">
        <f t="shared" si="7"/>
        <v>0</v>
      </c>
      <c r="AH75" s="165">
        <f t="shared" si="8"/>
        <v>0</v>
      </c>
      <c r="AI75" s="165">
        <f t="shared" si="9"/>
        <v>0</v>
      </c>
      <c r="AK75" s="230"/>
      <c r="AL75" s="77">
        <f t="shared" si="10"/>
        <v>0</v>
      </c>
      <c r="AM75" s="77">
        <f t="shared" si="11"/>
        <v>0</v>
      </c>
      <c r="AN75" s="230"/>
    </row>
    <row r="76" spans="1:40" hidden="1" outlineLevel="1" x14ac:dyDescent="0.3">
      <c r="A76" s="220"/>
      <c r="B76" s="221">
        <f t="shared" si="13"/>
        <v>51</v>
      </c>
      <c r="C76" s="240"/>
      <c r="D76" s="236"/>
      <c r="E76" s="236"/>
      <c r="F76" s="200"/>
      <c r="G76" s="237">
        <v>0</v>
      </c>
      <c r="H76" s="238">
        <v>0</v>
      </c>
      <c r="I76" s="200"/>
      <c r="J76" s="170"/>
      <c r="AF76" s="165">
        <f t="shared" si="6"/>
        <v>0</v>
      </c>
      <c r="AG76" s="165">
        <f t="shared" si="7"/>
        <v>0</v>
      </c>
      <c r="AH76" s="165">
        <f t="shared" si="8"/>
        <v>0</v>
      </c>
      <c r="AI76" s="165">
        <f t="shared" si="9"/>
        <v>0</v>
      </c>
      <c r="AK76" s="230"/>
      <c r="AL76" s="77">
        <f t="shared" si="10"/>
        <v>0</v>
      </c>
      <c r="AM76" s="77">
        <f t="shared" si="11"/>
        <v>0</v>
      </c>
      <c r="AN76" s="230"/>
    </row>
    <row r="77" spans="1:40" hidden="1" outlineLevel="1" x14ac:dyDescent="0.3">
      <c r="A77" s="220"/>
      <c r="B77" s="221">
        <f t="shared" si="13"/>
        <v>52</v>
      </c>
      <c r="C77" s="240"/>
      <c r="D77" s="236"/>
      <c r="E77" s="236"/>
      <c r="F77" s="200"/>
      <c r="G77" s="237">
        <v>0</v>
      </c>
      <c r="H77" s="238">
        <v>0</v>
      </c>
      <c r="I77" s="200"/>
      <c r="J77" s="170"/>
      <c r="AF77" s="165">
        <f t="shared" si="6"/>
        <v>0</v>
      </c>
      <c r="AG77" s="165">
        <f t="shared" si="7"/>
        <v>0</v>
      </c>
      <c r="AH77" s="165">
        <f t="shared" si="8"/>
        <v>0</v>
      </c>
      <c r="AI77" s="165">
        <f t="shared" si="9"/>
        <v>0</v>
      </c>
      <c r="AK77" s="230"/>
      <c r="AL77" s="77">
        <f t="shared" si="10"/>
        <v>0</v>
      </c>
      <c r="AM77" s="77">
        <f t="shared" si="11"/>
        <v>0</v>
      </c>
      <c r="AN77" s="230"/>
    </row>
    <row r="78" spans="1:40" hidden="1" outlineLevel="1" x14ac:dyDescent="0.3">
      <c r="A78" s="220"/>
      <c r="B78" s="221">
        <f t="shared" si="13"/>
        <v>53</v>
      </c>
      <c r="C78" s="240"/>
      <c r="D78" s="236"/>
      <c r="E78" s="236"/>
      <c r="F78" s="200"/>
      <c r="G78" s="237">
        <v>0</v>
      </c>
      <c r="H78" s="238">
        <v>0</v>
      </c>
      <c r="I78" s="200"/>
      <c r="J78" s="170"/>
      <c r="AF78" s="165">
        <f t="shared" si="6"/>
        <v>0</v>
      </c>
      <c r="AG78" s="165">
        <f t="shared" si="7"/>
        <v>0</v>
      </c>
      <c r="AH78" s="165">
        <f t="shared" si="8"/>
        <v>0</v>
      </c>
      <c r="AI78" s="165">
        <f t="shared" si="9"/>
        <v>0</v>
      </c>
      <c r="AK78" s="230"/>
      <c r="AL78" s="77">
        <f t="shared" si="10"/>
        <v>0</v>
      </c>
      <c r="AM78" s="77">
        <f t="shared" si="11"/>
        <v>0</v>
      </c>
      <c r="AN78" s="230"/>
    </row>
    <row r="79" spans="1:40" hidden="1" outlineLevel="1" x14ac:dyDescent="0.3">
      <c r="A79" s="220"/>
      <c r="B79" s="221">
        <f t="shared" si="13"/>
        <v>54</v>
      </c>
      <c r="C79" s="240"/>
      <c r="D79" s="236"/>
      <c r="E79" s="236"/>
      <c r="F79" s="200"/>
      <c r="G79" s="237">
        <v>0</v>
      </c>
      <c r="H79" s="238">
        <v>0</v>
      </c>
      <c r="I79" s="200"/>
      <c r="J79" s="170"/>
      <c r="AF79" s="165">
        <f t="shared" si="6"/>
        <v>0</v>
      </c>
      <c r="AG79" s="165">
        <f t="shared" si="7"/>
        <v>0</v>
      </c>
      <c r="AH79" s="165">
        <f t="shared" si="8"/>
        <v>0</v>
      </c>
      <c r="AI79" s="165">
        <f t="shared" si="9"/>
        <v>0</v>
      </c>
      <c r="AK79" s="230"/>
      <c r="AL79" s="77">
        <f t="shared" si="10"/>
        <v>0</v>
      </c>
      <c r="AM79" s="77">
        <f t="shared" si="11"/>
        <v>0</v>
      </c>
      <c r="AN79" s="230"/>
    </row>
    <row r="80" spans="1:40" hidden="1" outlineLevel="1" x14ac:dyDescent="0.3">
      <c r="A80" s="220"/>
      <c r="B80" s="221">
        <f t="shared" si="13"/>
        <v>55</v>
      </c>
      <c r="C80" s="240"/>
      <c r="D80" s="236"/>
      <c r="E80" s="236"/>
      <c r="F80" s="200"/>
      <c r="G80" s="237">
        <v>0</v>
      </c>
      <c r="H80" s="238">
        <v>0</v>
      </c>
      <c r="I80" s="200"/>
      <c r="J80" s="170"/>
      <c r="AF80" s="165">
        <f t="shared" si="6"/>
        <v>0</v>
      </c>
      <c r="AG80" s="165">
        <f t="shared" si="7"/>
        <v>0</v>
      </c>
      <c r="AH80" s="165">
        <f t="shared" si="8"/>
        <v>0</v>
      </c>
      <c r="AI80" s="165">
        <f t="shared" si="9"/>
        <v>0</v>
      </c>
      <c r="AK80" s="230"/>
      <c r="AL80" s="77">
        <f t="shared" si="10"/>
        <v>0</v>
      </c>
      <c r="AM80" s="77">
        <f t="shared" si="11"/>
        <v>0</v>
      </c>
      <c r="AN80" s="230"/>
    </row>
    <row r="81" spans="1:40" hidden="1" outlineLevel="1" x14ac:dyDescent="0.3">
      <c r="A81" s="220"/>
      <c r="B81" s="221">
        <f t="shared" si="13"/>
        <v>56</v>
      </c>
      <c r="C81" s="240"/>
      <c r="D81" s="236"/>
      <c r="E81" s="236"/>
      <c r="F81" s="200"/>
      <c r="G81" s="237">
        <v>0</v>
      </c>
      <c r="H81" s="238">
        <v>0</v>
      </c>
      <c r="I81" s="200"/>
      <c r="J81" s="170"/>
      <c r="AF81" s="165">
        <f t="shared" si="6"/>
        <v>0</v>
      </c>
      <c r="AG81" s="165">
        <f t="shared" si="7"/>
        <v>0</v>
      </c>
      <c r="AH81" s="165">
        <f t="shared" si="8"/>
        <v>0</v>
      </c>
      <c r="AI81" s="165">
        <f t="shared" si="9"/>
        <v>0</v>
      </c>
      <c r="AK81" s="230"/>
      <c r="AL81" s="77">
        <f t="shared" si="10"/>
        <v>0</v>
      </c>
      <c r="AM81" s="77">
        <f t="shared" si="11"/>
        <v>0</v>
      </c>
      <c r="AN81" s="230"/>
    </row>
    <row r="82" spans="1:40" hidden="1" outlineLevel="1" x14ac:dyDescent="0.3">
      <c r="A82" s="220"/>
      <c r="B82" s="221">
        <f t="shared" si="13"/>
        <v>57</v>
      </c>
      <c r="C82" s="240"/>
      <c r="D82" s="236"/>
      <c r="E82" s="236"/>
      <c r="F82" s="200"/>
      <c r="G82" s="237">
        <v>0</v>
      </c>
      <c r="H82" s="238">
        <v>0</v>
      </c>
      <c r="I82" s="200"/>
      <c r="J82" s="170"/>
      <c r="AF82" s="165">
        <f t="shared" si="6"/>
        <v>0</v>
      </c>
      <c r="AG82" s="165">
        <f t="shared" si="7"/>
        <v>0</v>
      </c>
      <c r="AH82" s="165">
        <f t="shared" si="8"/>
        <v>0</v>
      </c>
      <c r="AI82" s="165">
        <f t="shared" si="9"/>
        <v>0</v>
      </c>
      <c r="AK82" s="230"/>
      <c r="AL82" s="77">
        <f t="shared" si="10"/>
        <v>0</v>
      </c>
      <c r="AM82" s="77">
        <f t="shared" si="11"/>
        <v>0</v>
      </c>
      <c r="AN82" s="230"/>
    </row>
    <row r="83" spans="1:40" hidden="1" outlineLevel="1" x14ac:dyDescent="0.3">
      <c r="A83" s="220"/>
      <c r="B83" s="221">
        <f t="shared" si="13"/>
        <v>58</v>
      </c>
      <c r="C83" s="240"/>
      <c r="D83" s="236"/>
      <c r="E83" s="236"/>
      <c r="F83" s="200"/>
      <c r="G83" s="237">
        <v>0</v>
      </c>
      <c r="H83" s="238">
        <v>0</v>
      </c>
      <c r="I83" s="200"/>
      <c r="J83" s="170"/>
      <c r="AF83" s="165">
        <f t="shared" si="6"/>
        <v>0</v>
      </c>
      <c r="AG83" s="165">
        <f t="shared" si="7"/>
        <v>0</v>
      </c>
      <c r="AH83" s="165">
        <f t="shared" si="8"/>
        <v>0</v>
      </c>
      <c r="AI83" s="165">
        <f t="shared" si="9"/>
        <v>0</v>
      </c>
      <c r="AK83" s="230"/>
      <c r="AL83" s="77">
        <f t="shared" si="10"/>
        <v>0</v>
      </c>
      <c r="AM83" s="77">
        <f t="shared" si="11"/>
        <v>0</v>
      </c>
      <c r="AN83" s="230"/>
    </row>
    <row r="84" spans="1:40" hidden="1" outlineLevel="1" x14ac:dyDescent="0.3">
      <c r="A84" s="220"/>
      <c r="B84" s="221">
        <f t="shared" si="13"/>
        <v>59</v>
      </c>
      <c r="C84" s="240"/>
      <c r="D84" s="236"/>
      <c r="E84" s="236"/>
      <c r="F84" s="200"/>
      <c r="G84" s="237">
        <v>0</v>
      </c>
      <c r="H84" s="238">
        <v>0</v>
      </c>
      <c r="I84" s="200"/>
      <c r="J84" s="170"/>
      <c r="AF84" s="165">
        <f t="shared" si="6"/>
        <v>0</v>
      </c>
      <c r="AG84" s="165">
        <f t="shared" si="7"/>
        <v>0</v>
      </c>
      <c r="AH84" s="165">
        <f t="shared" si="8"/>
        <v>0</v>
      </c>
      <c r="AI84" s="165">
        <f t="shared" si="9"/>
        <v>0</v>
      </c>
      <c r="AK84" s="230"/>
      <c r="AL84" s="77">
        <f t="shared" si="10"/>
        <v>0</v>
      </c>
      <c r="AM84" s="77">
        <f t="shared" si="11"/>
        <v>0</v>
      </c>
      <c r="AN84" s="230"/>
    </row>
    <row r="85" spans="1:40" hidden="1" outlineLevel="1" x14ac:dyDescent="0.3">
      <c r="A85" s="220"/>
      <c r="B85" s="221">
        <f t="shared" si="13"/>
        <v>60</v>
      </c>
      <c r="C85" s="240"/>
      <c r="D85" s="236"/>
      <c r="E85" s="236"/>
      <c r="F85" s="200"/>
      <c r="G85" s="237">
        <v>0</v>
      </c>
      <c r="H85" s="238">
        <v>0</v>
      </c>
      <c r="I85" s="200"/>
      <c r="J85" s="170"/>
      <c r="AF85" s="165">
        <f t="shared" si="6"/>
        <v>0</v>
      </c>
      <c r="AG85" s="165">
        <f t="shared" si="7"/>
        <v>0</v>
      </c>
      <c r="AH85" s="165">
        <f t="shared" si="8"/>
        <v>0</v>
      </c>
      <c r="AI85" s="165">
        <f t="shared" si="9"/>
        <v>0</v>
      </c>
      <c r="AK85" s="230"/>
      <c r="AL85" s="77">
        <f t="shared" si="10"/>
        <v>0</v>
      </c>
      <c r="AM85" s="77">
        <f t="shared" si="11"/>
        <v>0</v>
      </c>
      <c r="AN85" s="230"/>
    </row>
    <row r="86" spans="1:40" hidden="1" outlineLevel="1" x14ac:dyDescent="0.3">
      <c r="A86" s="220"/>
      <c r="B86" s="221">
        <f t="shared" si="13"/>
        <v>61</v>
      </c>
      <c r="C86" s="240"/>
      <c r="D86" s="236"/>
      <c r="E86" s="236"/>
      <c r="F86" s="200"/>
      <c r="G86" s="237">
        <v>0</v>
      </c>
      <c r="H86" s="238">
        <v>0</v>
      </c>
      <c r="I86" s="200"/>
      <c r="J86" s="170"/>
      <c r="AF86" s="165">
        <f t="shared" si="6"/>
        <v>0</v>
      </c>
      <c r="AG86" s="165">
        <f t="shared" si="7"/>
        <v>0</v>
      </c>
      <c r="AH86" s="165">
        <f t="shared" si="8"/>
        <v>0</v>
      </c>
      <c r="AI86" s="165">
        <f t="shared" si="9"/>
        <v>0</v>
      </c>
      <c r="AK86" s="230"/>
      <c r="AL86" s="77">
        <f t="shared" si="10"/>
        <v>0</v>
      </c>
      <c r="AM86" s="77">
        <f t="shared" si="11"/>
        <v>0</v>
      </c>
      <c r="AN86" s="230"/>
    </row>
    <row r="87" spans="1:40" hidden="1" outlineLevel="1" x14ac:dyDescent="0.3">
      <c r="A87" s="220"/>
      <c r="B87" s="221">
        <f t="shared" si="13"/>
        <v>62</v>
      </c>
      <c r="C87" s="240"/>
      <c r="D87" s="236"/>
      <c r="E87" s="236"/>
      <c r="F87" s="200"/>
      <c r="G87" s="237">
        <v>0</v>
      </c>
      <c r="H87" s="238">
        <v>0</v>
      </c>
      <c r="I87" s="200"/>
      <c r="J87" s="170"/>
      <c r="AF87" s="165">
        <f t="shared" si="6"/>
        <v>0</v>
      </c>
      <c r="AG87" s="165">
        <f t="shared" si="7"/>
        <v>0</v>
      </c>
      <c r="AH87" s="165">
        <f t="shared" si="8"/>
        <v>0</v>
      </c>
      <c r="AI87" s="165">
        <f t="shared" si="9"/>
        <v>0</v>
      </c>
      <c r="AK87" s="230"/>
      <c r="AL87" s="77">
        <f t="shared" si="10"/>
        <v>0</v>
      </c>
      <c r="AM87" s="77">
        <f t="shared" si="11"/>
        <v>0</v>
      </c>
      <c r="AN87" s="230"/>
    </row>
    <row r="88" spans="1:40" hidden="1" outlineLevel="1" x14ac:dyDescent="0.3">
      <c r="A88" s="220"/>
      <c r="B88" s="221">
        <f t="shared" si="13"/>
        <v>63</v>
      </c>
      <c r="C88" s="240"/>
      <c r="D88" s="236"/>
      <c r="E88" s="236"/>
      <c r="F88" s="200"/>
      <c r="G88" s="237">
        <v>0</v>
      </c>
      <c r="H88" s="238">
        <v>0</v>
      </c>
      <c r="I88" s="200"/>
      <c r="J88" s="170"/>
      <c r="AF88" s="165">
        <f t="shared" si="6"/>
        <v>0</v>
      </c>
      <c r="AG88" s="165">
        <f t="shared" si="7"/>
        <v>0</v>
      </c>
      <c r="AH88" s="165">
        <f t="shared" si="8"/>
        <v>0</v>
      </c>
      <c r="AI88" s="165">
        <f t="shared" si="9"/>
        <v>0</v>
      </c>
      <c r="AK88" s="230"/>
      <c r="AL88" s="77">
        <f t="shared" si="10"/>
        <v>0</v>
      </c>
      <c r="AM88" s="77">
        <f t="shared" si="11"/>
        <v>0</v>
      </c>
      <c r="AN88" s="230"/>
    </row>
    <row r="89" spans="1:40" hidden="1" outlineLevel="1" x14ac:dyDescent="0.3">
      <c r="A89" s="220"/>
      <c r="B89" s="221">
        <f t="shared" si="13"/>
        <v>64</v>
      </c>
      <c r="C89" s="240"/>
      <c r="D89" s="236"/>
      <c r="E89" s="236"/>
      <c r="F89" s="200"/>
      <c r="G89" s="237">
        <v>0</v>
      </c>
      <c r="H89" s="238">
        <v>0</v>
      </c>
      <c r="I89" s="200"/>
      <c r="J89" s="170"/>
      <c r="AF89" s="165">
        <f t="shared" si="6"/>
        <v>0</v>
      </c>
      <c r="AG89" s="165">
        <f t="shared" si="7"/>
        <v>0</v>
      </c>
      <c r="AH89" s="165">
        <f t="shared" si="8"/>
        <v>0</v>
      </c>
      <c r="AI89" s="165">
        <f t="shared" si="9"/>
        <v>0</v>
      </c>
      <c r="AK89" s="230"/>
      <c r="AL89" s="77">
        <f t="shared" si="10"/>
        <v>0</v>
      </c>
      <c r="AM89" s="77">
        <f t="shared" si="11"/>
        <v>0</v>
      </c>
      <c r="AN89" s="230"/>
    </row>
    <row r="90" spans="1:40" hidden="1" outlineLevel="1" x14ac:dyDescent="0.3">
      <c r="A90" s="220"/>
      <c r="B90" s="221">
        <f t="shared" si="13"/>
        <v>65</v>
      </c>
      <c r="C90" s="240"/>
      <c r="D90" s="236"/>
      <c r="E90" s="236"/>
      <c r="F90" s="200"/>
      <c r="G90" s="237">
        <v>0</v>
      </c>
      <c r="H90" s="238">
        <v>0</v>
      </c>
      <c r="I90" s="200"/>
      <c r="J90" s="170"/>
      <c r="AF90" s="165">
        <f t="shared" ref="AF90:AF153" si="14">IF($C90="",IF(OR($D90&lt;&gt;"",$G90&lt;&gt;0,$H90&lt;&gt;0)=TRUE,1,0),0)</f>
        <v>0</v>
      </c>
      <c r="AG90" s="165">
        <f t="shared" ref="AG90:AG153" si="15">IF($D90="",IF(OR($C90&lt;&gt;"",$G90&lt;&gt;0,$H90&lt;&gt;0)=TRUE,1,0),0)</f>
        <v>0</v>
      </c>
      <c r="AH90" s="165">
        <f t="shared" ref="AH90:AH153" si="16">IF($G90=0,IF(OR($C90&lt;&gt;"",$D90&lt;&gt;0,$H90&lt;&gt;0)=TRUE,1,0),0)</f>
        <v>0</v>
      </c>
      <c r="AI90" s="165">
        <f t="shared" ref="AI90:AI153" si="17">IF($H90=0,IF(OR($C90&lt;&gt;"",$D90&lt;&gt;"",$G90&lt;&gt;0)=TRUE,1,0),0)</f>
        <v>0</v>
      </c>
      <c r="AK90" s="230"/>
      <c r="AL90" s="77">
        <f t="shared" ref="AL90:AL153" si="18">IFERROR(IF(C90=$V$7,$Y$7,VLOOKUP(C90,$V$14:$Y$33,4)),0)</f>
        <v>0</v>
      </c>
      <c r="AM90" s="77">
        <f t="shared" ref="AM90:AM153" si="19">IFERROR(H90/G90/AL90,0)</f>
        <v>0</v>
      </c>
      <c r="AN90" s="230"/>
    </row>
    <row r="91" spans="1:40" hidden="1" outlineLevel="1" x14ac:dyDescent="0.3">
      <c r="A91" s="220"/>
      <c r="B91" s="221">
        <f t="shared" ref="B91:B125" si="20">B90+1</f>
        <v>66</v>
      </c>
      <c r="C91" s="240"/>
      <c r="D91" s="236"/>
      <c r="E91" s="236"/>
      <c r="F91" s="200"/>
      <c r="G91" s="237">
        <v>0</v>
      </c>
      <c r="H91" s="238">
        <v>0</v>
      </c>
      <c r="I91" s="200"/>
      <c r="J91" s="170"/>
      <c r="AF91" s="165">
        <f t="shared" si="14"/>
        <v>0</v>
      </c>
      <c r="AG91" s="165">
        <f t="shared" si="15"/>
        <v>0</v>
      </c>
      <c r="AH91" s="165">
        <f t="shared" si="16"/>
        <v>0</v>
      </c>
      <c r="AI91" s="165">
        <f t="shared" si="17"/>
        <v>0</v>
      </c>
      <c r="AK91" s="230"/>
      <c r="AL91" s="77">
        <f t="shared" si="18"/>
        <v>0</v>
      </c>
      <c r="AM91" s="77">
        <f t="shared" si="19"/>
        <v>0</v>
      </c>
      <c r="AN91" s="230"/>
    </row>
    <row r="92" spans="1:40" hidden="1" outlineLevel="1" x14ac:dyDescent="0.3">
      <c r="A92" s="220"/>
      <c r="B92" s="221">
        <f t="shared" si="20"/>
        <v>67</v>
      </c>
      <c r="C92" s="240"/>
      <c r="D92" s="236"/>
      <c r="E92" s="236"/>
      <c r="F92" s="200"/>
      <c r="G92" s="237">
        <v>0</v>
      </c>
      <c r="H92" s="238">
        <v>0</v>
      </c>
      <c r="I92" s="200"/>
      <c r="J92" s="170"/>
      <c r="AF92" s="165">
        <f t="shared" si="14"/>
        <v>0</v>
      </c>
      <c r="AG92" s="165">
        <f t="shared" si="15"/>
        <v>0</v>
      </c>
      <c r="AH92" s="165">
        <f t="shared" si="16"/>
        <v>0</v>
      </c>
      <c r="AI92" s="165">
        <f t="shared" si="17"/>
        <v>0</v>
      </c>
      <c r="AK92" s="230"/>
      <c r="AL92" s="77">
        <f t="shared" si="18"/>
        <v>0</v>
      </c>
      <c r="AM92" s="77">
        <f t="shared" si="19"/>
        <v>0</v>
      </c>
      <c r="AN92" s="230"/>
    </row>
    <row r="93" spans="1:40" hidden="1" outlineLevel="1" x14ac:dyDescent="0.3">
      <c r="A93" s="220"/>
      <c r="B93" s="221">
        <f t="shared" si="20"/>
        <v>68</v>
      </c>
      <c r="C93" s="240"/>
      <c r="D93" s="236"/>
      <c r="E93" s="236"/>
      <c r="F93" s="200"/>
      <c r="G93" s="237">
        <v>0</v>
      </c>
      <c r="H93" s="238">
        <v>0</v>
      </c>
      <c r="I93" s="200"/>
      <c r="J93" s="170"/>
      <c r="AF93" s="165">
        <f t="shared" si="14"/>
        <v>0</v>
      </c>
      <c r="AG93" s="165">
        <f t="shared" si="15"/>
        <v>0</v>
      </c>
      <c r="AH93" s="165">
        <f t="shared" si="16"/>
        <v>0</v>
      </c>
      <c r="AI93" s="165">
        <f t="shared" si="17"/>
        <v>0</v>
      </c>
      <c r="AK93" s="230"/>
      <c r="AL93" s="77">
        <f t="shared" si="18"/>
        <v>0</v>
      </c>
      <c r="AM93" s="77">
        <f t="shared" si="19"/>
        <v>0</v>
      </c>
      <c r="AN93" s="230"/>
    </row>
    <row r="94" spans="1:40" hidden="1" outlineLevel="1" x14ac:dyDescent="0.3">
      <c r="A94" s="220"/>
      <c r="B94" s="221">
        <f t="shared" si="20"/>
        <v>69</v>
      </c>
      <c r="C94" s="240"/>
      <c r="D94" s="236"/>
      <c r="E94" s="236"/>
      <c r="F94" s="200"/>
      <c r="G94" s="237">
        <v>0</v>
      </c>
      <c r="H94" s="238">
        <v>0</v>
      </c>
      <c r="I94" s="200"/>
      <c r="J94" s="170"/>
      <c r="AF94" s="165">
        <f t="shared" si="14"/>
        <v>0</v>
      </c>
      <c r="AG94" s="165">
        <f t="shared" si="15"/>
        <v>0</v>
      </c>
      <c r="AH94" s="165">
        <f t="shared" si="16"/>
        <v>0</v>
      </c>
      <c r="AI94" s="165">
        <f t="shared" si="17"/>
        <v>0</v>
      </c>
      <c r="AK94" s="230"/>
      <c r="AL94" s="77">
        <f t="shared" si="18"/>
        <v>0</v>
      </c>
      <c r="AM94" s="77">
        <f t="shared" si="19"/>
        <v>0</v>
      </c>
      <c r="AN94" s="230"/>
    </row>
    <row r="95" spans="1:40" hidden="1" outlineLevel="1" x14ac:dyDescent="0.3">
      <c r="A95" s="220"/>
      <c r="B95" s="221">
        <f t="shared" si="20"/>
        <v>70</v>
      </c>
      <c r="C95" s="240"/>
      <c r="D95" s="236"/>
      <c r="E95" s="236"/>
      <c r="F95" s="200"/>
      <c r="G95" s="237">
        <v>0</v>
      </c>
      <c r="H95" s="238">
        <v>0</v>
      </c>
      <c r="I95" s="200"/>
      <c r="J95" s="170"/>
      <c r="AF95" s="165">
        <f t="shared" si="14"/>
        <v>0</v>
      </c>
      <c r="AG95" s="165">
        <f t="shared" si="15"/>
        <v>0</v>
      </c>
      <c r="AH95" s="165">
        <f t="shared" si="16"/>
        <v>0</v>
      </c>
      <c r="AI95" s="165">
        <f t="shared" si="17"/>
        <v>0</v>
      </c>
      <c r="AK95" s="230"/>
      <c r="AL95" s="77">
        <f t="shared" si="18"/>
        <v>0</v>
      </c>
      <c r="AM95" s="77">
        <f t="shared" si="19"/>
        <v>0</v>
      </c>
      <c r="AN95" s="230"/>
    </row>
    <row r="96" spans="1:40" hidden="1" outlineLevel="1" x14ac:dyDescent="0.3">
      <c r="A96" s="220"/>
      <c r="B96" s="221">
        <f t="shared" si="20"/>
        <v>71</v>
      </c>
      <c r="C96" s="240"/>
      <c r="D96" s="236"/>
      <c r="E96" s="236"/>
      <c r="F96" s="200"/>
      <c r="G96" s="237">
        <v>0</v>
      </c>
      <c r="H96" s="238">
        <v>0</v>
      </c>
      <c r="I96" s="200"/>
      <c r="J96" s="170"/>
      <c r="AF96" s="165">
        <f t="shared" si="14"/>
        <v>0</v>
      </c>
      <c r="AG96" s="165">
        <f t="shared" si="15"/>
        <v>0</v>
      </c>
      <c r="AH96" s="165">
        <f t="shared" si="16"/>
        <v>0</v>
      </c>
      <c r="AI96" s="165">
        <f t="shared" si="17"/>
        <v>0</v>
      </c>
      <c r="AK96" s="230"/>
      <c r="AL96" s="77">
        <f t="shared" si="18"/>
        <v>0</v>
      </c>
      <c r="AM96" s="77">
        <f t="shared" si="19"/>
        <v>0</v>
      </c>
      <c r="AN96" s="230"/>
    </row>
    <row r="97" spans="1:40" hidden="1" outlineLevel="1" x14ac:dyDescent="0.3">
      <c r="A97" s="220"/>
      <c r="B97" s="221">
        <f t="shared" si="20"/>
        <v>72</v>
      </c>
      <c r="C97" s="240"/>
      <c r="D97" s="236"/>
      <c r="E97" s="236"/>
      <c r="F97" s="200"/>
      <c r="G97" s="237">
        <v>0</v>
      </c>
      <c r="H97" s="238">
        <v>0</v>
      </c>
      <c r="I97" s="200"/>
      <c r="J97" s="170"/>
      <c r="AF97" s="165">
        <f t="shared" si="14"/>
        <v>0</v>
      </c>
      <c r="AG97" s="165">
        <f t="shared" si="15"/>
        <v>0</v>
      </c>
      <c r="AH97" s="165">
        <f t="shared" si="16"/>
        <v>0</v>
      </c>
      <c r="AI97" s="165">
        <f t="shared" si="17"/>
        <v>0</v>
      </c>
      <c r="AK97" s="230"/>
      <c r="AL97" s="77">
        <f t="shared" si="18"/>
        <v>0</v>
      </c>
      <c r="AM97" s="77">
        <f t="shared" si="19"/>
        <v>0</v>
      </c>
      <c r="AN97" s="230"/>
    </row>
    <row r="98" spans="1:40" hidden="1" outlineLevel="1" x14ac:dyDescent="0.3">
      <c r="A98" s="220"/>
      <c r="B98" s="221">
        <f t="shared" si="20"/>
        <v>73</v>
      </c>
      <c r="C98" s="240"/>
      <c r="D98" s="236"/>
      <c r="E98" s="236"/>
      <c r="F98" s="200"/>
      <c r="G98" s="237">
        <v>0</v>
      </c>
      <c r="H98" s="238">
        <v>0</v>
      </c>
      <c r="I98" s="200"/>
      <c r="J98" s="170"/>
      <c r="AF98" s="165">
        <f t="shared" si="14"/>
        <v>0</v>
      </c>
      <c r="AG98" s="165">
        <f t="shared" si="15"/>
        <v>0</v>
      </c>
      <c r="AH98" s="165">
        <f t="shared" si="16"/>
        <v>0</v>
      </c>
      <c r="AI98" s="165">
        <f t="shared" si="17"/>
        <v>0</v>
      </c>
      <c r="AK98" s="230"/>
      <c r="AL98" s="77">
        <f t="shared" si="18"/>
        <v>0</v>
      </c>
      <c r="AM98" s="77">
        <f t="shared" si="19"/>
        <v>0</v>
      </c>
      <c r="AN98" s="230"/>
    </row>
    <row r="99" spans="1:40" hidden="1" outlineLevel="1" x14ac:dyDescent="0.3">
      <c r="A99" s="220"/>
      <c r="B99" s="221">
        <f t="shared" si="20"/>
        <v>74</v>
      </c>
      <c r="C99" s="240"/>
      <c r="D99" s="236"/>
      <c r="E99" s="236"/>
      <c r="F99" s="200"/>
      <c r="G99" s="237">
        <v>0</v>
      </c>
      <c r="H99" s="238">
        <v>0</v>
      </c>
      <c r="I99" s="200"/>
      <c r="J99" s="170"/>
      <c r="AF99" s="165">
        <f t="shared" si="14"/>
        <v>0</v>
      </c>
      <c r="AG99" s="165">
        <f t="shared" si="15"/>
        <v>0</v>
      </c>
      <c r="AH99" s="165">
        <f t="shared" si="16"/>
        <v>0</v>
      </c>
      <c r="AI99" s="165">
        <f t="shared" si="17"/>
        <v>0</v>
      </c>
      <c r="AK99" s="230"/>
      <c r="AL99" s="77">
        <f t="shared" si="18"/>
        <v>0</v>
      </c>
      <c r="AM99" s="77">
        <f t="shared" si="19"/>
        <v>0</v>
      </c>
      <c r="AN99" s="230"/>
    </row>
    <row r="100" spans="1:40" hidden="1" outlineLevel="1" x14ac:dyDescent="0.3">
      <c r="A100" s="220"/>
      <c r="B100" s="221">
        <f t="shared" si="20"/>
        <v>75</v>
      </c>
      <c r="C100" s="240"/>
      <c r="D100" s="236"/>
      <c r="E100" s="236"/>
      <c r="F100" s="200"/>
      <c r="G100" s="237">
        <v>0</v>
      </c>
      <c r="H100" s="238">
        <v>0</v>
      </c>
      <c r="I100" s="200"/>
      <c r="J100" s="170"/>
      <c r="AF100" s="165">
        <f t="shared" si="14"/>
        <v>0</v>
      </c>
      <c r="AG100" s="165">
        <f t="shared" si="15"/>
        <v>0</v>
      </c>
      <c r="AH100" s="165">
        <f t="shared" si="16"/>
        <v>0</v>
      </c>
      <c r="AI100" s="165">
        <f t="shared" si="17"/>
        <v>0</v>
      </c>
      <c r="AK100" s="230"/>
      <c r="AL100" s="77">
        <f t="shared" si="18"/>
        <v>0</v>
      </c>
      <c r="AM100" s="77">
        <f t="shared" si="19"/>
        <v>0</v>
      </c>
      <c r="AN100" s="230"/>
    </row>
    <row r="101" spans="1:40" hidden="1" outlineLevel="1" x14ac:dyDescent="0.3">
      <c r="A101" s="220"/>
      <c r="B101" s="221">
        <f t="shared" si="20"/>
        <v>76</v>
      </c>
      <c r="C101" s="240"/>
      <c r="D101" s="236"/>
      <c r="E101" s="236"/>
      <c r="F101" s="200"/>
      <c r="G101" s="237">
        <v>0</v>
      </c>
      <c r="H101" s="238">
        <v>0</v>
      </c>
      <c r="I101" s="200"/>
      <c r="J101" s="170"/>
      <c r="AF101" s="165">
        <f t="shared" si="14"/>
        <v>0</v>
      </c>
      <c r="AG101" s="165">
        <f t="shared" si="15"/>
        <v>0</v>
      </c>
      <c r="AH101" s="165">
        <f t="shared" si="16"/>
        <v>0</v>
      </c>
      <c r="AI101" s="165">
        <f t="shared" si="17"/>
        <v>0</v>
      </c>
      <c r="AK101" s="230"/>
      <c r="AL101" s="77">
        <f t="shared" si="18"/>
        <v>0</v>
      </c>
      <c r="AM101" s="77">
        <f t="shared" si="19"/>
        <v>0</v>
      </c>
      <c r="AN101" s="230"/>
    </row>
    <row r="102" spans="1:40" hidden="1" outlineLevel="1" x14ac:dyDescent="0.3">
      <c r="A102" s="220"/>
      <c r="B102" s="221">
        <f t="shared" si="20"/>
        <v>77</v>
      </c>
      <c r="C102" s="240"/>
      <c r="D102" s="236"/>
      <c r="E102" s="236"/>
      <c r="F102" s="200"/>
      <c r="G102" s="237">
        <v>0</v>
      </c>
      <c r="H102" s="238">
        <v>0</v>
      </c>
      <c r="I102" s="200"/>
      <c r="J102" s="170"/>
      <c r="AF102" s="165">
        <f t="shared" si="14"/>
        <v>0</v>
      </c>
      <c r="AG102" s="165">
        <f t="shared" si="15"/>
        <v>0</v>
      </c>
      <c r="AH102" s="165">
        <f t="shared" si="16"/>
        <v>0</v>
      </c>
      <c r="AI102" s="165">
        <f t="shared" si="17"/>
        <v>0</v>
      </c>
      <c r="AK102" s="230"/>
      <c r="AL102" s="77">
        <f t="shared" si="18"/>
        <v>0</v>
      </c>
      <c r="AM102" s="77">
        <f t="shared" si="19"/>
        <v>0</v>
      </c>
      <c r="AN102" s="230"/>
    </row>
    <row r="103" spans="1:40" hidden="1" outlineLevel="1" x14ac:dyDescent="0.3">
      <c r="A103" s="220"/>
      <c r="B103" s="221">
        <f t="shared" si="20"/>
        <v>78</v>
      </c>
      <c r="C103" s="240"/>
      <c r="D103" s="236"/>
      <c r="E103" s="236"/>
      <c r="F103" s="200"/>
      <c r="G103" s="237">
        <v>0</v>
      </c>
      <c r="H103" s="238">
        <v>0</v>
      </c>
      <c r="I103" s="200"/>
      <c r="J103" s="170"/>
      <c r="AF103" s="165">
        <f t="shared" si="14"/>
        <v>0</v>
      </c>
      <c r="AG103" s="165">
        <f t="shared" si="15"/>
        <v>0</v>
      </c>
      <c r="AH103" s="165">
        <f t="shared" si="16"/>
        <v>0</v>
      </c>
      <c r="AI103" s="165">
        <f t="shared" si="17"/>
        <v>0</v>
      </c>
      <c r="AK103" s="230"/>
      <c r="AL103" s="77">
        <f t="shared" si="18"/>
        <v>0</v>
      </c>
      <c r="AM103" s="77">
        <f t="shared" si="19"/>
        <v>0</v>
      </c>
      <c r="AN103" s="230"/>
    </row>
    <row r="104" spans="1:40" hidden="1" outlineLevel="1" x14ac:dyDescent="0.3">
      <c r="A104" s="220"/>
      <c r="B104" s="221">
        <f t="shared" si="20"/>
        <v>79</v>
      </c>
      <c r="C104" s="240"/>
      <c r="D104" s="236"/>
      <c r="E104" s="236"/>
      <c r="F104" s="200"/>
      <c r="G104" s="237">
        <v>0</v>
      </c>
      <c r="H104" s="238">
        <v>0</v>
      </c>
      <c r="I104" s="200"/>
      <c r="J104" s="170"/>
      <c r="AF104" s="165">
        <f t="shared" si="14"/>
        <v>0</v>
      </c>
      <c r="AG104" s="165">
        <f t="shared" si="15"/>
        <v>0</v>
      </c>
      <c r="AH104" s="165">
        <f t="shared" si="16"/>
        <v>0</v>
      </c>
      <c r="AI104" s="165">
        <f t="shared" si="17"/>
        <v>0</v>
      </c>
      <c r="AK104" s="230"/>
      <c r="AL104" s="77">
        <f t="shared" si="18"/>
        <v>0</v>
      </c>
      <c r="AM104" s="77">
        <f t="shared" si="19"/>
        <v>0</v>
      </c>
      <c r="AN104" s="230"/>
    </row>
    <row r="105" spans="1:40" hidden="1" outlineLevel="1" x14ac:dyDescent="0.3">
      <c r="A105" s="220"/>
      <c r="B105" s="221">
        <f t="shared" si="20"/>
        <v>80</v>
      </c>
      <c r="C105" s="240"/>
      <c r="D105" s="236"/>
      <c r="E105" s="236"/>
      <c r="F105" s="200"/>
      <c r="G105" s="237">
        <v>0</v>
      </c>
      <c r="H105" s="238">
        <v>0</v>
      </c>
      <c r="I105" s="200"/>
      <c r="J105" s="170"/>
      <c r="AF105" s="165">
        <f t="shared" si="14"/>
        <v>0</v>
      </c>
      <c r="AG105" s="165">
        <f t="shared" si="15"/>
        <v>0</v>
      </c>
      <c r="AH105" s="165">
        <f t="shared" si="16"/>
        <v>0</v>
      </c>
      <c r="AI105" s="165">
        <f t="shared" si="17"/>
        <v>0</v>
      </c>
      <c r="AK105" s="230"/>
      <c r="AL105" s="77">
        <f t="shared" si="18"/>
        <v>0</v>
      </c>
      <c r="AM105" s="77">
        <f t="shared" si="19"/>
        <v>0</v>
      </c>
      <c r="AN105" s="230"/>
    </row>
    <row r="106" spans="1:40" hidden="1" outlineLevel="1" x14ac:dyDescent="0.3">
      <c r="A106" s="220"/>
      <c r="B106" s="221">
        <f t="shared" si="20"/>
        <v>81</v>
      </c>
      <c r="C106" s="240"/>
      <c r="D106" s="236"/>
      <c r="E106" s="236"/>
      <c r="F106" s="200"/>
      <c r="G106" s="237">
        <v>0</v>
      </c>
      <c r="H106" s="238">
        <v>0</v>
      </c>
      <c r="I106" s="200"/>
      <c r="J106" s="170"/>
      <c r="AF106" s="165">
        <f t="shared" si="14"/>
        <v>0</v>
      </c>
      <c r="AG106" s="165">
        <f t="shared" si="15"/>
        <v>0</v>
      </c>
      <c r="AH106" s="165">
        <f t="shared" si="16"/>
        <v>0</v>
      </c>
      <c r="AI106" s="165">
        <f t="shared" si="17"/>
        <v>0</v>
      </c>
      <c r="AK106" s="230"/>
      <c r="AL106" s="77">
        <f t="shared" si="18"/>
        <v>0</v>
      </c>
      <c r="AM106" s="77">
        <f t="shared" si="19"/>
        <v>0</v>
      </c>
      <c r="AN106" s="230"/>
    </row>
    <row r="107" spans="1:40" hidden="1" outlineLevel="1" x14ac:dyDescent="0.3">
      <c r="A107" s="220"/>
      <c r="B107" s="221">
        <f t="shared" si="20"/>
        <v>82</v>
      </c>
      <c r="C107" s="240"/>
      <c r="D107" s="236"/>
      <c r="E107" s="236"/>
      <c r="F107" s="200"/>
      <c r="G107" s="237">
        <v>0</v>
      </c>
      <c r="H107" s="238">
        <v>0</v>
      </c>
      <c r="I107" s="200"/>
      <c r="J107" s="170"/>
      <c r="AF107" s="165">
        <f t="shared" si="14"/>
        <v>0</v>
      </c>
      <c r="AG107" s="165">
        <f t="shared" si="15"/>
        <v>0</v>
      </c>
      <c r="AH107" s="165">
        <f t="shared" si="16"/>
        <v>0</v>
      </c>
      <c r="AI107" s="165">
        <f t="shared" si="17"/>
        <v>0</v>
      </c>
      <c r="AK107" s="230"/>
      <c r="AL107" s="77">
        <f t="shared" si="18"/>
        <v>0</v>
      </c>
      <c r="AM107" s="77">
        <f t="shared" si="19"/>
        <v>0</v>
      </c>
      <c r="AN107" s="230"/>
    </row>
    <row r="108" spans="1:40" hidden="1" outlineLevel="1" x14ac:dyDescent="0.3">
      <c r="A108" s="220"/>
      <c r="B108" s="221">
        <f t="shared" si="20"/>
        <v>83</v>
      </c>
      <c r="C108" s="240"/>
      <c r="D108" s="236"/>
      <c r="E108" s="236"/>
      <c r="F108" s="200"/>
      <c r="G108" s="237">
        <v>0</v>
      </c>
      <c r="H108" s="238">
        <v>0</v>
      </c>
      <c r="I108" s="200"/>
      <c r="J108" s="170"/>
      <c r="AF108" s="165">
        <f t="shared" si="14"/>
        <v>0</v>
      </c>
      <c r="AG108" s="165">
        <f t="shared" si="15"/>
        <v>0</v>
      </c>
      <c r="AH108" s="165">
        <f t="shared" si="16"/>
        <v>0</v>
      </c>
      <c r="AI108" s="165">
        <f t="shared" si="17"/>
        <v>0</v>
      </c>
      <c r="AK108" s="230"/>
      <c r="AL108" s="77">
        <f t="shared" si="18"/>
        <v>0</v>
      </c>
      <c r="AM108" s="77">
        <f t="shared" si="19"/>
        <v>0</v>
      </c>
      <c r="AN108" s="230"/>
    </row>
    <row r="109" spans="1:40" hidden="1" outlineLevel="1" x14ac:dyDescent="0.3">
      <c r="A109" s="220"/>
      <c r="B109" s="221">
        <f t="shared" si="20"/>
        <v>84</v>
      </c>
      <c r="C109" s="240"/>
      <c r="D109" s="236"/>
      <c r="E109" s="236"/>
      <c r="F109" s="200"/>
      <c r="G109" s="237">
        <v>0</v>
      </c>
      <c r="H109" s="238">
        <v>0</v>
      </c>
      <c r="I109" s="200"/>
      <c r="J109" s="170"/>
      <c r="AF109" s="165">
        <f t="shared" si="14"/>
        <v>0</v>
      </c>
      <c r="AG109" s="165">
        <f t="shared" si="15"/>
        <v>0</v>
      </c>
      <c r="AH109" s="165">
        <f t="shared" si="16"/>
        <v>0</v>
      </c>
      <c r="AI109" s="165">
        <f t="shared" si="17"/>
        <v>0</v>
      </c>
      <c r="AK109" s="230"/>
      <c r="AL109" s="77">
        <f t="shared" si="18"/>
        <v>0</v>
      </c>
      <c r="AM109" s="77">
        <f t="shared" si="19"/>
        <v>0</v>
      </c>
      <c r="AN109" s="230"/>
    </row>
    <row r="110" spans="1:40" hidden="1" outlineLevel="1" x14ac:dyDescent="0.3">
      <c r="A110" s="220"/>
      <c r="B110" s="221">
        <f t="shared" si="20"/>
        <v>85</v>
      </c>
      <c r="C110" s="240"/>
      <c r="D110" s="236"/>
      <c r="E110" s="236"/>
      <c r="F110" s="200"/>
      <c r="G110" s="237">
        <v>0</v>
      </c>
      <c r="H110" s="238">
        <v>0</v>
      </c>
      <c r="I110" s="200"/>
      <c r="J110" s="170"/>
      <c r="AF110" s="165">
        <f t="shared" si="14"/>
        <v>0</v>
      </c>
      <c r="AG110" s="165">
        <f t="shared" si="15"/>
        <v>0</v>
      </c>
      <c r="AH110" s="165">
        <f t="shared" si="16"/>
        <v>0</v>
      </c>
      <c r="AI110" s="165">
        <f t="shared" si="17"/>
        <v>0</v>
      </c>
      <c r="AK110" s="230"/>
      <c r="AL110" s="77">
        <f t="shared" si="18"/>
        <v>0</v>
      </c>
      <c r="AM110" s="77">
        <f t="shared" si="19"/>
        <v>0</v>
      </c>
      <c r="AN110" s="230"/>
    </row>
    <row r="111" spans="1:40" hidden="1" outlineLevel="1" x14ac:dyDescent="0.3">
      <c r="A111" s="220"/>
      <c r="B111" s="221">
        <f t="shared" si="20"/>
        <v>86</v>
      </c>
      <c r="C111" s="240"/>
      <c r="D111" s="236"/>
      <c r="E111" s="236"/>
      <c r="F111" s="200"/>
      <c r="G111" s="237">
        <v>0</v>
      </c>
      <c r="H111" s="238">
        <v>0</v>
      </c>
      <c r="I111" s="200"/>
      <c r="J111" s="170"/>
      <c r="AF111" s="165">
        <f t="shared" si="14"/>
        <v>0</v>
      </c>
      <c r="AG111" s="165">
        <f t="shared" si="15"/>
        <v>0</v>
      </c>
      <c r="AH111" s="165">
        <f t="shared" si="16"/>
        <v>0</v>
      </c>
      <c r="AI111" s="165">
        <f t="shared" si="17"/>
        <v>0</v>
      </c>
      <c r="AK111" s="230"/>
      <c r="AL111" s="77">
        <f t="shared" si="18"/>
        <v>0</v>
      </c>
      <c r="AM111" s="77">
        <f t="shared" si="19"/>
        <v>0</v>
      </c>
      <c r="AN111" s="230"/>
    </row>
    <row r="112" spans="1:40" hidden="1" outlineLevel="1" x14ac:dyDescent="0.3">
      <c r="A112" s="220"/>
      <c r="B112" s="221">
        <f t="shared" si="20"/>
        <v>87</v>
      </c>
      <c r="C112" s="240"/>
      <c r="D112" s="236"/>
      <c r="E112" s="236"/>
      <c r="F112" s="200"/>
      <c r="G112" s="237">
        <v>0</v>
      </c>
      <c r="H112" s="238">
        <v>0</v>
      </c>
      <c r="I112" s="200"/>
      <c r="J112" s="170"/>
      <c r="AF112" s="165">
        <f t="shared" si="14"/>
        <v>0</v>
      </c>
      <c r="AG112" s="165">
        <f t="shared" si="15"/>
        <v>0</v>
      </c>
      <c r="AH112" s="165">
        <f t="shared" si="16"/>
        <v>0</v>
      </c>
      <c r="AI112" s="165">
        <f t="shared" si="17"/>
        <v>0</v>
      </c>
      <c r="AK112" s="230"/>
      <c r="AL112" s="77">
        <f t="shared" si="18"/>
        <v>0</v>
      </c>
      <c r="AM112" s="77">
        <f t="shared" si="19"/>
        <v>0</v>
      </c>
      <c r="AN112" s="230"/>
    </row>
    <row r="113" spans="1:40" hidden="1" outlineLevel="1" x14ac:dyDescent="0.3">
      <c r="A113" s="220"/>
      <c r="B113" s="221">
        <f t="shared" si="20"/>
        <v>88</v>
      </c>
      <c r="C113" s="240"/>
      <c r="D113" s="236"/>
      <c r="E113" s="236"/>
      <c r="F113" s="200"/>
      <c r="G113" s="237">
        <v>0</v>
      </c>
      <c r="H113" s="238">
        <v>0</v>
      </c>
      <c r="I113" s="200"/>
      <c r="J113" s="170"/>
      <c r="AF113" s="165">
        <f t="shared" si="14"/>
        <v>0</v>
      </c>
      <c r="AG113" s="165">
        <f t="shared" si="15"/>
        <v>0</v>
      </c>
      <c r="AH113" s="165">
        <f t="shared" si="16"/>
        <v>0</v>
      </c>
      <c r="AI113" s="165">
        <f t="shared" si="17"/>
        <v>0</v>
      </c>
      <c r="AK113" s="230"/>
      <c r="AL113" s="77">
        <f t="shared" si="18"/>
        <v>0</v>
      </c>
      <c r="AM113" s="77">
        <f t="shared" si="19"/>
        <v>0</v>
      </c>
      <c r="AN113" s="230"/>
    </row>
    <row r="114" spans="1:40" hidden="1" outlineLevel="1" x14ac:dyDescent="0.3">
      <c r="A114" s="220"/>
      <c r="B114" s="221">
        <f t="shared" si="20"/>
        <v>89</v>
      </c>
      <c r="C114" s="240"/>
      <c r="D114" s="236"/>
      <c r="E114" s="236"/>
      <c r="F114" s="200"/>
      <c r="G114" s="237">
        <v>0</v>
      </c>
      <c r="H114" s="238">
        <v>0</v>
      </c>
      <c r="I114" s="200"/>
      <c r="J114" s="170"/>
      <c r="AF114" s="165">
        <f t="shared" si="14"/>
        <v>0</v>
      </c>
      <c r="AG114" s="165">
        <f t="shared" si="15"/>
        <v>0</v>
      </c>
      <c r="AH114" s="165">
        <f t="shared" si="16"/>
        <v>0</v>
      </c>
      <c r="AI114" s="165">
        <f t="shared" si="17"/>
        <v>0</v>
      </c>
      <c r="AK114" s="230"/>
      <c r="AL114" s="77">
        <f t="shared" si="18"/>
        <v>0</v>
      </c>
      <c r="AM114" s="77">
        <f t="shared" si="19"/>
        <v>0</v>
      </c>
      <c r="AN114" s="230"/>
    </row>
    <row r="115" spans="1:40" hidden="1" outlineLevel="1" x14ac:dyDescent="0.3">
      <c r="A115" s="220"/>
      <c r="B115" s="221">
        <f t="shared" si="20"/>
        <v>90</v>
      </c>
      <c r="C115" s="240"/>
      <c r="D115" s="236"/>
      <c r="E115" s="236"/>
      <c r="F115" s="200"/>
      <c r="G115" s="237">
        <v>0</v>
      </c>
      <c r="H115" s="238">
        <v>0</v>
      </c>
      <c r="I115" s="200"/>
      <c r="J115" s="170"/>
      <c r="AF115" s="165">
        <f t="shared" si="14"/>
        <v>0</v>
      </c>
      <c r="AG115" s="165">
        <f t="shared" si="15"/>
        <v>0</v>
      </c>
      <c r="AH115" s="165">
        <f t="shared" si="16"/>
        <v>0</v>
      </c>
      <c r="AI115" s="165">
        <f t="shared" si="17"/>
        <v>0</v>
      </c>
      <c r="AK115" s="230"/>
      <c r="AL115" s="77">
        <f t="shared" si="18"/>
        <v>0</v>
      </c>
      <c r="AM115" s="77">
        <f t="shared" si="19"/>
        <v>0</v>
      </c>
      <c r="AN115" s="230"/>
    </row>
    <row r="116" spans="1:40" hidden="1" outlineLevel="1" x14ac:dyDescent="0.3">
      <c r="A116" s="220"/>
      <c r="B116" s="221">
        <f t="shared" si="20"/>
        <v>91</v>
      </c>
      <c r="C116" s="240"/>
      <c r="D116" s="236"/>
      <c r="E116" s="236"/>
      <c r="F116" s="200"/>
      <c r="G116" s="237">
        <v>0</v>
      </c>
      <c r="H116" s="238">
        <v>0</v>
      </c>
      <c r="I116" s="200"/>
      <c r="J116" s="170"/>
      <c r="AF116" s="165">
        <f t="shared" si="14"/>
        <v>0</v>
      </c>
      <c r="AG116" s="165">
        <f t="shared" si="15"/>
        <v>0</v>
      </c>
      <c r="AH116" s="165">
        <f t="shared" si="16"/>
        <v>0</v>
      </c>
      <c r="AI116" s="165">
        <f t="shared" si="17"/>
        <v>0</v>
      </c>
      <c r="AK116" s="230"/>
      <c r="AL116" s="77">
        <f t="shared" si="18"/>
        <v>0</v>
      </c>
      <c r="AM116" s="77">
        <f t="shared" si="19"/>
        <v>0</v>
      </c>
      <c r="AN116" s="230"/>
    </row>
    <row r="117" spans="1:40" hidden="1" outlineLevel="1" x14ac:dyDescent="0.3">
      <c r="A117" s="220"/>
      <c r="B117" s="221">
        <f t="shared" si="20"/>
        <v>92</v>
      </c>
      <c r="C117" s="240"/>
      <c r="D117" s="236"/>
      <c r="E117" s="236"/>
      <c r="F117" s="200"/>
      <c r="G117" s="237">
        <v>0</v>
      </c>
      <c r="H117" s="238">
        <v>0</v>
      </c>
      <c r="I117" s="200"/>
      <c r="J117" s="170"/>
      <c r="AF117" s="165">
        <f t="shared" si="14"/>
        <v>0</v>
      </c>
      <c r="AG117" s="165">
        <f t="shared" si="15"/>
        <v>0</v>
      </c>
      <c r="AH117" s="165">
        <f t="shared" si="16"/>
        <v>0</v>
      </c>
      <c r="AI117" s="165">
        <f t="shared" si="17"/>
        <v>0</v>
      </c>
      <c r="AK117" s="230"/>
      <c r="AL117" s="77">
        <f t="shared" si="18"/>
        <v>0</v>
      </c>
      <c r="AM117" s="77">
        <f t="shared" si="19"/>
        <v>0</v>
      </c>
      <c r="AN117" s="230"/>
    </row>
    <row r="118" spans="1:40" hidden="1" outlineLevel="1" x14ac:dyDescent="0.3">
      <c r="A118" s="220"/>
      <c r="B118" s="221">
        <f t="shared" si="20"/>
        <v>93</v>
      </c>
      <c r="C118" s="240"/>
      <c r="D118" s="236"/>
      <c r="E118" s="236"/>
      <c r="F118" s="200"/>
      <c r="G118" s="237">
        <v>0</v>
      </c>
      <c r="H118" s="238">
        <v>0</v>
      </c>
      <c r="I118" s="200"/>
      <c r="J118" s="170"/>
      <c r="AF118" s="165">
        <f t="shared" si="14"/>
        <v>0</v>
      </c>
      <c r="AG118" s="165">
        <f t="shared" si="15"/>
        <v>0</v>
      </c>
      <c r="AH118" s="165">
        <f t="shared" si="16"/>
        <v>0</v>
      </c>
      <c r="AI118" s="165">
        <f t="shared" si="17"/>
        <v>0</v>
      </c>
      <c r="AK118" s="230"/>
      <c r="AL118" s="77">
        <f t="shared" si="18"/>
        <v>0</v>
      </c>
      <c r="AM118" s="77">
        <f t="shared" si="19"/>
        <v>0</v>
      </c>
      <c r="AN118" s="230"/>
    </row>
    <row r="119" spans="1:40" hidden="1" outlineLevel="1" x14ac:dyDescent="0.3">
      <c r="A119" s="220"/>
      <c r="B119" s="221">
        <f t="shared" si="20"/>
        <v>94</v>
      </c>
      <c r="C119" s="240"/>
      <c r="D119" s="236"/>
      <c r="E119" s="236"/>
      <c r="F119" s="200"/>
      <c r="G119" s="237">
        <v>0</v>
      </c>
      <c r="H119" s="238">
        <v>0</v>
      </c>
      <c r="I119" s="200"/>
      <c r="J119" s="170"/>
      <c r="AF119" s="165">
        <f t="shared" si="14"/>
        <v>0</v>
      </c>
      <c r="AG119" s="165">
        <f t="shared" si="15"/>
        <v>0</v>
      </c>
      <c r="AH119" s="165">
        <f t="shared" si="16"/>
        <v>0</v>
      </c>
      <c r="AI119" s="165">
        <f t="shared" si="17"/>
        <v>0</v>
      </c>
      <c r="AK119" s="230"/>
      <c r="AL119" s="77">
        <f t="shared" si="18"/>
        <v>0</v>
      </c>
      <c r="AM119" s="77">
        <f t="shared" si="19"/>
        <v>0</v>
      </c>
      <c r="AN119" s="230"/>
    </row>
    <row r="120" spans="1:40" hidden="1" outlineLevel="1" x14ac:dyDescent="0.3">
      <c r="A120" s="220"/>
      <c r="B120" s="221">
        <f t="shared" si="20"/>
        <v>95</v>
      </c>
      <c r="C120" s="240"/>
      <c r="D120" s="236"/>
      <c r="E120" s="236"/>
      <c r="F120" s="200"/>
      <c r="G120" s="237">
        <v>0</v>
      </c>
      <c r="H120" s="238">
        <v>0</v>
      </c>
      <c r="I120" s="200"/>
      <c r="J120" s="170"/>
      <c r="AF120" s="165">
        <f t="shared" si="14"/>
        <v>0</v>
      </c>
      <c r="AG120" s="165">
        <f t="shared" si="15"/>
        <v>0</v>
      </c>
      <c r="AH120" s="165">
        <f t="shared" si="16"/>
        <v>0</v>
      </c>
      <c r="AI120" s="165">
        <f t="shared" si="17"/>
        <v>0</v>
      </c>
      <c r="AK120" s="230"/>
      <c r="AL120" s="77">
        <f t="shared" si="18"/>
        <v>0</v>
      </c>
      <c r="AM120" s="77">
        <f t="shared" si="19"/>
        <v>0</v>
      </c>
      <c r="AN120" s="230"/>
    </row>
    <row r="121" spans="1:40" hidden="1" outlineLevel="1" x14ac:dyDescent="0.3">
      <c r="A121" s="220"/>
      <c r="B121" s="221">
        <f t="shared" si="20"/>
        <v>96</v>
      </c>
      <c r="C121" s="240"/>
      <c r="D121" s="236"/>
      <c r="E121" s="236"/>
      <c r="F121" s="200"/>
      <c r="G121" s="237">
        <v>0</v>
      </c>
      <c r="H121" s="238">
        <v>0</v>
      </c>
      <c r="I121" s="200"/>
      <c r="J121" s="170"/>
      <c r="AF121" s="165">
        <f t="shared" si="14"/>
        <v>0</v>
      </c>
      <c r="AG121" s="165">
        <f t="shared" si="15"/>
        <v>0</v>
      </c>
      <c r="AH121" s="165">
        <f t="shared" si="16"/>
        <v>0</v>
      </c>
      <c r="AI121" s="165">
        <f t="shared" si="17"/>
        <v>0</v>
      </c>
      <c r="AK121" s="230"/>
      <c r="AL121" s="77">
        <f t="shared" si="18"/>
        <v>0</v>
      </c>
      <c r="AM121" s="77">
        <f t="shared" si="19"/>
        <v>0</v>
      </c>
      <c r="AN121" s="230"/>
    </row>
    <row r="122" spans="1:40" hidden="1" outlineLevel="1" x14ac:dyDescent="0.3">
      <c r="A122" s="220"/>
      <c r="B122" s="221">
        <f t="shared" si="20"/>
        <v>97</v>
      </c>
      <c r="C122" s="240"/>
      <c r="D122" s="236"/>
      <c r="E122" s="236"/>
      <c r="F122" s="200"/>
      <c r="G122" s="237">
        <v>0</v>
      </c>
      <c r="H122" s="238">
        <v>0</v>
      </c>
      <c r="I122" s="200"/>
      <c r="J122" s="170"/>
      <c r="AF122" s="165">
        <f t="shared" si="14"/>
        <v>0</v>
      </c>
      <c r="AG122" s="165">
        <f t="shared" si="15"/>
        <v>0</v>
      </c>
      <c r="AH122" s="165">
        <f t="shared" si="16"/>
        <v>0</v>
      </c>
      <c r="AI122" s="165">
        <f t="shared" si="17"/>
        <v>0</v>
      </c>
      <c r="AK122" s="230"/>
      <c r="AL122" s="77">
        <f t="shared" si="18"/>
        <v>0</v>
      </c>
      <c r="AM122" s="77">
        <f t="shared" si="19"/>
        <v>0</v>
      </c>
      <c r="AN122" s="230"/>
    </row>
    <row r="123" spans="1:40" hidden="1" outlineLevel="1" x14ac:dyDescent="0.3">
      <c r="A123" s="220"/>
      <c r="B123" s="221">
        <f t="shared" si="20"/>
        <v>98</v>
      </c>
      <c r="C123" s="240"/>
      <c r="D123" s="236"/>
      <c r="E123" s="236"/>
      <c r="F123" s="200"/>
      <c r="G123" s="237">
        <v>0</v>
      </c>
      <c r="H123" s="238">
        <v>0</v>
      </c>
      <c r="I123" s="200"/>
      <c r="J123" s="170"/>
      <c r="AF123" s="165">
        <f t="shared" si="14"/>
        <v>0</v>
      </c>
      <c r="AG123" s="165">
        <f t="shared" si="15"/>
        <v>0</v>
      </c>
      <c r="AH123" s="165">
        <f t="shared" si="16"/>
        <v>0</v>
      </c>
      <c r="AI123" s="165">
        <f t="shared" si="17"/>
        <v>0</v>
      </c>
      <c r="AK123" s="230"/>
      <c r="AL123" s="77">
        <f t="shared" si="18"/>
        <v>0</v>
      </c>
      <c r="AM123" s="77">
        <f t="shared" si="19"/>
        <v>0</v>
      </c>
      <c r="AN123" s="230"/>
    </row>
    <row r="124" spans="1:40" hidden="1" outlineLevel="1" x14ac:dyDescent="0.3">
      <c r="A124" s="220"/>
      <c r="B124" s="221">
        <f t="shared" si="20"/>
        <v>99</v>
      </c>
      <c r="C124" s="240"/>
      <c r="D124" s="236"/>
      <c r="E124" s="236"/>
      <c r="F124" s="200"/>
      <c r="G124" s="237">
        <v>0</v>
      </c>
      <c r="H124" s="238">
        <v>0</v>
      </c>
      <c r="I124" s="200"/>
      <c r="J124" s="170"/>
      <c r="AF124" s="165">
        <f t="shared" si="14"/>
        <v>0</v>
      </c>
      <c r="AG124" s="165">
        <f t="shared" si="15"/>
        <v>0</v>
      </c>
      <c r="AH124" s="165">
        <f t="shared" si="16"/>
        <v>0</v>
      </c>
      <c r="AI124" s="165">
        <f t="shared" si="17"/>
        <v>0</v>
      </c>
      <c r="AK124" s="230"/>
      <c r="AL124" s="77">
        <f t="shared" si="18"/>
        <v>0</v>
      </c>
      <c r="AM124" s="77">
        <f t="shared" si="19"/>
        <v>0</v>
      </c>
      <c r="AN124" s="230"/>
    </row>
    <row r="125" spans="1:40" hidden="1" outlineLevel="1" x14ac:dyDescent="0.3">
      <c r="A125" s="220"/>
      <c r="B125" s="221">
        <f t="shared" si="20"/>
        <v>100</v>
      </c>
      <c r="C125" s="240"/>
      <c r="D125" s="236"/>
      <c r="E125" s="236"/>
      <c r="F125" s="200"/>
      <c r="G125" s="237">
        <v>0</v>
      </c>
      <c r="H125" s="238">
        <v>0</v>
      </c>
      <c r="I125" s="200"/>
      <c r="J125" s="170"/>
      <c r="AF125" s="165">
        <f t="shared" si="14"/>
        <v>0</v>
      </c>
      <c r="AG125" s="165">
        <f t="shared" si="15"/>
        <v>0</v>
      </c>
      <c r="AH125" s="165">
        <f t="shared" si="16"/>
        <v>0</v>
      </c>
      <c r="AI125" s="165">
        <f t="shared" si="17"/>
        <v>0</v>
      </c>
      <c r="AK125" s="230"/>
      <c r="AL125" s="77">
        <f t="shared" si="18"/>
        <v>0</v>
      </c>
      <c r="AM125" s="77">
        <f t="shared" si="19"/>
        <v>0</v>
      </c>
      <c r="AN125" s="230"/>
    </row>
    <row r="126" spans="1:40" ht="15" customHeight="1" collapsed="1" x14ac:dyDescent="0.3">
      <c r="A126" s="243"/>
      <c r="B126" s="244" t="s">
        <v>56</v>
      </c>
      <c r="C126" s="245"/>
      <c r="D126" s="246"/>
      <c r="E126" s="246"/>
      <c r="F126" s="197"/>
      <c r="G126" s="47"/>
      <c r="H126" s="45"/>
      <c r="I126" s="197"/>
      <c r="J126" s="247"/>
      <c r="AF126" s="165">
        <f t="shared" si="14"/>
        <v>0</v>
      </c>
      <c r="AG126" s="165">
        <f t="shared" si="15"/>
        <v>0</v>
      </c>
      <c r="AH126" s="165">
        <f t="shared" si="16"/>
        <v>0</v>
      </c>
      <c r="AI126" s="165">
        <f t="shared" si="17"/>
        <v>0</v>
      </c>
      <c r="AK126" s="230"/>
      <c r="AL126" s="77">
        <f t="shared" si="18"/>
        <v>0</v>
      </c>
      <c r="AM126" s="77">
        <f t="shared" si="19"/>
        <v>0</v>
      </c>
      <c r="AN126" s="230"/>
    </row>
    <row r="127" spans="1:40" hidden="1" outlineLevel="1" x14ac:dyDescent="0.3">
      <c r="A127" s="220"/>
      <c r="B127" s="221">
        <f>B125+1</f>
        <v>101</v>
      </c>
      <c r="C127" s="240"/>
      <c r="D127" s="236"/>
      <c r="E127" s="236"/>
      <c r="F127" s="200"/>
      <c r="G127" s="237">
        <v>0</v>
      </c>
      <c r="H127" s="238">
        <v>0</v>
      </c>
      <c r="I127" s="200"/>
      <c r="J127" s="170"/>
      <c r="AF127" s="165">
        <f t="shared" si="14"/>
        <v>0</v>
      </c>
      <c r="AG127" s="165">
        <f t="shared" si="15"/>
        <v>0</v>
      </c>
      <c r="AH127" s="165">
        <f t="shared" si="16"/>
        <v>0</v>
      </c>
      <c r="AI127" s="165">
        <f t="shared" si="17"/>
        <v>0</v>
      </c>
      <c r="AK127" s="230"/>
      <c r="AL127" s="77">
        <f t="shared" si="18"/>
        <v>0</v>
      </c>
      <c r="AM127" s="77">
        <f t="shared" si="19"/>
        <v>0</v>
      </c>
      <c r="AN127" s="230"/>
    </row>
    <row r="128" spans="1:40" hidden="1" outlineLevel="1" x14ac:dyDescent="0.3">
      <c r="A128" s="220"/>
      <c r="B128" s="221">
        <f t="shared" ref="B128:B159" si="21">B127+1</f>
        <v>102</v>
      </c>
      <c r="C128" s="240"/>
      <c r="D128" s="236"/>
      <c r="E128" s="236"/>
      <c r="F128" s="200"/>
      <c r="G128" s="237">
        <v>0</v>
      </c>
      <c r="H128" s="238">
        <v>0</v>
      </c>
      <c r="I128" s="200"/>
      <c r="J128" s="170"/>
      <c r="AF128" s="165">
        <f t="shared" si="14"/>
        <v>0</v>
      </c>
      <c r="AG128" s="165">
        <f t="shared" si="15"/>
        <v>0</v>
      </c>
      <c r="AH128" s="165">
        <f t="shared" si="16"/>
        <v>0</v>
      </c>
      <c r="AI128" s="165">
        <f t="shared" si="17"/>
        <v>0</v>
      </c>
      <c r="AK128" s="230"/>
      <c r="AL128" s="77">
        <f t="shared" si="18"/>
        <v>0</v>
      </c>
      <c r="AM128" s="77">
        <f t="shared" si="19"/>
        <v>0</v>
      </c>
      <c r="AN128" s="230"/>
    </row>
    <row r="129" spans="1:40" hidden="1" outlineLevel="1" x14ac:dyDescent="0.3">
      <c r="A129" s="220"/>
      <c r="B129" s="221">
        <f t="shared" si="21"/>
        <v>103</v>
      </c>
      <c r="C129" s="240"/>
      <c r="D129" s="236"/>
      <c r="E129" s="236"/>
      <c r="F129" s="200"/>
      <c r="G129" s="237">
        <v>0</v>
      </c>
      <c r="H129" s="238">
        <v>0</v>
      </c>
      <c r="I129" s="200"/>
      <c r="J129" s="170"/>
      <c r="AF129" s="165">
        <f t="shared" si="14"/>
        <v>0</v>
      </c>
      <c r="AG129" s="165">
        <f t="shared" si="15"/>
        <v>0</v>
      </c>
      <c r="AH129" s="165">
        <f t="shared" si="16"/>
        <v>0</v>
      </c>
      <c r="AI129" s="165">
        <f t="shared" si="17"/>
        <v>0</v>
      </c>
      <c r="AK129" s="230"/>
      <c r="AL129" s="77">
        <f t="shared" si="18"/>
        <v>0</v>
      </c>
      <c r="AM129" s="77">
        <f t="shared" si="19"/>
        <v>0</v>
      </c>
      <c r="AN129" s="230"/>
    </row>
    <row r="130" spans="1:40" hidden="1" outlineLevel="1" x14ac:dyDescent="0.3">
      <c r="A130" s="220"/>
      <c r="B130" s="221">
        <f t="shared" si="21"/>
        <v>104</v>
      </c>
      <c r="C130" s="240"/>
      <c r="D130" s="236"/>
      <c r="E130" s="236"/>
      <c r="F130" s="200"/>
      <c r="G130" s="237">
        <v>0</v>
      </c>
      <c r="H130" s="238">
        <v>0</v>
      </c>
      <c r="I130" s="200"/>
      <c r="J130" s="170"/>
      <c r="AF130" s="165">
        <f t="shared" si="14"/>
        <v>0</v>
      </c>
      <c r="AG130" s="165">
        <f t="shared" si="15"/>
        <v>0</v>
      </c>
      <c r="AH130" s="165">
        <f t="shared" si="16"/>
        <v>0</v>
      </c>
      <c r="AI130" s="165">
        <f t="shared" si="17"/>
        <v>0</v>
      </c>
      <c r="AK130" s="230"/>
      <c r="AL130" s="77">
        <f t="shared" si="18"/>
        <v>0</v>
      </c>
      <c r="AM130" s="77">
        <f t="shared" si="19"/>
        <v>0</v>
      </c>
      <c r="AN130" s="230"/>
    </row>
    <row r="131" spans="1:40" hidden="1" outlineLevel="1" x14ac:dyDescent="0.3">
      <c r="A131" s="220"/>
      <c r="B131" s="221">
        <f t="shared" si="21"/>
        <v>105</v>
      </c>
      <c r="C131" s="240"/>
      <c r="D131" s="236"/>
      <c r="E131" s="236"/>
      <c r="F131" s="200"/>
      <c r="G131" s="237">
        <v>0</v>
      </c>
      <c r="H131" s="238">
        <v>0</v>
      </c>
      <c r="I131" s="200"/>
      <c r="J131" s="170"/>
      <c r="AF131" s="165">
        <f t="shared" si="14"/>
        <v>0</v>
      </c>
      <c r="AG131" s="165">
        <f t="shared" si="15"/>
        <v>0</v>
      </c>
      <c r="AH131" s="165">
        <f t="shared" si="16"/>
        <v>0</v>
      </c>
      <c r="AI131" s="165">
        <f t="shared" si="17"/>
        <v>0</v>
      </c>
      <c r="AK131" s="230"/>
      <c r="AL131" s="77">
        <f t="shared" si="18"/>
        <v>0</v>
      </c>
      <c r="AM131" s="77">
        <f t="shared" si="19"/>
        <v>0</v>
      </c>
      <c r="AN131" s="230"/>
    </row>
    <row r="132" spans="1:40" hidden="1" outlineLevel="1" x14ac:dyDescent="0.3">
      <c r="A132" s="220"/>
      <c r="B132" s="221">
        <f t="shared" si="21"/>
        <v>106</v>
      </c>
      <c r="C132" s="240"/>
      <c r="D132" s="236"/>
      <c r="E132" s="236"/>
      <c r="F132" s="200"/>
      <c r="G132" s="237">
        <v>0</v>
      </c>
      <c r="H132" s="238">
        <v>0</v>
      </c>
      <c r="I132" s="200"/>
      <c r="J132" s="170"/>
      <c r="AF132" s="165">
        <f t="shared" si="14"/>
        <v>0</v>
      </c>
      <c r="AG132" s="165">
        <f t="shared" si="15"/>
        <v>0</v>
      </c>
      <c r="AH132" s="165">
        <f t="shared" si="16"/>
        <v>0</v>
      </c>
      <c r="AI132" s="165">
        <f t="shared" si="17"/>
        <v>0</v>
      </c>
      <c r="AK132" s="230"/>
      <c r="AL132" s="77">
        <f t="shared" si="18"/>
        <v>0</v>
      </c>
      <c r="AM132" s="77">
        <f t="shared" si="19"/>
        <v>0</v>
      </c>
      <c r="AN132" s="230"/>
    </row>
    <row r="133" spans="1:40" hidden="1" outlineLevel="1" x14ac:dyDescent="0.3">
      <c r="A133" s="220"/>
      <c r="B133" s="221">
        <f t="shared" si="21"/>
        <v>107</v>
      </c>
      <c r="C133" s="240"/>
      <c r="D133" s="236"/>
      <c r="E133" s="236"/>
      <c r="F133" s="200"/>
      <c r="G133" s="237">
        <v>0</v>
      </c>
      <c r="H133" s="238">
        <v>0</v>
      </c>
      <c r="I133" s="200"/>
      <c r="J133" s="170"/>
      <c r="AF133" s="165">
        <f t="shared" si="14"/>
        <v>0</v>
      </c>
      <c r="AG133" s="165">
        <f t="shared" si="15"/>
        <v>0</v>
      </c>
      <c r="AH133" s="165">
        <f t="shared" si="16"/>
        <v>0</v>
      </c>
      <c r="AI133" s="165">
        <f t="shared" si="17"/>
        <v>0</v>
      </c>
      <c r="AK133" s="230"/>
      <c r="AL133" s="77">
        <f t="shared" si="18"/>
        <v>0</v>
      </c>
      <c r="AM133" s="77">
        <f t="shared" si="19"/>
        <v>0</v>
      </c>
      <c r="AN133" s="230"/>
    </row>
    <row r="134" spans="1:40" hidden="1" outlineLevel="1" x14ac:dyDescent="0.3">
      <c r="A134" s="220"/>
      <c r="B134" s="221">
        <f t="shared" si="21"/>
        <v>108</v>
      </c>
      <c r="C134" s="240"/>
      <c r="D134" s="236"/>
      <c r="E134" s="236"/>
      <c r="F134" s="200"/>
      <c r="G134" s="237">
        <v>0</v>
      </c>
      <c r="H134" s="238">
        <v>0</v>
      </c>
      <c r="I134" s="200"/>
      <c r="J134" s="170"/>
      <c r="AF134" s="165">
        <f t="shared" si="14"/>
        <v>0</v>
      </c>
      <c r="AG134" s="165">
        <f t="shared" si="15"/>
        <v>0</v>
      </c>
      <c r="AH134" s="165">
        <f t="shared" si="16"/>
        <v>0</v>
      </c>
      <c r="AI134" s="165">
        <f t="shared" si="17"/>
        <v>0</v>
      </c>
      <c r="AK134" s="230"/>
      <c r="AL134" s="77">
        <f t="shared" si="18"/>
        <v>0</v>
      </c>
      <c r="AM134" s="77">
        <f t="shared" si="19"/>
        <v>0</v>
      </c>
      <c r="AN134" s="230"/>
    </row>
    <row r="135" spans="1:40" hidden="1" outlineLevel="1" x14ac:dyDescent="0.3">
      <c r="A135" s="220"/>
      <c r="B135" s="221">
        <f t="shared" si="21"/>
        <v>109</v>
      </c>
      <c r="C135" s="240"/>
      <c r="D135" s="236"/>
      <c r="E135" s="236"/>
      <c r="F135" s="200"/>
      <c r="G135" s="237">
        <v>0</v>
      </c>
      <c r="H135" s="238">
        <v>0</v>
      </c>
      <c r="I135" s="200"/>
      <c r="J135" s="170"/>
      <c r="AF135" s="165">
        <f t="shared" si="14"/>
        <v>0</v>
      </c>
      <c r="AG135" s="165">
        <f t="shared" si="15"/>
        <v>0</v>
      </c>
      <c r="AH135" s="165">
        <f t="shared" si="16"/>
        <v>0</v>
      </c>
      <c r="AI135" s="165">
        <f t="shared" si="17"/>
        <v>0</v>
      </c>
      <c r="AK135" s="230"/>
      <c r="AL135" s="77">
        <f t="shared" si="18"/>
        <v>0</v>
      </c>
      <c r="AM135" s="77">
        <f t="shared" si="19"/>
        <v>0</v>
      </c>
      <c r="AN135" s="230"/>
    </row>
    <row r="136" spans="1:40" hidden="1" outlineLevel="1" x14ac:dyDescent="0.3">
      <c r="A136" s="220"/>
      <c r="B136" s="221">
        <f t="shared" si="21"/>
        <v>110</v>
      </c>
      <c r="C136" s="240"/>
      <c r="D136" s="236"/>
      <c r="E136" s="236"/>
      <c r="F136" s="200"/>
      <c r="G136" s="237">
        <v>0</v>
      </c>
      <c r="H136" s="238">
        <v>0</v>
      </c>
      <c r="I136" s="200"/>
      <c r="J136" s="170"/>
      <c r="AF136" s="165">
        <f t="shared" si="14"/>
        <v>0</v>
      </c>
      <c r="AG136" s="165">
        <f t="shared" si="15"/>
        <v>0</v>
      </c>
      <c r="AH136" s="165">
        <f t="shared" si="16"/>
        <v>0</v>
      </c>
      <c r="AI136" s="165">
        <f t="shared" si="17"/>
        <v>0</v>
      </c>
      <c r="AK136" s="230"/>
      <c r="AL136" s="77">
        <f t="shared" si="18"/>
        <v>0</v>
      </c>
      <c r="AM136" s="77">
        <f t="shared" si="19"/>
        <v>0</v>
      </c>
      <c r="AN136" s="230"/>
    </row>
    <row r="137" spans="1:40" hidden="1" outlineLevel="1" x14ac:dyDescent="0.3">
      <c r="A137" s="220"/>
      <c r="B137" s="221">
        <f t="shared" si="21"/>
        <v>111</v>
      </c>
      <c r="C137" s="240"/>
      <c r="D137" s="236"/>
      <c r="E137" s="236"/>
      <c r="F137" s="200"/>
      <c r="G137" s="237">
        <v>0</v>
      </c>
      <c r="H137" s="238">
        <v>0</v>
      </c>
      <c r="I137" s="200"/>
      <c r="J137" s="170"/>
      <c r="AF137" s="165">
        <f t="shared" si="14"/>
        <v>0</v>
      </c>
      <c r="AG137" s="165">
        <f t="shared" si="15"/>
        <v>0</v>
      </c>
      <c r="AH137" s="165">
        <f t="shared" si="16"/>
        <v>0</v>
      </c>
      <c r="AI137" s="165">
        <f t="shared" si="17"/>
        <v>0</v>
      </c>
      <c r="AK137" s="230"/>
      <c r="AL137" s="77">
        <f t="shared" si="18"/>
        <v>0</v>
      </c>
      <c r="AM137" s="77">
        <f t="shared" si="19"/>
        <v>0</v>
      </c>
      <c r="AN137" s="230"/>
    </row>
    <row r="138" spans="1:40" hidden="1" outlineLevel="1" x14ac:dyDescent="0.3">
      <c r="A138" s="220"/>
      <c r="B138" s="221">
        <f t="shared" si="21"/>
        <v>112</v>
      </c>
      <c r="C138" s="240"/>
      <c r="D138" s="236"/>
      <c r="E138" s="236"/>
      <c r="F138" s="200"/>
      <c r="G138" s="237">
        <v>0</v>
      </c>
      <c r="H138" s="238">
        <v>0</v>
      </c>
      <c r="I138" s="200"/>
      <c r="J138" s="170"/>
      <c r="AF138" s="165">
        <f t="shared" si="14"/>
        <v>0</v>
      </c>
      <c r="AG138" s="165">
        <f t="shared" si="15"/>
        <v>0</v>
      </c>
      <c r="AH138" s="165">
        <f t="shared" si="16"/>
        <v>0</v>
      </c>
      <c r="AI138" s="165">
        <f t="shared" si="17"/>
        <v>0</v>
      </c>
      <c r="AK138" s="230"/>
      <c r="AL138" s="77">
        <f t="shared" si="18"/>
        <v>0</v>
      </c>
      <c r="AM138" s="77">
        <f t="shared" si="19"/>
        <v>0</v>
      </c>
      <c r="AN138" s="230"/>
    </row>
    <row r="139" spans="1:40" hidden="1" outlineLevel="1" x14ac:dyDescent="0.3">
      <c r="A139" s="220"/>
      <c r="B139" s="221">
        <f t="shared" si="21"/>
        <v>113</v>
      </c>
      <c r="C139" s="240"/>
      <c r="D139" s="236"/>
      <c r="E139" s="236"/>
      <c r="F139" s="200"/>
      <c r="G139" s="237">
        <v>0</v>
      </c>
      <c r="H139" s="238">
        <v>0</v>
      </c>
      <c r="I139" s="200"/>
      <c r="J139" s="170"/>
      <c r="AF139" s="165">
        <f t="shared" si="14"/>
        <v>0</v>
      </c>
      <c r="AG139" s="165">
        <f t="shared" si="15"/>
        <v>0</v>
      </c>
      <c r="AH139" s="165">
        <f t="shared" si="16"/>
        <v>0</v>
      </c>
      <c r="AI139" s="165">
        <f t="shared" si="17"/>
        <v>0</v>
      </c>
      <c r="AK139" s="230"/>
      <c r="AL139" s="77">
        <f t="shared" si="18"/>
        <v>0</v>
      </c>
      <c r="AM139" s="77">
        <f t="shared" si="19"/>
        <v>0</v>
      </c>
      <c r="AN139" s="230"/>
    </row>
    <row r="140" spans="1:40" hidden="1" outlineLevel="1" x14ac:dyDescent="0.3">
      <c r="A140" s="220"/>
      <c r="B140" s="221">
        <f t="shared" si="21"/>
        <v>114</v>
      </c>
      <c r="C140" s="240"/>
      <c r="D140" s="236"/>
      <c r="E140" s="236"/>
      <c r="F140" s="200"/>
      <c r="G140" s="237">
        <v>0</v>
      </c>
      <c r="H140" s="238">
        <v>0</v>
      </c>
      <c r="I140" s="200"/>
      <c r="J140" s="170"/>
      <c r="AF140" s="165">
        <f t="shared" si="14"/>
        <v>0</v>
      </c>
      <c r="AG140" s="165">
        <f t="shared" si="15"/>
        <v>0</v>
      </c>
      <c r="AH140" s="165">
        <f t="shared" si="16"/>
        <v>0</v>
      </c>
      <c r="AI140" s="165">
        <f t="shared" si="17"/>
        <v>0</v>
      </c>
      <c r="AK140" s="230"/>
      <c r="AL140" s="77">
        <f t="shared" si="18"/>
        <v>0</v>
      </c>
      <c r="AM140" s="77">
        <f t="shared" si="19"/>
        <v>0</v>
      </c>
      <c r="AN140" s="230"/>
    </row>
    <row r="141" spans="1:40" hidden="1" outlineLevel="1" x14ac:dyDescent="0.3">
      <c r="A141" s="220"/>
      <c r="B141" s="221">
        <f t="shared" si="21"/>
        <v>115</v>
      </c>
      <c r="C141" s="240"/>
      <c r="D141" s="236"/>
      <c r="E141" s="236"/>
      <c r="F141" s="200"/>
      <c r="G141" s="237">
        <v>0</v>
      </c>
      <c r="H141" s="238">
        <v>0</v>
      </c>
      <c r="I141" s="200"/>
      <c r="J141" s="170"/>
      <c r="AF141" s="165">
        <f t="shared" si="14"/>
        <v>0</v>
      </c>
      <c r="AG141" s="165">
        <f t="shared" si="15"/>
        <v>0</v>
      </c>
      <c r="AH141" s="165">
        <f t="shared" si="16"/>
        <v>0</v>
      </c>
      <c r="AI141" s="165">
        <f t="shared" si="17"/>
        <v>0</v>
      </c>
      <c r="AK141" s="230"/>
      <c r="AL141" s="77">
        <f t="shared" si="18"/>
        <v>0</v>
      </c>
      <c r="AM141" s="77">
        <f t="shared" si="19"/>
        <v>0</v>
      </c>
      <c r="AN141" s="230"/>
    </row>
    <row r="142" spans="1:40" hidden="1" outlineLevel="1" x14ac:dyDescent="0.3">
      <c r="A142" s="220"/>
      <c r="B142" s="221">
        <f t="shared" si="21"/>
        <v>116</v>
      </c>
      <c r="C142" s="240"/>
      <c r="D142" s="236"/>
      <c r="E142" s="236"/>
      <c r="F142" s="200"/>
      <c r="G142" s="237">
        <v>0</v>
      </c>
      <c r="H142" s="238">
        <v>0</v>
      </c>
      <c r="I142" s="200"/>
      <c r="J142" s="170"/>
      <c r="AF142" s="165">
        <f t="shared" si="14"/>
        <v>0</v>
      </c>
      <c r="AG142" s="165">
        <f t="shared" si="15"/>
        <v>0</v>
      </c>
      <c r="AH142" s="165">
        <f t="shared" si="16"/>
        <v>0</v>
      </c>
      <c r="AI142" s="165">
        <f t="shared" si="17"/>
        <v>0</v>
      </c>
      <c r="AK142" s="230"/>
      <c r="AL142" s="77">
        <f t="shared" si="18"/>
        <v>0</v>
      </c>
      <c r="AM142" s="77">
        <f t="shared" si="19"/>
        <v>0</v>
      </c>
      <c r="AN142" s="230"/>
    </row>
    <row r="143" spans="1:40" hidden="1" outlineLevel="1" x14ac:dyDescent="0.3">
      <c r="A143" s="220"/>
      <c r="B143" s="221">
        <f t="shared" si="21"/>
        <v>117</v>
      </c>
      <c r="C143" s="240"/>
      <c r="D143" s="236"/>
      <c r="E143" s="236"/>
      <c r="F143" s="200"/>
      <c r="G143" s="237">
        <v>0</v>
      </c>
      <c r="H143" s="238">
        <v>0</v>
      </c>
      <c r="I143" s="200"/>
      <c r="J143" s="170"/>
      <c r="AF143" s="165">
        <f t="shared" si="14"/>
        <v>0</v>
      </c>
      <c r="AG143" s="165">
        <f t="shared" si="15"/>
        <v>0</v>
      </c>
      <c r="AH143" s="165">
        <f t="shared" si="16"/>
        <v>0</v>
      </c>
      <c r="AI143" s="165">
        <f t="shared" si="17"/>
        <v>0</v>
      </c>
      <c r="AK143" s="230"/>
      <c r="AL143" s="77">
        <f t="shared" si="18"/>
        <v>0</v>
      </c>
      <c r="AM143" s="77">
        <f t="shared" si="19"/>
        <v>0</v>
      </c>
      <c r="AN143" s="230"/>
    </row>
    <row r="144" spans="1:40" hidden="1" outlineLevel="1" x14ac:dyDescent="0.3">
      <c r="A144" s="220"/>
      <c r="B144" s="221">
        <f t="shared" si="21"/>
        <v>118</v>
      </c>
      <c r="C144" s="240"/>
      <c r="D144" s="236"/>
      <c r="E144" s="236"/>
      <c r="F144" s="200"/>
      <c r="G144" s="237">
        <v>0</v>
      </c>
      <c r="H144" s="238">
        <v>0</v>
      </c>
      <c r="I144" s="200"/>
      <c r="J144" s="170"/>
      <c r="AF144" s="165">
        <f t="shared" si="14"/>
        <v>0</v>
      </c>
      <c r="AG144" s="165">
        <f t="shared" si="15"/>
        <v>0</v>
      </c>
      <c r="AH144" s="165">
        <f t="shared" si="16"/>
        <v>0</v>
      </c>
      <c r="AI144" s="165">
        <f t="shared" si="17"/>
        <v>0</v>
      </c>
      <c r="AK144" s="230"/>
      <c r="AL144" s="77">
        <f t="shared" si="18"/>
        <v>0</v>
      </c>
      <c r="AM144" s="77">
        <f t="shared" si="19"/>
        <v>0</v>
      </c>
      <c r="AN144" s="230"/>
    </row>
    <row r="145" spans="1:40" hidden="1" outlineLevel="1" x14ac:dyDescent="0.3">
      <c r="A145" s="220"/>
      <c r="B145" s="221">
        <f t="shared" si="21"/>
        <v>119</v>
      </c>
      <c r="C145" s="240"/>
      <c r="D145" s="236"/>
      <c r="E145" s="236"/>
      <c r="F145" s="200"/>
      <c r="G145" s="237">
        <v>0</v>
      </c>
      <c r="H145" s="238">
        <v>0</v>
      </c>
      <c r="I145" s="200"/>
      <c r="J145" s="170"/>
      <c r="AF145" s="165">
        <f t="shared" si="14"/>
        <v>0</v>
      </c>
      <c r="AG145" s="165">
        <f t="shared" si="15"/>
        <v>0</v>
      </c>
      <c r="AH145" s="165">
        <f t="shared" si="16"/>
        <v>0</v>
      </c>
      <c r="AI145" s="165">
        <f t="shared" si="17"/>
        <v>0</v>
      </c>
      <c r="AK145" s="230"/>
      <c r="AL145" s="77">
        <f t="shared" si="18"/>
        <v>0</v>
      </c>
      <c r="AM145" s="77">
        <f t="shared" si="19"/>
        <v>0</v>
      </c>
      <c r="AN145" s="230"/>
    </row>
    <row r="146" spans="1:40" hidden="1" outlineLevel="1" x14ac:dyDescent="0.3">
      <c r="A146" s="220"/>
      <c r="B146" s="221">
        <f t="shared" si="21"/>
        <v>120</v>
      </c>
      <c r="C146" s="240"/>
      <c r="D146" s="236"/>
      <c r="E146" s="236"/>
      <c r="F146" s="200"/>
      <c r="G146" s="237">
        <v>0</v>
      </c>
      <c r="H146" s="238">
        <v>0</v>
      </c>
      <c r="I146" s="200"/>
      <c r="J146" s="170"/>
      <c r="AF146" s="165">
        <f t="shared" si="14"/>
        <v>0</v>
      </c>
      <c r="AG146" s="165">
        <f t="shared" si="15"/>
        <v>0</v>
      </c>
      <c r="AH146" s="165">
        <f t="shared" si="16"/>
        <v>0</v>
      </c>
      <c r="AI146" s="165">
        <f t="shared" si="17"/>
        <v>0</v>
      </c>
      <c r="AK146" s="230"/>
      <c r="AL146" s="77">
        <f t="shared" si="18"/>
        <v>0</v>
      </c>
      <c r="AM146" s="77">
        <f t="shared" si="19"/>
        <v>0</v>
      </c>
      <c r="AN146" s="230"/>
    </row>
    <row r="147" spans="1:40" hidden="1" outlineLevel="1" x14ac:dyDescent="0.3">
      <c r="A147" s="220"/>
      <c r="B147" s="221">
        <f t="shared" si="21"/>
        <v>121</v>
      </c>
      <c r="C147" s="240"/>
      <c r="D147" s="236"/>
      <c r="E147" s="236"/>
      <c r="F147" s="200"/>
      <c r="G147" s="237">
        <v>0</v>
      </c>
      <c r="H147" s="238">
        <v>0</v>
      </c>
      <c r="I147" s="200"/>
      <c r="J147" s="170"/>
      <c r="AF147" s="165">
        <f t="shared" si="14"/>
        <v>0</v>
      </c>
      <c r="AG147" s="165">
        <f t="shared" si="15"/>
        <v>0</v>
      </c>
      <c r="AH147" s="165">
        <f t="shared" si="16"/>
        <v>0</v>
      </c>
      <c r="AI147" s="165">
        <f t="shared" si="17"/>
        <v>0</v>
      </c>
      <c r="AK147" s="230"/>
      <c r="AL147" s="77">
        <f t="shared" si="18"/>
        <v>0</v>
      </c>
      <c r="AM147" s="77">
        <f t="shared" si="19"/>
        <v>0</v>
      </c>
      <c r="AN147" s="230"/>
    </row>
    <row r="148" spans="1:40" hidden="1" outlineLevel="1" x14ac:dyDescent="0.3">
      <c r="A148" s="220"/>
      <c r="B148" s="221">
        <f t="shared" si="21"/>
        <v>122</v>
      </c>
      <c r="C148" s="240"/>
      <c r="D148" s="236"/>
      <c r="E148" s="236"/>
      <c r="F148" s="200"/>
      <c r="G148" s="237">
        <v>0</v>
      </c>
      <c r="H148" s="238">
        <v>0</v>
      </c>
      <c r="I148" s="200"/>
      <c r="J148" s="170"/>
      <c r="AF148" s="165">
        <f t="shared" si="14"/>
        <v>0</v>
      </c>
      <c r="AG148" s="165">
        <f t="shared" si="15"/>
        <v>0</v>
      </c>
      <c r="AH148" s="165">
        <f t="shared" si="16"/>
        <v>0</v>
      </c>
      <c r="AI148" s="165">
        <f t="shared" si="17"/>
        <v>0</v>
      </c>
      <c r="AK148" s="230"/>
      <c r="AL148" s="77">
        <f t="shared" si="18"/>
        <v>0</v>
      </c>
      <c r="AM148" s="77">
        <f t="shared" si="19"/>
        <v>0</v>
      </c>
      <c r="AN148" s="230"/>
    </row>
    <row r="149" spans="1:40" hidden="1" outlineLevel="1" x14ac:dyDescent="0.3">
      <c r="A149" s="220"/>
      <c r="B149" s="221">
        <f t="shared" si="21"/>
        <v>123</v>
      </c>
      <c r="C149" s="240"/>
      <c r="D149" s="236"/>
      <c r="E149" s="236"/>
      <c r="F149" s="200"/>
      <c r="G149" s="237">
        <v>0</v>
      </c>
      <c r="H149" s="238">
        <v>0</v>
      </c>
      <c r="I149" s="200"/>
      <c r="J149" s="170"/>
      <c r="AF149" s="165">
        <f t="shared" si="14"/>
        <v>0</v>
      </c>
      <c r="AG149" s="165">
        <f t="shared" si="15"/>
        <v>0</v>
      </c>
      <c r="AH149" s="165">
        <f t="shared" si="16"/>
        <v>0</v>
      </c>
      <c r="AI149" s="165">
        <f t="shared" si="17"/>
        <v>0</v>
      </c>
      <c r="AK149" s="230"/>
      <c r="AL149" s="77">
        <f t="shared" si="18"/>
        <v>0</v>
      </c>
      <c r="AM149" s="77">
        <f t="shared" si="19"/>
        <v>0</v>
      </c>
      <c r="AN149" s="230"/>
    </row>
    <row r="150" spans="1:40" hidden="1" outlineLevel="1" x14ac:dyDescent="0.3">
      <c r="A150" s="220"/>
      <c r="B150" s="221">
        <f t="shared" si="21"/>
        <v>124</v>
      </c>
      <c r="C150" s="240"/>
      <c r="D150" s="236"/>
      <c r="E150" s="236"/>
      <c r="F150" s="200"/>
      <c r="G150" s="237">
        <v>0</v>
      </c>
      <c r="H150" s="238">
        <v>0</v>
      </c>
      <c r="I150" s="200"/>
      <c r="J150" s="170"/>
      <c r="AF150" s="165">
        <f t="shared" si="14"/>
        <v>0</v>
      </c>
      <c r="AG150" s="165">
        <f t="shared" si="15"/>
        <v>0</v>
      </c>
      <c r="AH150" s="165">
        <f t="shared" si="16"/>
        <v>0</v>
      </c>
      <c r="AI150" s="165">
        <f t="shared" si="17"/>
        <v>0</v>
      </c>
      <c r="AK150" s="230"/>
      <c r="AL150" s="77">
        <f t="shared" si="18"/>
        <v>0</v>
      </c>
      <c r="AM150" s="77">
        <f t="shared" si="19"/>
        <v>0</v>
      </c>
      <c r="AN150" s="230"/>
    </row>
    <row r="151" spans="1:40" hidden="1" outlineLevel="1" x14ac:dyDescent="0.3">
      <c r="A151" s="220"/>
      <c r="B151" s="221">
        <f t="shared" si="21"/>
        <v>125</v>
      </c>
      <c r="C151" s="240"/>
      <c r="D151" s="236"/>
      <c r="E151" s="236"/>
      <c r="F151" s="200"/>
      <c r="G151" s="237">
        <v>0</v>
      </c>
      <c r="H151" s="238">
        <v>0</v>
      </c>
      <c r="I151" s="200"/>
      <c r="J151" s="170"/>
      <c r="AF151" s="165">
        <f t="shared" si="14"/>
        <v>0</v>
      </c>
      <c r="AG151" s="165">
        <f t="shared" si="15"/>
        <v>0</v>
      </c>
      <c r="AH151" s="165">
        <f t="shared" si="16"/>
        <v>0</v>
      </c>
      <c r="AI151" s="165">
        <f t="shared" si="17"/>
        <v>0</v>
      </c>
      <c r="AK151" s="230"/>
      <c r="AL151" s="77">
        <f t="shared" si="18"/>
        <v>0</v>
      </c>
      <c r="AM151" s="77">
        <f t="shared" si="19"/>
        <v>0</v>
      </c>
      <c r="AN151" s="230"/>
    </row>
    <row r="152" spans="1:40" hidden="1" outlineLevel="1" x14ac:dyDescent="0.3">
      <c r="A152" s="220"/>
      <c r="B152" s="221">
        <f t="shared" si="21"/>
        <v>126</v>
      </c>
      <c r="C152" s="240"/>
      <c r="D152" s="236"/>
      <c r="E152" s="236"/>
      <c r="F152" s="200"/>
      <c r="G152" s="237">
        <v>0</v>
      </c>
      <c r="H152" s="238">
        <v>0</v>
      </c>
      <c r="I152" s="200"/>
      <c r="J152" s="170"/>
      <c r="AF152" s="165">
        <f t="shared" si="14"/>
        <v>0</v>
      </c>
      <c r="AG152" s="165">
        <f t="shared" si="15"/>
        <v>0</v>
      </c>
      <c r="AH152" s="165">
        <f t="shared" si="16"/>
        <v>0</v>
      </c>
      <c r="AI152" s="165">
        <f t="shared" si="17"/>
        <v>0</v>
      </c>
      <c r="AK152" s="230"/>
      <c r="AL152" s="77">
        <f t="shared" si="18"/>
        <v>0</v>
      </c>
      <c r="AM152" s="77">
        <f t="shared" si="19"/>
        <v>0</v>
      </c>
      <c r="AN152" s="230"/>
    </row>
    <row r="153" spans="1:40" hidden="1" outlineLevel="1" x14ac:dyDescent="0.3">
      <c r="A153" s="220"/>
      <c r="B153" s="221">
        <f t="shared" si="21"/>
        <v>127</v>
      </c>
      <c r="C153" s="240"/>
      <c r="D153" s="236"/>
      <c r="E153" s="236"/>
      <c r="F153" s="200"/>
      <c r="G153" s="237">
        <v>0</v>
      </c>
      <c r="H153" s="238">
        <v>0</v>
      </c>
      <c r="I153" s="200"/>
      <c r="J153" s="170"/>
      <c r="AF153" s="165">
        <f t="shared" si="14"/>
        <v>0</v>
      </c>
      <c r="AG153" s="165">
        <f t="shared" si="15"/>
        <v>0</v>
      </c>
      <c r="AH153" s="165">
        <f t="shared" si="16"/>
        <v>0</v>
      </c>
      <c r="AI153" s="165">
        <f t="shared" si="17"/>
        <v>0</v>
      </c>
      <c r="AK153" s="230"/>
      <c r="AL153" s="77">
        <f t="shared" si="18"/>
        <v>0</v>
      </c>
      <c r="AM153" s="77">
        <f t="shared" si="19"/>
        <v>0</v>
      </c>
      <c r="AN153" s="230"/>
    </row>
    <row r="154" spans="1:40" hidden="1" outlineLevel="1" x14ac:dyDescent="0.3">
      <c r="A154" s="220"/>
      <c r="B154" s="221">
        <f t="shared" si="21"/>
        <v>128</v>
      </c>
      <c r="C154" s="240"/>
      <c r="D154" s="236"/>
      <c r="E154" s="236"/>
      <c r="F154" s="200"/>
      <c r="G154" s="237">
        <v>0</v>
      </c>
      <c r="H154" s="238">
        <v>0</v>
      </c>
      <c r="I154" s="200"/>
      <c r="J154" s="170"/>
      <c r="AF154" s="165">
        <f t="shared" ref="AF154:AF217" si="22">IF($C154="",IF(OR($D154&lt;&gt;"",$G154&lt;&gt;0,$H154&lt;&gt;0)=TRUE,1,0),0)</f>
        <v>0</v>
      </c>
      <c r="AG154" s="165">
        <f t="shared" ref="AG154:AG217" si="23">IF($D154="",IF(OR($C154&lt;&gt;"",$G154&lt;&gt;0,$H154&lt;&gt;0)=TRUE,1,0),0)</f>
        <v>0</v>
      </c>
      <c r="AH154" s="165">
        <f t="shared" ref="AH154:AH217" si="24">IF($G154=0,IF(OR($C154&lt;&gt;"",$D154&lt;&gt;0,$H154&lt;&gt;0)=TRUE,1,0),0)</f>
        <v>0</v>
      </c>
      <c r="AI154" s="165">
        <f t="shared" ref="AI154:AI217" si="25">IF($H154=0,IF(OR($C154&lt;&gt;"",$D154&lt;&gt;"",$G154&lt;&gt;0)=TRUE,1,0),0)</f>
        <v>0</v>
      </c>
      <c r="AK154" s="230"/>
      <c r="AL154" s="77">
        <f t="shared" ref="AL154:AL217" si="26">IFERROR(IF(C154=$V$7,$Y$7,VLOOKUP(C154,$V$14:$Y$33,4)),0)</f>
        <v>0</v>
      </c>
      <c r="AM154" s="77">
        <f t="shared" ref="AM154:AM217" si="27">IFERROR(H154/G154/AL154,0)</f>
        <v>0</v>
      </c>
      <c r="AN154" s="230"/>
    </row>
    <row r="155" spans="1:40" hidden="1" outlineLevel="1" x14ac:dyDescent="0.3">
      <c r="A155" s="220"/>
      <c r="B155" s="221">
        <f t="shared" si="21"/>
        <v>129</v>
      </c>
      <c r="C155" s="240"/>
      <c r="D155" s="236"/>
      <c r="E155" s="236"/>
      <c r="F155" s="200"/>
      <c r="G155" s="237">
        <v>0</v>
      </c>
      <c r="H155" s="238">
        <v>0</v>
      </c>
      <c r="I155" s="200"/>
      <c r="J155" s="170"/>
      <c r="AF155" s="165">
        <f t="shared" si="22"/>
        <v>0</v>
      </c>
      <c r="AG155" s="165">
        <f t="shared" si="23"/>
        <v>0</v>
      </c>
      <c r="AH155" s="165">
        <f t="shared" si="24"/>
        <v>0</v>
      </c>
      <c r="AI155" s="165">
        <f t="shared" si="25"/>
        <v>0</v>
      </c>
      <c r="AK155" s="230"/>
      <c r="AL155" s="77">
        <f t="shared" si="26"/>
        <v>0</v>
      </c>
      <c r="AM155" s="77">
        <f t="shared" si="27"/>
        <v>0</v>
      </c>
      <c r="AN155" s="230"/>
    </row>
    <row r="156" spans="1:40" hidden="1" outlineLevel="1" x14ac:dyDescent="0.3">
      <c r="A156" s="220"/>
      <c r="B156" s="221">
        <f t="shared" si="21"/>
        <v>130</v>
      </c>
      <c r="C156" s="240"/>
      <c r="D156" s="236"/>
      <c r="E156" s="236"/>
      <c r="F156" s="200"/>
      <c r="G156" s="237">
        <v>0</v>
      </c>
      <c r="H156" s="238">
        <v>0</v>
      </c>
      <c r="I156" s="200"/>
      <c r="J156" s="170"/>
      <c r="AF156" s="165">
        <f t="shared" si="22"/>
        <v>0</v>
      </c>
      <c r="AG156" s="165">
        <f t="shared" si="23"/>
        <v>0</v>
      </c>
      <c r="AH156" s="165">
        <f t="shared" si="24"/>
        <v>0</v>
      </c>
      <c r="AI156" s="165">
        <f t="shared" si="25"/>
        <v>0</v>
      </c>
      <c r="AK156" s="230"/>
      <c r="AL156" s="77">
        <f t="shared" si="26"/>
        <v>0</v>
      </c>
      <c r="AM156" s="77">
        <f t="shared" si="27"/>
        <v>0</v>
      </c>
      <c r="AN156" s="230"/>
    </row>
    <row r="157" spans="1:40" hidden="1" outlineLevel="1" x14ac:dyDescent="0.3">
      <c r="A157" s="220"/>
      <c r="B157" s="221">
        <f t="shared" si="21"/>
        <v>131</v>
      </c>
      <c r="C157" s="240"/>
      <c r="D157" s="236"/>
      <c r="E157" s="236"/>
      <c r="F157" s="200"/>
      <c r="G157" s="237">
        <v>0</v>
      </c>
      <c r="H157" s="238">
        <v>0</v>
      </c>
      <c r="I157" s="200"/>
      <c r="J157" s="170"/>
      <c r="AF157" s="165">
        <f t="shared" si="22"/>
        <v>0</v>
      </c>
      <c r="AG157" s="165">
        <f t="shared" si="23"/>
        <v>0</v>
      </c>
      <c r="AH157" s="165">
        <f t="shared" si="24"/>
        <v>0</v>
      </c>
      <c r="AI157" s="165">
        <f t="shared" si="25"/>
        <v>0</v>
      </c>
      <c r="AK157" s="230"/>
      <c r="AL157" s="77">
        <f t="shared" si="26"/>
        <v>0</v>
      </c>
      <c r="AM157" s="77">
        <f t="shared" si="27"/>
        <v>0</v>
      </c>
      <c r="AN157" s="230"/>
    </row>
    <row r="158" spans="1:40" hidden="1" outlineLevel="1" x14ac:dyDescent="0.3">
      <c r="A158" s="220"/>
      <c r="B158" s="221">
        <f t="shared" si="21"/>
        <v>132</v>
      </c>
      <c r="C158" s="240"/>
      <c r="D158" s="236"/>
      <c r="E158" s="236"/>
      <c r="F158" s="200"/>
      <c r="G158" s="237">
        <v>0</v>
      </c>
      <c r="H158" s="238">
        <v>0</v>
      </c>
      <c r="I158" s="200"/>
      <c r="J158" s="170"/>
      <c r="AF158" s="165">
        <f t="shared" si="22"/>
        <v>0</v>
      </c>
      <c r="AG158" s="165">
        <f t="shared" si="23"/>
        <v>0</v>
      </c>
      <c r="AH158" s="165">
        <f t="shared" si="24"/>
        <v>0</v>
      </c>
      <c r="AI158" s="165">
        <f t="shared" si="25"/>
        <v>0</v>
      </c>
      <c r="AK158" s="230"/>
      <c r="AL158" s="77">
        <f t="shared" si="26"/>
        <v>0</v>
      </c>
      <c r="AM158" s="77">
        <f t="shared" si="27"/>
        <v>0</v>
      </c>
      <c r="AN158" s="230"/>
    </row>
    <row r="159" spans="1:40" hidden="1" outlineLevel="1" x14ac:dyDescent="0.3">
      <c r="A159" s="220"/>
      <c r="B159" s="221">
        <f t="shared" si="21"/>
        <v>133</v>
      </c>
      <c r="C159" s="240"/>
      <c r="D159" s="236"/>
      <c r="E159" s="236"/>
      <c r="F159" s="200"/>
      <c r="G159" s="237">
        <v>0</v>
      </c>
      <c r="H159" s="238">
        <v>0</v>
      </c>
      <c r="I159" s="200"/>
      <c r="J159" s="170"/>
      <c r="AF159" s="165">
        <f t="shared" si="22"/>
        <v>0</v>
      </c>
      <c r="AG159" s="165">
        <f t="shared" si="23"/>
        <v>0</v>
      </c>
      <c r="AH159" s="165">
        <f t="shared" si="24"/>
        <v>0</v>
      </c>
      <c r="AI159" s="165">
        <f t="shared" si="25"/>
        <v>0</v>
      </c>
      <c r="AK159" s="230"/>
      <c r="AL159" s="77">
        <f t="shared" si="26"/>
        <v>0</v>
      </c>
      <c r="AM159" s="77">
        <f t="shared" si="27"/>
        <v>0</v>
      </c>
      <c r="AN159" s="230"/>
    </row>
    <row r="160" spans="1:40" hidden="1" outlineLevel="1" x14ac:dyDescent="0.3">
      <c r="A160" s="220"/>
      <c r="B160" s="221">
        <f t="shared" ref="B160:B191" si="28">B159+1</f>
        <v>134</v>
      </c>
      <c r="C160" s="240"/>
      <c r="D160" s="236"/>
      <c r="E160" s="236"/>
      <c r="F160" s="200"/>
      <c r="G160" s="237">
        <v>0</v>
      </c>
      <c r="H160" s="238">
        <v>0</v>
      </c>
      <c r="I160" s="200"/>
      <c r="J160" s="170"/>
      <c r="AF160" s="165">
        <f t="shared" si="22"/>
        <v>0</v>
      </c>
      <c r="AG160" s="165">
        <f t="shared" si="23"/>
        <v>0</v>
      </c>
      <c r="AH160" s="165">
        <f t="shared" si="24"/>
        <v>0</v>
      </c>
      <c r="AI160" s="165">
        <f t="shared" si="25"/>
        <v>0</v>
      </c>
      <c r="AK160" s="230"/>
      <c r="AL160" s="77">
        <f t="shared" si="26"/>
        <v>0</v>
      </c>
      <c r="AM160" s="77">
        <f t="shared" si="27"/>
        <v>0</v>
      </c>
      <c r="AN160" s="230"/>
    </row>
    <row r="161" spans="1:40" hidden="1" outlineLevel="1" x14ac:dyDescent="0.3">
      <c r="A161" s="220"/>
      <c r="B161" s="221">
        <f t="shared" si="28"/>
        <v>135</v>
      </c>
      <c r="C161" s="240"/>
      <c r="D161" s="236"/>
      <c r="E161" s="236"/>
      <c r="F161" s="200"/>
      <c r="G161" s="237">
        <v>0</v>
      </c>
      <c r="H161" s="238">
        <v>0</v>
      </c>
      <c r="I161" s="200"/>
      <c r="J161" s="170"/>
      <c r="AF161" s="165">
        <f t="shared" si="22"/>
        <v>0</v>
      </c>
      <c r="AG161" s="165">
        <f t="shared" si="23"/>
        <v>0</v>
      </c>
      <c r="AH161" s="165">
        <f t="shared" si="24"/>
        <v>0</v>
      </c>
      <c r="AI161" s="165">
        <f t="shared" si="25"/>
        <v>0</v>
      </c>
      <c r="AK161" s="230"/>
      <c r="AL161" s="77">
        <f t="shared" si="26"/>
        <v>0</v>
      </c>
      <c r="AM161" s="77">
        <f t="shared" si="27"/>
        <v>0</v>
      </c>
      <c r="AN161" s="230"/>
    </row>
    <row r="162" spans="1:40" hidden="1" outlineLevel="1" x14ac:dyDescent="0.3">
      <c r="A162" s="220"/>
      <c r="B162" s="221">
        <f t="shared" si="28"/>
        <v>136</v>
      </c>
      <c r="C162" s="240"/>
      <c r="D162" s="236"/>
      <c r="E162" s="236"/>
      <c r="F162" s="200"/>
      <c r="G162" s="237">
        <v>0</v>
      </c>
      <c r="H162" s="238">
        <v>0</v>
      </c>
      <c r="I162" s="200"/>
      <c r="J162" s="170"/>
      <c r="AF162" s="165">
        <f t="shared" si="22"/>
        <v>0</v>
      </c>
      <c r="AG162" s="165">
        <f t="shared" si="23"/>
        <v>0</v>
      </c>
      <c r="AH162" s="165">
        <f t="shared" si="24"/>
        <v>0</v>
      </c>
      <c r="AI162" s="165">
        <f t="shared" si="25"/>
        <v>0</v>
      </c>
      <c r="AK162" s="230"/>
      <c r="AL162" s="77">
        <f t="shared" si="26"/>
        <v>0</v>
      </c>
      <c r="AM162" s="77">
        <f t="shared" si="27"/>
        <v>0</v>
      </c>
      <c r="AN162" s="230"/>
    </row>
    <row r="163" spans="1:40" hidden="1" outlineLevel="1" x14ac:dyDescent="0.3">
      <c r="A163" s="220"/>
      <c r="B163" s="221">
        <f t="shared" si="28"/>
        <v>137</v>
      </c>
      <c r="C163" s="240"/>
      <c r="D163" s="236"/>
      <c r="E163" s="236"/>
      <c r="F163" s="200"/>
      <c r="G163" s="237">
        <v>0</v>
      </c>
      <c r="H163" s="238">
        <v>0</v>
      </c>
      <c r="I163" s="200"/>
      <c r="J163" s="170"/>
      <c r="AF163" s="165">
        <f t="shared" si="22"/>
        <v>0</v>
      </c>
      <c r="AG163" s="165">
        <f t="shared" si="23"/>
        <v>0</v>
      </c>
      <c r="AH163" s="165">
        <f t="shared" si="24"/>
        <v>0</v>
      </c>
      <c r="AI163" s="165">
        <f t="shared" si="25"/>
        <v>0</v>
      </c>
      <c r="AK163" s="230"/>
      <c r="AL163" s="77">
        <f t="shared" si="26"/>
        <v>0</v>
      </c>
      <c r="AM163" s="77">
        <f t="shared" si="27"/>
        <v>0</v>
      </c>
      <c r="AN163" s="230"/>
    </row>
    <row r="164" spans="1:40" hidden="1" outlineLevel="1" x14ac:dyDescent="0.3">
      <c r="A164" s="220"/>
      <c r="B164" s="221">
        <f t="shared" si="28"/>
        <v>138</v>
      </c>
      <c r="C164" s="240"/>
      <c r="D164" s="236"/>
      <c r="E164" s="236"/>
      <c r="F164" s="200"/>
      <c r="G164" s="237">
        <v>0</v>
      </c>
      <c r="H164" s="238">
        <v>0</v>
      </c>
      <c r="I164" s="200"/>
      <c r="J164" s="170"/>
      <c r="AF164" s="165">
        <f t="shared" si="22"/>
        <v>0</v>
      </c>
      <c r="AG164" s="165">
        <f t="shared" si="23"/>
        <v>0</v>
      </c>
      <c r="AH164" s="165">
        <f t="shared" si="24"/>
        <v>0</v>
      </c>
      <c r="AI164" s="165">
        <f t="shared" si="25"/>
        <v>0</v>
      </c>
      <c r="AK164" s="230"/>
      <c r="AL164" s="77">
        <f t="shared" si="26"/>
        <v>0</v>
      </c>
      <c r="AM164" s="77">
        <f t="shared" si="27"/>
        <v>0</v>
      </c>
      <c r="AN164" s="230"/>
    </row>
    <row r="165" spans="1:40" hidden="1" outlineLevel="1" x14ac:dyDescent="0.3">
      <c r="A165" s="220"/>
      <c r="B165" s="221">
        <f t="shared" si="28"/>
        <v>139</v>
      </c>
      <c r="C165" s="240"/>
      <c r="D165" s="236"/>
      <c r="E165" s="236"/>
      <c r="F165" s="200"/>
      <c r="G165" s="237">
        <v>0</v>
      </c>
      <c r="H165" s="238">
        <v>0</v>
      </c>
      <c r="I165" s="200"/>
      <c r="J165" s="170"/>
      <c r="AF165" s="165">
        <f t="shared" si="22"/>
        <v>0</v>
      </c>
      <c r="AG165" s="165">
        <f t="shared" si="23"/>
        <v>0</v>
      </c>
      <c r="AH165" s="165">
        <f t="shared" si="24"/>
        <v>0</v>
      </c>
      <c r="AI165" s="165">
        <f t="shared" si="25"/>
        <v>0</v>
      </c>
      <c r="AK165" s="230"/>
      <c r="AL165" s="77">
        <f t="shared" si="26"/>
        <v>0</v>
      </c>
      <c r="AM165" s="77">
        <f t="shared" si="27"/>
        <v>0</v>
      </c>
      <c r="AN165" s="230"/>
    </row>
    <row r="166" spans="1:40" hidden="1" outlineLevel="1" x14ac:dyDescent="0.3">
      <c r="A166" s="220"/>
      <c r="B166" s="221">
        <f t="shared" si="28"/>
        <v>140</v>
      </c>
      <c r="C166" s="240"/>
      <c r="D166" s="236"/>
      <c r="E166" s="236"/>
      <c r="F166" s="200"/>
      <c r="G166" s="237">
        <v>0</v>
      </c>
      <c r="H166" s="238">
        <v>0</v>
      </c>
      <c r="I166" s="200"/>
      <c r="J166" s="170"/>
      <c r="AF166" s="165">
        <f t="shared" si="22"/>
        <v>0</v>
      </c>
      <c r="AG166" s="165">
        <f t="shared" si="23"/>
        <v>0</v>
      </c>
      <c r="AH166" s="165">
        <f t="shared" si="24"/>
        <v>0</v>
      </c>
      <c r="AI166" s="165">
        <f t="shared" si="25"/>
        <v>0</v>
      </c>
      <c r="AK166" s="230"/>
      <c r="AL166" s="77">
        <f t="shared" si="26"/>
        <v>0</v>
      </c>
      <c r="AM166" s="77">
        <f t="shared" si="27"/>
        <v>0</v>
      </c>
      <c r="AN166" s="230"/>
    </row>
    <row r="167" spans="1:40" hidden="1" outlineLevel="1" x14ac:dyDescent="0.3">
      <c r="A167" s="220"/>
      <c r="B167" s="221">
        <f t="shared" si="28"/>
        <v>141</v>
      </c>
      <c r="C167" s="240"/>
      <c r="D167" s="236"/>
      <c r="E167" s="236"/>
      <c r="F167" s="200"/>
      <c r="G167" s="237">
        <v>0</v>
      </c>
      <c r="H167" s="238">
        <v>0</v>
      </c>
      <c r="I167" s="200"/>
      <c r="J167" s="170"/>
      <c r="AF167" s="165">
        <f t="shared" si="22"/>
        <v>0</v>
      </c>
      <c r="AG167" s="165">
        <f t="shared" si="23"/>
        <v>0</v>
      </c>
      <c r="AH167" s="165">
        <f t="shared" si="24"/>
        <v>0</v>
      </c>
      <c r="AI167" s="165">
        <f t="shared" si="25"/>
        <v>0</v>
      </c>
      <c r="AK167" s="230"/>
      <c r="AL167" s="77">
        <f t="shared" si="26"/>
        <v>0</v>
      </c>
      <c r="AM167" s="77">
        <f t="shared" si="27"/>
        <v>0</v>
      </c>
      <c r="AN167" s="230"/>
    </row>
    <row r="168" spans="1:40" hidden="1" outlineLevel="1" x14ac:dyDescent="0.3">
      <c r="A168" s="220"/>
      <c r="B168" s="221">
        <f t="shared" si="28"/>
        <v>142</v>
      </c>
      <c r="C168" s="240"/>
      <c r="D168" s="236"/>
      <c r="E168" s="236"/>
      <c r="F168" s="200"/>
      <c r="G168" s="237">
        <v>0</v>
      </c>
      <c r="H168" s="238">
        <v>0</v>
      </c>
      <c r="I168" s="200"/>
      <c r="J168" s="170"/>
      <c r="AF168" s="165">
        <f t="shared" si="22"/>
        <v>0</v>
      </c>
      <c r="AG168" s="165">
        <f t="shared" si="23"/>
        <v>0</v>
      </c>
      <c r="AH168" s="165">
        <f t="shared" si="24"/>
        <v>0</v>
      </c>
      <c r="AI168" s="165">
        <f t="shared" si="25"/>
        <v>0</v>
      </c>
      <c r="AK168" s="230"/>
      <c r="AL168" s="77">
        <f t="shared" si="26"/>
        <v>0</v>
      </c>
      <c r="AM168" s="77">
        <f t="shared" si="27"/>
        <v>0</v>
      </c>
      <c r="AN168" s="230"/>
    </row>
    <row r="169" spans="1:40" hidden="1" outlineLevel="1" x14ac:dyDescent="0.3">
      <c r="A169" s="220"/>
      <c r="B169" s="221">
        <f t="shared" si="28"/>
        <v>143</v>
      </c>
      <c r="C169" s="240"/>
      <c r="D169" s="236"/>
      <c r="E169" s="236"/>
      <c r="F169" s="200"/>
      <c r="G169" s="237">
        <v>0</v>
      </c>
      <c r="H169" s="238">
        <v>0</v>
      </c>
      <c r="I169" s="200"/>
      <c r="J169" s="170"/>
      <c r="AF169" s="165">
        <f t="shared" si="22"/>
        <v>0</v>
      </c>
      <c r="AG169" s="165">
        <f t="shared" si="23"/>
        <v>0</v>
      </c>
      <c r="AH169" s="165">
        <f t="shared" si="24"/>
        <v>0</v>
      </c>
      <c r="AI169" s="165">
        <f t="shared" si="25"/>
        <v>0</v>
      </c>
      <c r="AK169" s="230"/>
      <c r="AL169" s="77">
        <f t="shared" si="26"/>
        <v>0</v>
      </c>
      <c r="AM169" s="77">
        <f t="shared" si="27"/>
        <v>0</v>
      </c>
      <c r="AN169" s="230"/>
    </row>
    <row r="170" spans="1:40" hidden="1" outlineLevel="1" x14ac:dyDescent="0.3">
      <c r="A170" s="220"/>
      <c r="B170" s="221">
        <f t="shared" si="28"/>
        <v>144</v>
      </c>
      <c r="C170" s="240"/>
      <c r="D170" s="236"/>
      <c r="E170" s="236"/>
      <c r="F170" s="200"/>
      <c r="G170" s="237">
        <v>0</v>
      </c>
      <c r="H170" s="238">
        <v>0</v>
      </c>
      <c r="I170" s="200"/>
      <c r="J170" s="170"/>
      <c r="AF170" s="165">
        <f t="shared" si="22"/>
        <v>0</v>
      </c>
      <c r="AG170" s="165">
        <f t="shared" si="23"/>
        <v>0</v>
      </c>
      <c r="AH170" s="165">
        <f t="shared" si="24"/>
        <v>0</v>
      </c>
      <c r="AI170" s="165">
        <f t="shared" si="25"/>
        <v>0</v>
      </c>
      <c r="AK170" s="230"/>
      <c r="AL170" s="77">
        <f t="shared" si="26"/>
        <v>0</v>
      </c>
      <c r="AM170" s="77">
        <f t="shared" si="27"/>
        <v>0</v>
      </c>
      <c r="AN170" s="230"/>
    </row>
    <row r="171" spans="1:40" hidden="1" outlineLevel="1" x14ac:dyDescent="0.3">
      <c r="A171" s="220"/>
      <c r="B171" s="221">
        <f t="shared" si="28"/>
        <v>145</v>
      </c>
      <c r="C171" s="240"/>
      <c r="D171" s="236"/>
      <c r="E171" s="236"/>
      <c r="F171" s="200"/>
      <c r="G171" s="237">
        <v>0</v>
      </c>
      <c r="H171" s="238">
        <v>0</v>
      </c>
      <c r="I171" s="200"/>
      <c r="J171" s="170"/>
      <c r="AF171" s="165">
        <f t="shared" si="22"/>
        <v>0</v>
      </c>
      <c r="AG171" s="165">
        <f t="shared" si="23"/>
        <v>0</v>
      </c>
      <c r="AH171" s="165">
        <f t="shared" si="24"/>
        <v>0</v>
      </c>
      <c r="AI171" s="165">
        <f t="shared" si="25"/>
        <v>0</v>
      </c>
      <c r="AK171" s="230"/>
      <c r="AL171" s="77">
        <f t="shared" si="26"/>
        <v>0</v>
      </c>
      <c r="AM171" s="77">
        <f t="shared" si="27"/>
        <v>0</v>
      </c>
      <c r="AN171" s="230"/>
    </row>
    <row r="172" spans="1:40" hidden="1" outlineLevel="1" x14ac:dyDescent="0.3">
      <c r="A172" s="220"/>
      <c r="B172" s="221">
        <f t="shared" si="28"/>
        <v>146</v>
      </c>
      <c r="C172" s="240"/>
      <c r="D172" s="236"/>
      <c r="E172" s="236"/>
      <c r="F172" s="200"/>
      <c r="G172" s="237">
        <v>0</v>
      </c>
      <c r="H172" s="238">
        <v>0</v>
      </c>
      <c r="I172" s="200"/>
      <c r="J172" s="170"/>
      <c r="AF172" s="165">
        <f t="shared" si="22"/>
        <v>0</v>
      </c>
      <c r="AG172" s="165">
        <f t="shared" si="23"/>
        <v>0</v>
      </c>
      <c r="AH172" s="165">
        <f t="shared" si="24"/>
        <v>0</v>
      </c>
      <c r="AI172" s="165">
        <f t="shared" si="25"/>
        <v>0</v>
      </c>
      <c r="AK172" s="230"/>
      <c r="AL172" s="77">
        <f t="shared" si="26"/>
        <v>0</v>
      </c>
      <c r="AM172" s="77">
        <f t="shared" si="27"/>
        <v>0</v>
      </c>
      <c r="AN172" s="230"/>
    </row>
    <row r="173" spans="1:40" hidden="1" outlineLevel="1" x14ac:dyDescent="0.3">
      <c r="A173" s="220"/>
      <c r="B173" s="221">
        <f t="shared" si="28"/>
        <v>147</v>
      </c>
      <c r="C173" s="240"/>
      <c r="D173" s="236"/>
      <c r="E173" s="236"/>
      <c r="F173" s="200"/>
      <c r="G173" s="237">
        <v>0</v>
      </c>
      <c r="H173" s="238">
        <v>0</v>
      </c>
      <c r="I173" s="200"/>
      <c r="J173" s="170"/>
      <c r="AF173" s="165">
        <f t="shared" si="22"/>
        <v>0</v>
      </c>
      <c r="AG173" s="165">
        <f t="shared" si="23"/>
        <v>0</v>
      </c>
      <c r="AH173" s="165">
        <f t="shared" si="24"/>
        <v>0</v>
      </c>
      <c r="AI173" s="165">
        <f t="shared" si="25"/>
        <v>0</v>
      </c>
      <c r="AK173" s="230"/>
      <c r="AL173" s="77">
        <f t="shared" si="26"/>
        <v>0</v>
      </c>
      <c r="AM173" s="77">
        <f t="shared" si="27"/>
        <v>0</v>
      </c>
      <c r="AN173" s="230"/>
    </row>
    <row r="174" spans="1:40" hidden="1" outlineLevel="1" x14ac:dyDescent="0.3">
      <c r="A174" s="220"/>
      <c r="B174" s="221">
        <f t="shared" si="28"/>
        <v>148</v>
      </c>
      <c r="C174" s="240"/>
      <c r="D174" s="236"/>
      <c r="E174" s="236"/>
      <c r="F174" s="200"/>
      <c r="G174" s="237">
        <v>0</v>
      </c>
      <c r="H174" s="238">
        <v>0</v>
      </c>
      <c r="I174" s="200"/>
      <c r="J174" s="170"/>
      <c r="AF174" s="165">
        <f t="shared" si="22"/>
        <v>0</v>
      </c>
      <c r="AG174" s="165">
        <f t="shared" si="23"/>
        <v>0</v>
      </c>
      <c r="AH174" s="165">
        <f t="shared" si="24"/>
        <v>0</v>
      </c>
      <c r="AI174" s="165">
        <f t="shared" si="25"/>
        <v>0</v>
      </c>
      <c r="AK174" s="230"/>
      <c r="AL174" s="77">
        <f t="shared" si="26"/>
        <v>0</v>
      </c>
      <c r="AM174" s="77">
        <f t="shared" si="27"/>
        <v>0</v>
      </c>
      <c r="AN174" s="230"/>
    </row>
    <row r="175" spans="1:40" hidden="1" outlineLevel="1" x14ac:dyDescent="0.3">
      <c r="A175" s="220"/>
      <c r="B175" s="221">
        <f t="shared" si="28"/>
        <v>149</v>
      </c>
      <c r="C175" s="240"/>
      <c r="D175" s="236"/>
      <c r="E175" s="236"/>
      <c r="F175" s="200"/>
      <c r="G175" s="237">
        <v>0</v>
      </c>
      <c r="H175" s="238">
        <v>0</v>
      </c>
      <c r="I175" s="200"/>
      <c r="J175" s="170"/>
      <c r="AF175" s="165">
        <f t="shared" si="22"/>
        <v>0</v>
      </c>
      <c r="AG175" s="165">
        <f t="shared" si="23"/>
        <v>0</v>
      </c>
      <c r="AH175" s="165">
        <f t="shared" si="24"/>
        <v>0</v>
      </c>
      <c r="AI175" s="165">
        <f t="shared" si="25"/>
        <v>0</v>
      </c>
      <c r="AK175" s="230"/>
      <c r="AL175" s="77">
        <f t="shared" si="26"/>
        <v>0</v>
      </c>
      <c r="AM175" s="77">
        <f t="shared" si="27"/>
        <v>0</v>
      </c>
      <c r="AN175" s="230"/>
    </row>
    <row r="176" spans="1:40" hidden="1" outlineLevel="1" x14ac:dyDescent="0.3">
      <c r="A176" s="220"/>
      <c r="B176" s="221">
        <f t="shared" si="28"/>
        <v>150</v>
      </c>
      <c r="C176" s="240"/>
      <c r="D176" s="236"/>
      <c r="E176" s="236"/>
      <c r="F176" s="200"/>
      <c r="G176" s="237">
        <v>0</v>
      </c>
      <c r="H176" s="238">
        <v>0</v>
      </c>
      <c r="I176" s="200"/>
      <c r="J176" s="170"/>
      <c r="AF176" s="165">
        <f t="shared" si="22"/>
        <v>0</v>
      </c>
      <c r="AG176" s="165">
        <f t="shared" si="23"/>
        <v>0</v>
      </c>
      <c r="AH176" s="165">
        <f t="shared" si="24"/>
        <v>0</v>
      </c>
      <c r="AI176" s="165">
        <f t="shared" si="25"/>
        <v>0</v>
      </c>
      <c r="AK176" s="230"/>
      <c r="AL176" s="77">
        <f t="shared" si="26"/>
        <v>0</v>
      </c>
      <c r="AM176" s="77">
        <f t="shared" si="27"/>
        <v>0</v>
      </c>
      <c r="AN176" s="230"/>
    </row>
    <row r="177" spans="1:40" hidden="1" outlineLevel="1" x14ac:dyDescent="0.3">
      <c r="A177" s="220"/>
      <c r="B177" s="221">
        <f t="shared" si="28"/>
        <v>151</v>
      </c>
      <c r="C177" s="240"/>
      <c r="D177" s="236"/>
      <c r="E177" s="236"/>
      <c r="F177" s="200"/>
      <c r="G177" s="237">
        <v>0</v>
      </c>
      <c r="H177" s="238">
        <v>0</v>
      </c>
      <c r="I177" s="200"/>
      <c r="J177" s="170"/>
      <c r="AF177" s="165">
        <f t="shared" si="22"/>
        <v>0</v>
      </c>
      <c r="AG177" s="165">
        <f t="shared" si="23"/>
        <v>0</v>
      </c>
      <c r="AH177" s="165">
        <f t="shared" si="24"/>
        <v>0</v>
      </c>
      <c r="AI177" s="165">
        <f t="shared" si="25"/>
        <v>0</v>
      </c>
      <c r="AK177" s="230"/>
      <c r="AL177" s="77">
        <f t="shared" si="26"/>
        <v>0</v>
      </c>
      <c r="AM177" s="77">
        <f t="shared" si="27"/>
        <v>0</v>
      </c>
      <c r="AN177" s="230"/>
    </row>
    <row r="178" spans="1:40" hidden="1" outlineLevel="1" x14ac:dyDescent="0.3">
      <c r="A178" s="220"/>
      <c r="B178" s="221">
        <f t="shared" si="28"/>
        <v>152</v>
      </c>
      <c r="C178" s="240"/>
      <c r="D178" s="236"/>
      <c r="E178" s="236"/>
      <c r="F178" s="200"/>
      <c r="G178" s="237">
        <v>0</v>
      </c>
      <c r="H178" s="238">
        <v>0</v>
      </c>
      <c r="I178" s="200"/>
      <c r="J178" s="170"/>
      <c r="AF178" s="165">
        <f t="shared" si="22"/>
        <v>0</v>
      </c>
      <c r="AG178" s="165">
        <f t="shared" si="23"/>
        <v>0</v>
      </c>
      <c r="AH178" s="165">
        <f t="shared" si="24"/>
        <v>0</v>
      </c>
      <c r="AI178" s="165">
        <f t="shared" si="25"/>
        <v>0</v>
      </c>
      <c r="AK178" s="230"/>
      <c r="AL178" s="77">
        <f t="shared" si="26"/>
        <v>0</v>
      </c>
      <c r="AM178" s="77">
        <f t="shared" si="27"/>
        <v>0</v>
      </c>
      <c r="AN178" s="230"/>
    </row>
    <row r="179" spans="1:40" hidden="1" outlineLevel="1" x14ac:dyDescent="0.3">
      <c r="A179" s="220"/>
      <c r="B179" s="221">
        <f t="shared" si="28"/>
        <v>153</v>
      </c>
      <c r="C179" s="240"/>
      <c r="D179" s="236"/>
      <c r="E179" s="236"/>
      <c r="F179" s="200"/>
      <c r="G179" s="237">
        <v>0</v>
      </c>
      <c r="H179" s="238">
        <v>0</v>
      </c>
      <c r="I179" s="200"/>
      <c r="J179" s="170"/>
      <c r="AF179" s="165">
        <f t="shared" si="22"/>
        <v>0</v>
      </c>
      <c r="AG179" s="165">
        <f t="shared" si="23"/>
        <v>0</v>
      </c>
      <c r="AH179" s="165">
        <f t="shared" si="24"/>
        <v>0</v>
      </c>
      <c r="AI179" s="165">
        <f t="shared" si="25"/>
        <v>0</v>
      </c>
      <c r="AK179" s="230"/>
      <c r="AL179" s="77">
        <f t="shared" si="26"/>
        <v>0</v>
      </c>
      <c r="AM179" s="77">
        <f t="shared" si="27"/>
        <v>0</v>
      </c>
      <c r="AN179" s="230"/>
    </row>
    <row r="180" spans="1:40" hidden="1" outlineLevel="1" x14ac:dyDescent="0.3">
      <c r="A180" s="220"/>
      <c r="B180" s="221">
        <f t="shared" si="28"/>
        <v>154</v>
      </c>
      <c r="C180" s="240"/>
      <c r="D180" s="236"/>
      <c r="E180" s="236"/>
      <c r="F180" s="200"/>
      <c r="G180" s="237">
        <v>0</v>
      </c>
      <c r="H180" s="238">
        <v>0</v>
      </c>
      <c r="I180" s="200"/>
      <c r="J180" s="170"/>
      <c r="AF180" s="165">
        <f t="shared" si="22"/>
        <v>0</v>
      </c>
      <c r="AG180" s="165">
        <f t="shared" si="23"/>
        <v>0</v>
      </c>
      <c r="AH180" s="165">
        <f t="shared" si="24"/>
        <v>0</v>
      </c>
      <c r="AI180" s="165">
        <f t="shared" si="25"/>
        <v>0</v>
      </c>
      <c r="AK180" s="230"/>
      <c r="AL180" s="77">
        <f t="shared" si="26"/>
        <v>0</v>
      </c>
      <c r="AM180" s="77">
        <f t="shared" si="27"/>
        <v>0</v>
      </c>
      <c r="AN180" s="230"/>
    </row>
    <row r="181" spans="1:40" hidden="1" outlineLevel="1" x14ac:dyDescent="0.3">
      <c r="A181" s="220"/>
      <c r="B181" s="221">
        <f t="shared" si="28"/>
        <v>155</v>
      </c>
      <c r="C181" s="240"/>
      <c r="D181" s="236"/>
      <c r="E181" s="236"/>
      <c r="F181" s="200"/>
      <c r="G181" s="237">
        <v>0</v>
      </c>
      <c r="H181" s="238">
        <v>0</v>
      </c>
      <c r="I181" s="200"/>
      <c r="J181" s="170"/>
      <c r="AF181" s="165">
        <f t="shared" si="22"/>
        <v>0</v>
      </c>
      <c r="AG181" s="165">
        <f t="shared" si="23"/>
        <v>0</v>
      </c>
      <c r="AH181" s="165">
        <f t="shared" si="24"/>
        <v>0</v>
      </c>
      <c r="AI181" s="165">
        <f t="shared" si="25"/>
        <v>0</v>
      </c>
      <c r="AK181" s="230"/>
      <c r="AL181" s="77">
        <f t="shared" si="26"/>
        <v>0</v>
      </c>
      <c r="AM181" s="77">
        <f t="shared" si="27"/>
        <v>0</v>
      </c>
      <c r="AN181" s="230"/>
    </row>
    <row r="182" spans="1:40" hidden="1" outlineLevel="1" x14ac:dyDescent="0.3">
      <c r="A182" s="220"/>
      <c r="B182" s="221">
        <f t="shared" si="28"/>
        <v>156</v>
      </c>
      <c r="C182" s="240"/>
      <c r="D182" s="236"/>
      <c r="E182" s="236"/>
      <c r="F182" s="200"/>
      <c r="G182" s="237">
        <v>0</v>
      </c>
      <c r="H182" s="238">
        <v>0</v>
      </c>
      <c r="I182" s="200"/>
      <c r="J182" s="170"/>
      <c r="AF182" s="165">
        <f t="shared" si="22"/>
        <v>0</v>
      </c>
      <c r="AG182" s="165">
        <f t="shared" si="23"/>
        <v>0</v>
      </c>
      <c r="AH182" s="165">
        <f t="shared" si="24"/>
        <v>0</v>
      </c>
      <c r="AI182" s="165">
        <f t="shared" si="25"/>
        <v>0</v>
      </c>
      <c r="AK182" s="230"/>
      <c r="AL182" s="77">
        <f t="shared" si="26"/>
        <v>0</v>
      </c>
      <c r="AM182" s="77">
        <f t="shared" si="27"/>
        <v>0</v>
      </c>
      <c r="AN182" s="230"/>
    </row>
    <row r="183" spans="1:40" hidden="1" outlineLevel="1" x14ac:dyDescent="0.3">
      <c r="A183" s="220"/>
      <c r="B183" s="221">
        <f t="shared" si="28"/>
        <v>157</v>
      </c>
      <c r="C183" s="240"/>
      <c r="D183" s="236"/>
      <c r="E183" s="236"/>
      <c r="F183" s="200"/>
      <c r="G183" s="237">
        <v>0</v>
      </c>
      <c r="H183" s="238">
        <v>0</v>
      </c>
      <c r="I183" s="200"/>
      <c r="J183" s="170"/>
      <c r="AF183" s="165">
        <f t="shared" si="22"/>
        <v>0</v>
      </c>
      <c r="AG183" s="165">
        <f t="shared" si="23"/>
        <v>0</v>
      </c>
      <c r="AH183" s="165">
        <f t="shared" si="24"/>
        <v>0</v>
      </c>
      <c r="AI183" s="165">
        <f t="shared" si="25"/>
        <v>0</v>
      </c>
      <c r="AK183" s="230"/>
      <c r="AL183" s="77">
        <f t="shared" si="26"/>
        <v>0</v>
      </c>
      <c r="AM183" s="77">
        <f t="shared" si="27"/>
        <v>0</v>
      </c>
      <c r="AN183" s="230"/>
    </row>
    <row r="184" spans="1:40" hidden="1" outlineLevel="1" x14ac:dyDescent="0.3">
      <c r="A184" s="220"/>
      <c r="B184" s="221">
        <f t="shared" si="28"/>
        <v>158</v>
      </c>
      <c r="C184" s="240"/>
      <c r="D184" s="236"/>
      <c r="E184" s="236"/>
      <c r="F184" s="200"/>
      <c r="G184" s="237">
        <v>0</v>
      </c>
      <c r="H184" s="238">
        <v>0</v>
      </c>
      <c r="I184" s="200"/>
      <c r="J184" s="170"/>
      <c r="AF184" s="165">
        <f t="shared" si="22"/>
        <v>0</v>
      </c>
      <c r="AG184" s="165">
        <f t="shared" si="23"/>
        <v>0</v>
      </c>
      <c r="AH184" s="165">
        <f t="shared" si="24"/>
        <v>0</v>
      </c>
      <c r="AI184" s="165">
        <f t="shared" si="25"/>
        <v>0</v>
      </c>
      <c r="AK184" s="230"/>
      <c r="AL184" s="77">
        <f t="shared" si="26"/>
        <v>0</v>
      </c>
      <c r="AM184" s="77">
        <f t="shared" si="27"/>
        <v>0</v>
      </c>
      <c r="AN184" s="230"/>
    </row>
    <row r="185" spans="1:40" hidden="1" outlineLevel="1" x14ac:dyDescent="0.3">
      <c r="A185" s="220"/>
      <c r="B185" s="221">
        <f t="shared" si="28"/>
        <v>159</v>
      </c>
      <c r="C185" s="240"/>
      <c r="D185" s="236"/>
      <c r="E185" s="236"/>
      <c r="F185" s="200"/>
      <c r="G185" s="237">
        <v>0</v>
      </c>
      <c r="H185" s="238">
        <v>0</v>
      </c>
      <c r="I185" s="200"/>
      <c r="J185" s="170"/>
      <c r="AF185" s="165">
        <f t="shared" si="22"/>
        <v>0</v>
      </c>
      <c r="AG185" s="165">
        <f t="shared" si="23"/>
        <v>0</v>
      </c>
      <c r="AH185" s="165">
        <f t="shared" si="24"/>
        <v>0</v>
      </c>
      <c r="AI185" s="165">
        <f t="shared" si="25"/>
        <v>0</v>
      </c>
      <c r="AK185" s="230"/>
      <c r="AL185" s="77">
        <f t="shared" si="26"/>
        <v>0</v>
      </c>
      <c r="AM185" s="77">
        <f t="shared" si="27"/>
        <v>0</v>
      </c>
      <c r="AN185" s="230"/>
    </row>
    <row r="186" spans="1:40" hidden="1" outlineLevel="1" x14ac:dyDescent="0.3">
      <c r="A186" s="220"/>
      <c r="B186" s="221">
        <f t="shared" si="28"/>
        <v>160</v>
      </c>
      <c r="C186" s="240"/>
      <c r="D186" s="236"/>
      <c r="E186" s="236"/>
      <c r="F186" s="200"/>
      <c r="G186" s="237">
        <v>0</v>
      </c>
      <c r="H186" s="238">
        <v>0</v>
      </c>
      <c r="I186" s="200"/>
      <c r="J186" s="170"/>
      <c r="AF186" s="165">
        <f t="shared" si="22"/>
        <v>0</v>
      </c>
      <c r="AG186" s="165">
        <f t="shared" si="23"/>
        <v>0</v>
      </c>
      <c r="AH186" s="165">
        <f t="shared" si="24"/>
        <v>0</v>
      </c>
      <c r="AI186" s="165">
        <f t="shared" si="25"/>
        <v>0</v>
      </c>
      <c r="AK186" s="230"/>
      <c r="AL186" s="77">
        <f t="shared" si="26"/>
        <v>0</v>
      </c>
      <c r="AM186" s="77">
        <f t="shared" si="27"/>
        <v>0</v>
      </c>
      <c r="AN186" s="230"/>
    </row>
    <row r="187" spans="1:40" hidden="1" outlineLevel="1" x14ac:dyDescent="0.3">
      <c r="A187" s="220"/>
      <c r="B187" s="221">
        <f t="shared" si="28"/>
        <v>161</v>
      </c>
      <c r="C187" s="240"/>
      <c r="D187" s="236"/>
      <c r="E187" s="236"/>
      <c r="F187" s="200"/>
      <c r="G187" s="237">
        <v>0</v>
      </c>
      <c r="H187" s="238">
        <v>0</v>
      </c>
      <c r="I187" s="200"/>
      <c r="J187" s="170"/>
      <c r="AF187" s="165">
        <f t="shared" si="22"/>
        <v>0</v>
      </c>
      <c r="AG187" s="165">
        <f t="shared" si="23"/>
        <v>0</v>
      </c>
      <c r="AH187" s="165">
        <f t="shared" si="24"/>
        <v>0</v>
      </c>
      <c r="AI187" s="165">
        <f t="shared" si="25"/>
        <v>0</v>
      </c>
      <c r="AK187" s="230"/>
      <c r="AL187" s="77">
        <f t="shared" si="26"/>
        <v>0</v>
      </c>
      <c r="AM187" s="77">
        <f t="shared" si="27"/>
        <v>0</v>
      </c>
      <c r="AN187" s="230"/>
    </row>
    <row r="188" spans="1:40" hidden="1" outlineLevel="1" x14ac:dyDescent="0.3">
      <c r="A188" s="220"/>
      <c r="B188" s="221">
        <f t="shared" si="28"/>
        <v>162</v>
      </c>
      <c r="C188" s="240"/>
      <c r="D188" s="236"/>
      <c r="E188" s="236"/>
      <c r="F188" s="200"/>
      <c r="G188" s="237">
        <v>0</v>
      </c>
      <c r="H188" s="238">
        <v>0</v>
      </c>
      <c r="I188" s="200"/>
      <c r="J188" s="170"/>
      <c r="AF188" s="165">
        <f t="shared" si="22"/>
        <v>0</v>
      </c>
      <c r="AG188" s="165">
        <f t="shared" si="23"/>
        <v>0</v>
      </c>
      <c r="AH188" s="165">
        <f t="shared" si="24"/>
        <v>0</v>
      </c>
      <c r="AI188" s="165">
        <f t="shared" si="25"/>
        <v>0</v>
      </c>
      <c r="AK188" s="230"/>
      <c r="AL188" s="77">
        <f t="shared" si="26"/>
        <v>0</v>
      </c>
      <c r="AM188" s="77">
        <f t="shared" si="27"/>
        <v>0</v>
      </c>
      <c r="AN188" s="230"/>
    </row>
    <row r="189" spans="1:40" hidden="1" outlineLevel="1" x14ac:dyDescent="0.3">
      <c r="A189" s="220"/>
      <c r="B189" s="221">
        <f t="shared" si="28"/>
        <v>163</v>
      </c>
      <c r="C189" s="240"/>
      <c r="D189" s="236"/>
      <c r="E189" s="236"/>
      <c r="F189" s="200"/>
      <c r="G189" s="237">
        <v>0</v>
      </c>
      <c r="H189" s="238">
        <v>0</v>
      </c>
      <c r="I189" s="200"/>
      <c r="J189" s="170"/>
      <c r="AF189" s="165">
        <f t="shared" si="22"/>
        <v>0</v>
      </c>
      <c r="AG189" s="165">
        <f t="shared" si="23"/>
        <v>0</v>
      </c>
      <c r="AH189" s="165">
        <f t="shared" si="24"/>
        <v>0</v>
      </c>
      <c r="AI189" s="165">
        <f t="shared" si="25"/>
        <v>0</v>
      </c>
      <c r="AK189" s="230"/>
      <c r="AL189" s="77">
        <f t="shared" si="26"/>
        <v>0</v>
      </c>
      <c r="AM189" s="77">
        <f t="shared" si="27"/>
        <v>0</v>
      </c>
      <c r="AN189" s="230"/>
    </row>
    <row r="190" spans="1:40" hidden="1" outlineLevel="1" x14ac:dyDescent="0.3">
      <c r="A190" s="220"/>
      <c r="B190" s="221">
        <f t="shared" si="28"/>
        <v>164</v>
      </c>
      <c r="C190" s="240"/>
      <c r="D190" s="236"/>
      <c r="E190" s="236"/>
      <c r="F190" s="200"/>
      <c r="G190" s="237">
        <v>0</v>
      </c>
      <c r="H190" s="238">
        <v>0</v>
      </c>
      <c r="I190" s="200"/>
      <c r="J190" s="170"/>
      <c r="AF190" s="165">
        <f t="shared" si="22"/>
        <v>0</v>
      </c>
      <c r="AG190" s="165">
        <f t="shared" si="23"/>
        <v>0</v>
      </c>
      <c r="AH190" s="165">
        <f t="shared" si="24"/>
        <v>0</v>
      </c>
      <c r="AI190" s="165">
        <f t="shared" si="25"/>
        <v>0</v>
      </c>
      <c r="AK190" s="230"/>
      <c r="AL190" s="77">
        <f t="shared" si="26"/>
        <v>0</v>
      </c>
      <c r="AM190" s="77">
        <f t="shared" si="27"/>
        <v>0</v>
      </c>
      <c r="AN190" s="230"/>
    </row>
    <row r="191" spans="1:40" hidden="1" outlineLevel="1" x14ac:dyDescent="0.3">
      <c r="A191" s="220"/>
      <c r="B191" s="221">
        <f t="shared" si="28"/>
        <v>165</v>
      </c>
      <c r="C191" s="240"/>
      <c r="D191" s="236"/>
      <c r="E191" s="236"/>
      <c r="F191" s="200"/>
      <c r="G191" s="237">
        <v>0</v>
      </c>
      <c r="H191" s="238">
        <v>0</v>
      </c>
      <c r="I191" s="200"/>
      <c r="J191" s="170"/>
      <c r="AF191" s="165">
        <f t="shared" si="22"/>
        <v>0</v>
      </c>
      <c r="AG191" s="165">
        <f t="shared" si="23"/>
        <v>0</v>
      </c>
      <c r="AH191" s="165">
        <f t="shared" si="24"/>
        <v>0</v>
      </c>
      <c r="AI191" s="165">
        <f t="shared" si="25"/>
        <v>0</v>
      </c>
      <c r="AK191" s="230"/>
      <c r="AL191" s="77">
        <f t="shared" si="26"/>
        <v>0</v>
      </c>
      <c r="AM191" s="77">
        <f t="shared" si="27"/>
        <v>0</v>
      </c>
      <c r="AN191" s="230"/>
    </row>
    <row r="192" spans="1:40" hidden="1" outlineLevel="1" x14ac:dyDescent="0.3">
      <c r="A192" s="220"/>
      <c r="B192" s="221">
        <f t="shared" ref="B192:B226" si="29">B191+1</f>
        <v>166</v>
      </c>
      <c r="C192" s="240"/>
      <c r="D192" s="236"/>
      <c r="E192" s="236"/>
      <c r="F192" s="200"/>
      <c r="G192" s="237">
        <v>0</v>
      </c>
      <c r="H192" s="238">
        <v>0</v>
      </c>
      <c r="I192" s="200"/>
      <c r="J192" s="170"/>
      <c r="AF192" s="165">
        <f t="shared" si="22"/>
        <v>0</v>
      </c>
      <c r="AG192" s="165">
        <f t="shared" si="23"/>
        <v>0</v>
      </c>
      <c r="AH192" s="165">
        <f t="shared" si="24"/>
        <v>0</v>
      </c>
      <c r="AI192" s="165">
        <f t="shared" si="25"/>
        <v>0</v>
      </c>
      <c r="AK192" s="230"/>
      <c r="AL192" s="77">
        <f t="shared" si="26"/>
        <v>0</v>
      </c>
      <c r="AM192" s="77">
        <f t="shared" si="27"/>
        <v>0</v>
      </c>
      <c r="AN192" s="230"/>
    </row>
    <row r="193" spans="1:40" hidden="1" outlineLevel="1" x14ac:dyDescent="0.3">
      <c r="A193" s="220"/>
      <c r="B193" s="221">
        <f t="shared" si="29"/>
        <v>167</v>
      </c>
      <c r="C193" s="240"/>
      <c r="D193" s="236"/>
      <c r="E193" s="236"/>
      <c r="F193" s="200"/>
      <c r="G193" s="237">
        <v>0</v>
      </c>
      <c r="H193" s="238">
        <v>0</v>
      </c>
      <c r="I193" s="200"/>
      <c r="J193" s="170"/>
      <c r="AF193" s="165">
        <f t="shared" si="22"/>
        <v>0</v>
      </c>
      <c r="AG193" s="165">
        <f t="shared" si="23"/>
        <v>0</v>
      </c>
      <c r="AH193" s="165">
        <f t="shared" si="24"/>
        <v>0</v>
      </c>
      <c r="AI193" s="165">
        <f t="shared" si="25"/>
        <v>0</v>
      </c>
      <c r="AK193" s="230"/>
      <c r="AL193" s="77">
        <f t="shared" si="26"/>
        <v>0</v>
      </c>
      <c r="AM193" s="77">
        <f t="shared" si="27"/>
        <v>0</v>
      </c>
      <c r="AN193" s="230"/>
    </row>
    <row r="194" spans="1:40" hidden="1" outlineLevel="1" x14ac:dyDescent="0.3">
      <c r="A194" s="220"/>
      <c r="B194" s="221">
        <f t="shared" si="29"/>
        <v>168</v>
      </c>
      <c r="C194" s="240"/>
      <c r="D194" s="236"/>
      <c r="E194" s="236"/>
      <c r="F194" s="200"/>
      <c r="G194" s="237">
        <v>0</v>
      </c>
      <c r="H194" s="238">
        <v>0</v>
      </c>
      <c r="I194" s="200"/>
      <c r="J194" s="170"/>
      <c r="AF194" s="165">
        <f t="shared" si="22"/>
        <v>0</v>
      </c>
      <c r="AG194" s="165">
        <f t="shared" si="23"/>
        <v>0</v>
      </c>
      <c r="AH194" s="165">
        <f t="shared" si="24"/>
        <v>0</v>
      </c>
      <c r="AI194" s="165">
        <f t="shared" si="25"/>
        <v>0</v>
      </c>
      <c r="AK194" s="230"/>
      <c r="AL194" s="77">
        <f t="shared" si="26"/>
        <v>0</v>
      </c>
      <c r="AM194" s="77">
        <f t="shared" si="27"/>
        <v>0</v>
      </c>
      <c r="AN194" s="230"/>
    </row>
    <row r="195" spans="1:40" hidden="1" outlineLevel="1" x14ac:dyDescent="0.3">
      <c r="A195" s="220"/>
      <c r="B195" s="221">
        <f t="shared" si="29"/>
        <v>169</v>
      </c>
      <c r="C195" s="240"/>
      <c r="D195" s="236"/>
      <c r="E195" s="236"/>
      <c r="F195" s="200"/>
      <c r="G195" s="237">
        <v>0</v>
      </c>
      <c r="H195" s="238">
        <v>0</v>
      </c>
      <c r="I195" s="200"/>
      <c r="J195" s="170"/>
      <c r="AF195" s="165">
        <f t="shared" si="22"/>
        <v>0</v>
      </c>
      <c r="AG195" s="165">
        <f t="shared" si="23"/>
        <v>0</v>
      </c>
      <c r="AH195" s="165">
        <f t="shared" si="24"/>
        <v>0</v>
      </c>
      <c r="AI195" s="165">
        <f t="shared" si="25"/>
        <v>0</v>
      </c>
      <c r="AK195" s="230"/>
      <c r="AL195" s="77">
        <f t="shared" si="26"/>
        <v>0</v>
      </c>
      <c r="AM195" s="77">
        <f t="shared" si="27"/>
        <v>0</v>
      </c>
      <c r="AN195" s="230"/>
    </row>
    <row r="196" spans="1:40" hidden="1" outlineLevel="1" x14ac:dyDescent="0.3">
      <c r="A196" s="220"/>
      <c r="B196" s="221">
        <f t="shared" si="29"/>
        <v>170</v>
      </c>
      <c r="C196" s="240"/>
      <c r="D196" s="236"/>
      <c r="E196" s="236"/>
      <c r="F196" s="200"/>
      <c r="G196" s="237">
        <v>0</v>
      </c>
      <c r="H196" s="238">
        <v>0</v>
      </c>
      <c r="I196" s="200"/>
      <c r="J196" s="170"/>
      <c r="AF196" s="165">
        <f t="shared" si="22"/>
        <v>0</v>
      </c>
      <c r="AG196" s="165">
        <f t="shared" si="23"/>
        <v>0</v>
      </c>
      <c r="AH196" s="165">
        <f t="shared" si="24"/>
        <v>0</v>
      </c>
      <c r="AI196" s="165">
        <f t="shared" si="25"/>
        <v>0</v>
      </c>
      <c r="AK196" s="230"/>
      <c r="AL196" s="77">
        <f t="shared" si="26"/>
        <v>0</v>
      </c>
      <c r="AM196" s="77">
        <f t="shared" si="27"/>
        <v>0</v>
      </c>
      <c r="AN196" s="230"/>
    </row>
    <row r="197" spans="1:40" hidden="1" outlineLevel="1" x14ac:dyDescent="0.3">
      <c r="A197" s="220"/>
      <c r="B197" s="221">
        <f t="shared" si="29"/>
        <v>171</v>
      </c>
      <c r="C197" s="240"/>
      <c r="D197" s="236"/>
      <c r="E197" s="236"/>
      <c r="F197" s="200"/>
      <c r="G197" s="237">
        <v>0</v>
      </c>
      <c r="H197" s="238">
        <v>0</v>
      </c>
      <c r="I197" s="200"/>
      <c r="J197" s="170"/>
      <c r="AF197" s="165">
        <f t="shared" si="22"/>
        <v>0</v>
      </c>
      <c r="AG197" s="165">
        <f t="shared" si="23"/>
        <v>0</v>
      </c>
      <c r="AH197" s="165">
        <f t="shared" si="24"/>
        <v>0</v>
      </c>
      <c r="AI197" s="165">
        <f t="shared" si="25"/>
        <v>0</v>
      </c>
      <c r="AK197" s="230"/>
      <c r="AL197" s="77">
        <f t="shared" si="26"/>
        <v>0</v>
      </c>
      <c r="AM197" s="77">
        <f t="shared" si="27"/>
        <v>0</v>
      </c>
      <c r="AN197" s="230"/>
    </row>
    <row r="198" spans="1:40" hidden="1" outlineLevel="1" x14ac:dyDescent="0.3">
      <c r="A198" s="220"/>
      <c r="B198" s="221">
        <f t="shared" si="29"/>
        <v>172</v>
      </c>
      <c r="C198" s="240"/>
      <c r="D198" s="236"/>
      <c r="E198" s="236"/>
      <c r="F198" s="200"/>
      <c r="G198" s="237">
        <v>0</v>
      </c>
      <c r="H198" s="238">
        <v>0</v>
      </c>
      <c r="I198" s="200"/>
      <c r="J198" s="170"/>
      <c r="AF198" s="165">
        <f t="shared" si="22"/>
        <v>0</v>
      </c>
      <c r="AG198" s="165">
        <f t="shared" si="23"/>
        <v>0</v>
      </c>
      <c r="AH198" s="165">
        <f t="shared" si="24"/>
        <v>0</v>
      </c>
      <c r="AI198" s="165">
        <f t="shared" si="25"/>
        <v>0</v>
      </c>
      <c r="AK198" s="230"/>
      <c r="AL198" s="77">
        <f t="shared" si="26"/>
        <v>0</v>
      </c>
      <c r="AM198" s="77">
        <f t="shared" si="27"/>
        <v>0</v>
      </c>
      <c r="AN198" s="230"/>
    </row>
    <row r="199" spans="1:40" hidden="1" outlineLevel="1" x14ac:dyDescent="0.3">
      <c r="A199" s="220"/>
      <c r="B199" s="221">
        <f t="shared" si="29"/>
        <v>173</v>
      </c>
      <c r="C199" s="240"/>
      <c r="D199" s="236"/>
      <c r="E199" s="236"/>
      <c r="F199" s="200"/>
      <c r="G199" s="237">
        <v>0</v>
      </c>
      <c r="H199" s="238">
        <v>0</v>
      </c>
      <c r="I199" s="200"/>
      <c r="J199" s="170"/>
      <c r="AF199" s="165">
        <f t="shared" si="22"/>
        <v>0</v>
      </c>
      <c r="AG199" s="165">
        <f t="shared" si="23"/>
        <v>0</v>
      </c>
      <c r="AH199" s="165">
        <f t="shared" si="24"/>
        <v>0</v>
      </c>
      <c r="AI199" s="165">
        <f t="shared" si="25"/>
        <v>0</v>
      </c>
      <c r="AK199" s="230"/>
      <c r="AL199" s="77">
        <f t="shared" si="26"/>
        <v>0</v>
      </c>
      <c r="AM199" s="77">
        <f t="shared" si="27"/>
        <v>0</v>
      </c>
      <c r="AN199" s="230"/>
    </row>
    <row r="200" spans="1:40" hidden="1" outlineLevel="1" x14ac:dyDescent="0.3">
      <c r="A200" s="220"/>
      <c r="B200" s="221">
        <f t="shared" si="29"/>
        <v>174</v>
      </c>
      <c r="C200" s="240"/>
      <c r="D200" s="236"/>
      <c r="E200" s="236"/>
      <c r="F200" s="200"/>
      <c r="G200" s="237">
        <v>0</v>
      </c>
      <c r="H200" s="238">
        <v>0</v>
      </c>
      <c r="I200" s="200"/>
      <c r="J200" s="170"/>
      <c r="AF200" s="165">
        <f t="shared" si="22"/>
        <v>0</v>
      </c>
      <c r="AG200" s="165">
        <f t="shared" si="23"/>
        <v>0</v>
      </c>
      <c r="AH200" s="165">
        <f t="shared" si="24"/>
        <v>0</v>
      </c>
      <c r="AI200" s="165">
        <f t="shared" si="25"/>
        <v>0</v>
      </c>
      <c r="AK200" s="230"/>
      <c r="AL200" s="77">
        <f t="shared" si="26"/>
        <v>0</v>
      </c>
      <c r="AM200" s="77">
        <f t="shared" si="27"/>
        <v>0</v>
      </c>
      <c r="AN200" s="230"/>
    </row>
    <row r="201" spans="1:40" hidden="1" outlineLevel="1" x14ac:dyDescent="0.3">
      <c r="A201" s="220"/>
      <c r="B201" s="221">
        <f t="shared" si="29"/>
        <v>175</v>
      </c>
      <c r="C201" s="240"/>
      <c r="D201" s="236"/>
      <c r="E201" s="236"/>
      <c r="F201" s="200"/>
      <c r="G201" s="237">
        <v>0</v>
      </c>
      <c r="H201" s="238">
        <v>0</v>
      </c>
      <c r="I201" s="200"/>
      <c r="J201" s="170"/>
      <c r="AF201" s="165">
        <f t="shared" si="22"/>
        <v>0</v>
      </c>
      <c r="AG201" s="165">
        <f t="shared" si="23"/>
        <v>0</v>
      </c>
      <c r="AH201" s="165">
        <f t="shared" si="24"/>
        <v>0</v>
      </c>
      <c r="AI201" s="165">
        <f t="shared" si="25"/>
        <v>0</v>
      </c>
      <c r="AK201" s="230"/>
      <c r="AL201" s="77">
        <f t="shared" si="26"/>
        <v>0</v>
      </c>
      <c r="AM201" s="77">
        <f t="shared" si="27"/>
        <v>0</v>
      </c>
      <c r="AN201" s="230"/>
    </row>
    <row r="202" spans="1:40" hidden="1" outlineLevel="1" x14ac:dyDescent="0.3">
      <c r="A202" s="220"/>
      <c r="B202" s="221">
        <f t="shared" si="29"/>
        <v>176</v>
      </c>
      <c r="C202" s="240"/>
      <c r="D202" s="236"/>
      <c r="E202" s="236"/>
      <c r="F202" s="200"/>
      <c r="G202" s="237">
        <v>0</v>
      </c>
      <c r="H202" s="238">
        <v>0</v>
      </c>
      <c r="I202" s="200"/>
      <c r="J202" s="170"/>
      <c r="AF202" s="165">
        <f t="shared" si="22"/>
        <v>0</v>
      </c>
      <c r="AG202" s="165">
        <f t="shared" si="23"/>
        <v>0</v>
      </c>
      <c r="AH202" s="165">
        <f t="shared" si="24"/>
        <v>0</v>
      </c>
      <c r="AI202" s="165">
        <f t="shared" si="25"/>
        <v>0</v>
      </c>
      <c r="AK202" s="230"/>
      <c r="AL202" s="77">
        <f t="shared" si="26"/>
        <v>0</v>
      </c>
      <c r="AM202" s="77">
        <f t="shared" si="27"/>
        <v>0</v>
      </c>
      <c r="AN202" s="230"/>
    </row>
    <row r="203" spans="1:40" hidden="1" outlineLevel="1" x14ac:dyDescent="0.3">
      <c r="A203" s="220"/>
      <c r="B203" s="221">
        <f t="shared" si="29"/>
        <v>177</v>
      </c>
      <c r="C203" s="240"/>
      <c r="D203" s="236"/>
      <c r="E203" s="236"/>
      <c r="F203" s="200"/>
      <c r="G203" s="237">
        <v>0</v>
      </c>
      <c r="H203" s="238">
        <v>0</v>
      </c>
      <c r="I203" s="200"/>
      <c r="J203" s="170"/>
      <c r="AF203" s="165">
        <f t="shared" si="22"/>
        <v>0</v>
      </c>
      <c r="AG203" s="165">
        <f t="shared" si="23"/>
        <v>0</v>
      </c>
      <c r="AH203" s="165">
        <f t="shared" si="24"/>
        <v>0</v>
      </c>
      <c r="AI203" s="165">
        <f t="shared" si="25"/>
        <v>0</v>
      </c>
      <c r="AK203" s="230"/>
      <c r="AL203" s="77">
        <f t="shared" si="26"/>
        <v>0</v>
      </c>
      <c r="AM203" s="77">
        <f t="shared" si="27"/>
        <v>0</v>
      </c>
      <c r="AN203" s="230"/>
    </row>
    <row r="204" spans="1:40" hidden="1" outlineLevel="1" x14ac:dyDescent="0.3">
      <c r="A204" s="220"/>
      <c r="B204" s="221">
        <f t="shared" si="29"/>
        <v>178</v>
      </c>
      <c r="C204" s="240"/>
      <c r="D204" s="236"/>
      <c r="E204" s="236"/>
      <c r="F204" s="200"/>
      <c r="G204" s="237">
        <v>0</v>
      </c>
      <c r="H204" s="238">
        <v>0</v>
      </c>
      <c r="I204" s="200"/>
      <c r="J204" s="170"/>
      <c r="AF204" s="165">
        <f t="shared" si="22"/>
        <v>0</v>
      </c>
      <c r="AG204" s="165">
        <f t="shared" si="23"/>
        <v>0</v>
      </c>
      <c r="AH204" s="165">
        <f t="shared" si="24"/>
        <v>0</v>
      </c>
      <c r="AI204" s="165">
        <f t="shared" si="25"/>
        <v>0</v>
      </c>
      <c r="AK204" s="230"/>
      <c r="AL204" s="77">
        <f t="shared" si="26"/>
        <v>0</v>
      </c>
      <c r="AM204" s="77">
        <f t="shared" si="27"/>
        <v>0</v>
      </c>
      <c r="AN204" s="230"/>
    </row>
    <row r="205" spans="1:40" hidden="1" outlineLevel="1" x14ac:dyDescent="0.3">
      <c r="A205" s="220"/>
      <c r="B205" s="221">
        <f t="shared" si="29"/>
        <v>179</v>
      </c>
      <c r="C205" s="240"/>
      <c r="D205" s="236"/>
      <c r="E205" s="236"/>
      <c r="F205" s="200"/>
      <c r="G205" s="237">
        <v>0</v>
      </c>
      <c r="H205" s="238">
        <v>0</v>
      </c>
      <c r="I205" s="200"/>
      <c r="J205" s="170"/>
      <c r="AF205" s="165">
        <f t="shared" si="22"/>
        <v>0</v>
      </c>
      <c r="AG205" s="165">
        <f t="shared" si="23"/>
        <v>0</v>
      </c>
      <c r="AH205" s="165">
        <f t="shared" si="24"/>
        <v>0</v>
      </c>
      <c r="AI205" s="165">
        <f t="shared" si="25"/>
        <v>0</v>
      </c>
      <c r="AK205" s="230"/>
      <c r="AL205" s="77">
        <f t="shared" si="26"/>
        <v>0</v>
      </c>
      <c r="AM205" s="77">
        <f t="shared" si="27"/>
        <v>0</v>
      </c>
      <c r="AN205" s="230"/>
    </row>
    <row r="206" spans="1:40" hidden="1" outlineLevel="1" x14ac:dyDescent="0.3">
      <c r="A206" s="220"/>
      <c r="B206" s="221">
        <f t="shared" si="29"/>
        <v>180</v>
      </c>
      <c r="C206" s="240"/>
      <c r="D206" s="236"/>
      <c r="E206" s="236"/>
      <c r="F206" s="200"/>
      <c r="G206" s="237">
        <v>0</v>
      </c>
      <c r="H206" s="238">
        <v>0</v>
      </c>
      <c r="I206" s="200"/>
      <c r="J206" s="170"/>
      <c r="AF206" s="165">
        <f t="shared" si="22"/>
        <v>0</v>
      </c>
      <c r="AG206" s="165">
        <f t="shared" si="23"/>
        <v>0</v>
      </c>
      <c r="AH206" s="165">
        <f t="shared" si="24"/>
        <v>0</v>
      </c>
      <c r="AI206" s="165">
        <f t="shared" si="25"/>
        <v>0</v>
      </c>
      <c r="AK206" s="230"/>
      <c r="AL206" s="77">
        <f t="shared" si="26"/>
        <v>0</v>
      </c>
      <c r="AM206" s="77">
        <f t="shared" si="27"/>
        <v>0</v>
      </c>
      <c r="AN206" s="230"/>
    </row>
    <row r="207" spans="1:40" hidden="1" outlineLevel="1" x14ac:dyDescent="0.3">
      <c r="A207" s="220"/>
      <c r="B207" s="221">
        <f t="shared" si="29"/>
        <v>181</v>
      </c>
      <c r="C207" s="240"/>
      <c r="D207" s="236"/>
      <c r="E207" s="236"/>
      <c r="F207" s="200"/>
      <c r="G207" s="237">
        <v>0</v>
      </c>
      <c r="H207" s="238">
        <v>0</v>
      </c>
      <c r="I207" s="200"/>
      <c r="J207" s="170"/>
      <c r="AF207" s="165">
        <f t="shared" si="22"/>
        <v>0</v>
      </c>
      <c r="AG207" s="165">
        <f t="shared" si="23"/>
        <v>0</v>
      </c>
      <c r="AH207" s="165">
        <f t="shared" si="24"/>
        <v>0</v>
      </c>
      <c r="AI207" s="165">
        <f t="shared" si="25"/>
        <v>0</v>
      </c>
      <c r="AK207" s="230"/>
      <c r="AL207" s="77">
        <f t="shared" si="26"/>
        <v>0</v>
      </c>
      <c r="AM207" s="77">
        <f t="shared" si="27"/>
        <v>0</v>
      </c>
      <c r="AN207" s="230"/>
    </row>
    <row r="208" spans="1:40" hidden="1" outlineLevel="1" x14ac:dyDescent="0.3">
      <c r="A208" s="220"/>
      <c r="B208" s="221">
        <f t="shared" si="29"/>
        <v>182</v>
      </c>
      <c r="C208" s="240"/>
      <c r="D208" s="236"/>
      <c r="E208" s="236"/>
      <c r="F208" s="200"/>
      <c r="G208" s="237">
        <v>0</v>
      </c>
      <c r="H208" s="238">
        <v>0</v>
      </c>
      <c r="I208" s="200"/>
      <c r="J208" s="170"/>
      <c r="AF208" s="165">
        <f t="shared" si="22"/>
        <v>0</v>
      </c>
      <c r="AG208" s="165">
        <f t="shared" si="23"/>
        <v>0</v>
      </c>
      <c r="AH208" s="165">
        <f t="shared" si="24"/>
        <v>0</v>
      </c>
      <c r="AI208" s="165">
        <f t="shared" si="25"/>
        <v>0</v>
      </c>
      <c r="AK208" s="230"/>
      <c r="AL208" s="77">
        <f t="shared" si="26"/>
        <v>0</v>
      </c>
      <c r="AM208" s="77">
        <f t="shared" si="27"/>
        <v>0</v>
      </c>
      <c r="AN208" s="230"/>
    </row>
    <row r="209" spans="1:40" hidden="1" outlineLevel="1" x14ac:dyDescent="0.3">
      <c r="A209" s="220"/>
      <c r="B209" s="221">
        <f t="shared" si="29"/>
        <v>183</v>
      </c>
      <c r="C209" s="240"/>
      <c r="D209" s="236"/>
      <c r="E209" s="236"/>
      <c r="F209" s="200"/>
      <c r="G209" s="237">
        <v>0</v>
      </c>
      <c r="H209" s="238">
        <v>0</v>
      </c>
      <c r="I209" s="200"/>
      <c r="J209" s="170"/>
      <c r="AF209" s="165">
        <f t="shared" si="22"/>
        <v>0</v>
      </c>
      <c r="AG209" s="165">
        <f t="shared" si="23"/>
        <v>0</v>
      </c>
      <c r="AH209" s="165">
        <f t="shared" si="24"/>
        <v>0</v>
      </c>
      <c r="AI209" s="165">
        <f t="shared" si="25"/>
        <v>0</v>
      </c>
      <c r="AK209" s="230"/>
      <c r="AL209" s="77">
        <f t="shared" si="26"/>
        <v>0</v>
      </c>
      <c r="AM209" s="77">
        <f t="shared" si="27"/>
        <v>0</v>
      </c>
      <c r="AN209" s="230"/>
    </row>
    <row r="210" spans="1:40" hidden="1" outlineLevel="1" x14ac:dyDescent="0.3">
      <c r="A210" s="220"/>
      <c r="B210" s="221">
        <f t="shared" si="29"/>
        <v>184</v>
      </c>
      <c r="C210" s="240"/>
      <c r="D210" s="236"/>
      <c r="E210" s="236"/>
      <c r="F210" s="200"/>
      <c r="G210" s="237">
        <v>0</v>
      </c>
      <c r="H210" s="238">
        <v>0</v>
      </c>
      <c r="I210" s="200"/>
      <c r="J210" s="170"/>
      <c r="AF210" s="165">
        <f t="shared" si="22"/>
        <v>0</v>
      </c>
      <c r="AG210" s="165">
        <f t="shared" si="23"/>
        <v>0</v>
      </c>
      <c r="AH210" s="165">
        <f t="shared" si="24"/>
        <v>0</v>
      </c>
      <c r="AI210" s="165">
        <f t="shared" si="25"/>
        <v>0</v>
      </c>
      <c r="AK210" s="230"/>
      <c r="AL210" s="77">
        <f t="shared" si="26"/>
        <v>0</v>
      </c>
      <c r="AM210" s="77">
        <f t="shared" si="27"/>
        <v>0</v>
      </c>
      <c r="AN210" s="230"/>
    </row>
    <row r="211" spans="1:40" hidden="1" outlineLevel="1" x14ac:dyDescent="0.3">
      <c r="A211" s="220"/>
      <c r="B211" s="221">
        <f t="shared" si="29"/>
        <v>185</v>
      </c>
      <c r="C211" s="240"/>
      <c r="D211" s="236"/>
      <c r="E211" s="236"/>
      <c r="F211" s="200"/>
      <c r="G211" s="237">
        <v>0</v>
      </c>
      <c r="H211" s="238">
        <v>0</v>
      </c>
      <c r="I211" s="200"/>
      <c r="J211" s="170"/>
      <c r="AF211" s="165">
        <f t="shared" si="22"/>
        <v>0</v>
      </c>
      <c r="AG211" s="165">
        <f t="shared" si="23"/>
        <v>0</v>
      </c>
      <c r="AH211" s="165">
        <f t="shared" si="24"/>
        <v>0</v>
      </c>
      <c r="AI211" s="165">
        <f t="shared" si="25"/>
        <v>0</v>
      </c>
      <c r="AK211" s="230"/>
      <c r="AL211" s="77">
        <f t="shared" si="26"/>
        <v>0</v>
      </c>
      <c r="AM211" s="77">
        <f t="shared" si="27"/>
        <v>0</v>
      </c>
      <c r="AN211" s="230"/>
    </row>
    <row r="212" spans="1:40" hidden="1" outlineLevel="1" x14ac:dyDescent="0.3">
      <c r="A212" s="220"/>
      <c r="B212" s="221">
        <f t="shared" si="29"/>
        <v>186</v>
      </c>
      <c r="C212" s="240"/>
      <c r="D212" s="236"/>
      <c r="E212" s="236"/>
      <c r="F212" s="200"/>
      <c r="G212" s="237">
        <v>0</v>
      </c>
      <c r="H212" s="238">
        <v>0</v>
      </c>
      <c r="I212" s="200"/>
      <c r="J212" s="170"/>
      <c r="AF212" s="165">
        <f t="shared" si="22"/>
        <v>0</v>
      </c>
      <c r="AG212" s="165">
        <f t="shared" si="23"/>
        <v>0</v>
      </c>
      <c r="AH212" s="165">
        <f t="shared" si="24"/>
        <v>0</v>
      </c>
      <c r="AI212" s="165">
        <f t="shared" si="25"/>
        <v>0</v>
      </c>
      <c r="AK212" s="230"/>
      <c r="AL212" s="77">
        <f t="shared" si="26"/>
        <v>0</v>
      </c>
      <c r="AM212" s="77">
        <f t="shared" si="27"/>
        <v>0</v>
      </c>
      <c r="AN212" s="230"/>
    </row>
    <row r="213" spans="1:40" hidden="1" outlineLevel="1" x14ac:dyDescent="0.3">
      <c r="A213" s="220"/>
      <c r="B213" s="221">
        <f t="shared" si="29"/>
        <v>187</v>
      </c>
      <c r="C213" s="240"/>
      <c r="D213" s="236"/>
      <c r="E213" s="236"/>
      <c r="F213" s="200"/>
      <c r="G213" s="237">
        <v>0</v>
      </c>
      <c r="H213" s="238">
        <v>0</v>
      </c>
      <c r="I213" s="200"/>
      <c r="J213" s="170"/>
      <c r="AF213" s="165">
        <f t="shared" si="22"/>
        <v>0</v>
      </c>
      <c r="AG213" s="165">
        <f t="shared" si="23"/>
        <v>0</v>
      </c>
      <c r="AH213" s="165">
        <f t="shared" si="24"/>
        <v>0</v>
      </c>
      <c r="AI213" s="165">
        <f t="shared" si="25"/>
        <v>0</v>
      </c>
      <c r="AK213" s="230"/>
      <c r="AL213" s="77">
        <f t="shared" si="26"/>
        <v>0</v>
      </c>
      <c r="AM213" s="77">
        <f t="shared" si="27"/>
        <v>0</v>
      </c>
      <c r="AN213" s="230"/>
    </row>
    <row r="214" spans="1:40" hidden="1" outlineLevel="1" x14ac:dyDescent="0.3">
      <c r="A214" s="220"/>
      <c r="B214" s="221">
        <f t="shared" si="29"/>
        <v>188</v>
      </c>
      <c r="C214" s="240"/>
      <c r="D214" s="236"/>
      <c r="E214" s="236"/>
      <c r="F214" s="200"/>
      <c r="G214" s="237">
        <v>0</v>
      </c>
      <c r="H214" s="238">
        <v>0</v>
      </c>
      <c r="I214" s="200"/>
      <c r="J214" s="170"/>
      <c r="AF214" s="165">
        <f t="shared" si="22"/>
        <v>0</v>
      </c>
      <c r="AG214" s="165">
        <f t="shared" si="23"/>
        <v>0</v>
      </c>
      <c r="AH214" s="165">
        <f t="shared" si="24"/>
        <v>0</v>
      </c>
      <c r="AI214" s="165">
        <f t="shared" si="25"/>
        <v>0</v>
      </c>
      <c r="AK214" s="230"/>
      <c r="AL214" s="77">
        <f t="shared" si="26"/>
        <v>0</v>
      </c>
      <c r="AM214" s="77">
        <f t="shared" si="27"/>
        <v>0</v>
      </c>
      <c r="AN214" s="230"/>
    </row>
    <row r="215" spans="1:40" hidden="1" outlineLevel="1" x14ac:dyDescent="0.3">
      <c r="A215" s="220"/>
      <c r="B215" s="221">
        <f t="shared" si="29"/>
        <v>189</v>
      </c>
      <c r="C215" s="240"/>
      <c r="D215" s="236"/>
      <c r="E215" s="236"/>
      <c r="F215" s="200"/>
      <c r="G215" s="237">
        <v>0</v>
      </c>
      <c r="H215" s="238">
        <v>0</v>
      </c>
      <c r="I215" s="200"/>
      <c r="J215" s="170"/>
      <c r="AF215" s="165">
        <f t="shared" si="22"/>
        <v>0</v>
      </c>
      <c r="AG215" s="165">
        <f t="shared" si="23"/>
        <v>0</v>
      </c>
      <c r="AH215" s="165">
        <f t="shared" si="24"/>
        <v>0</v>
      </c>
      <c r="AI215" s="165">
        <f t="shared" si="25"/>
        <v>0</v>
      </c>
      <c r="AK215" s="230"/>
      <c r="AL215" s="77">
        <f t="shared" si="26"/>
        <v>0</v>
      </c>
      <c r="AM215" s="77">
        <f t="shared" si="27"/>
        <v>0</v>
      </c>
      <c r="AN215" s="230"/>
    </row>
    <row r="216" spans="1:40" hidden="1" outlineLevel="1" x14ac:dyDescent="0.3">
      <c r="A216" s="220"/>
      <c r="B216" s="221">
        <f t="shared" si="29"/>
        <v>190</v>
      </c>
      <c r="C216" s="240"/>
      <c r="D216" s="236"/>
      <c r="E216" s="236"/>
      <c r="F216" s="200"/>
      <c r="G216" s="237">
        <v>0</v>
      </c>
      <c r="H216" s="238">
        <v>0</v>
      </c>
      <c r="I216" s="200"/>
      <c r="J216" s="170"/>
      <c r="AF216" s="165">
        <f t="shared" si="22"/>
        <v>0</v>
      </c>
      <c r="AG216" s="165">
        <f t="shared" si="23"/>
        <v>0</v>
      </c>
      <c r="AH216" s="165">
        <f t="shared" si="24"/>
        <v>0</v>
      </c>
      <c r="AI216" s="165">
        <f t="shared" si="25"/>
        <v>0</v>
      </c>
      <c r="AK216" s="230"/>
      <c r="AL216" s="77">
        <f t="shared" si="26"/>
        <v>0</v>
      </c>
      <c r="AM216" s="77">
        <f t="shared" si="27"/>
        <v>0</v>
      </c>
      <c r="AN216" s="230"/>
    </row>
    <row r="217" spans="1:40" hidden="1" outlineLevel="1" x14ac:dyDescent="0.3">
      <c r="A217" s="220"/>
      <c r="B217" s="221">
        <f t="shared" si="29"/>
        <v>191</v>
      </c>
      <c r="C217" s="240"/>
      <c r="D217" s="236"/>
      <c r="E217" s="236"/>
      <c r="F217" s="200"/>
      <c r="G217" s="237">
        <v>0</v>
      </c>
      <c r="H217" s="238">
        <v>0</v>
      </c>
      <c r="I217" s="200"/>
      <c r="J217" s="170"/>
      <c r="AF217" s="165">
        <f t="shared" si="22"/>
        <v>0</v>
      </c>
      <c r="AG217" s="165">
        <f t="shared" si="23"/>
        <v>0</v>
      </c>
      <c r="AH217" s="165">
        <f t="shared" si="24"/>
        <v>0</v>
      </c>
      <c r="AI217" s="165">
        <f t="shared" si="25"/>
        <v>0</v>
      </c>
      <c r="AK217" s="230"/>
      <c r="AL217" s="77">
        <f t="shared" si="26"/>
        <v>0</v>
      </c>
      <c r="AM217" s="77">
        <f t="shared" si="27"/>
        <v>0</v>
      </c>
      <c r="AN217" s="230"/>
    </row>
    <row r="218" spans="1:40" hidden="1" outlineLevel="1" x14ac:dyDescent="0.3">
      <c r="A218" s="220"/>
      <c r="B218" s="221">
        <f t="shared" si="29"/>
        <v>192</v>
      </c>
      <c r="C218" s="240"/>
      <c r="D218" s="236"/>
      <c r="E218" s="236"/>
      <c r="F218" s="200"/>
      <c r="G218" s="237">
        <v>0</v>
      </c>
      <c r="H218" s="238">
        <v>0</v>
      </c>
      <c r="I218" s="200"/>
      <c r="J218" s="170"/>
      <c r="AF218" s="165">
        <f t="shared" ref="AF218:AF281" si="30">IF($C218="",IF(OR($D218&lt;&gt;"",$G218&lt;&gt;0,$H218&lt;&gt;0)=TRUE,1,0),0)</f>
        <v>0</v>
      </c>
      <c r="AG218" s="165">
        <f t="shared" ref="AG218:AG281" si="31">IF($D218="",IF(OR($C218&lt;&gt;"",$G218&lt;&gt;0,$H218&lt;&gt;0)=TRUE,1,0),0)</f>
        <v>0</v>
      </c>
      <c r="AH218" s="165">
        <f t="shared" ref="AH218:AH281" si="32">IF($G218=0,IF(OR($C218&lt;&gt;"",$D218&lt;&gt;0,$H218&lt;&gt;0)=TRUE,1,0),0)</f>
        <v>0</v>
      </c>
      <c r="AI218" s="165">
        <f t="shared" ref="AI218:AI281" si="33">IF($H218=0,IF(OR($C218&lt;&gt;"",$D218&lt;&gt;"",$G218&lt;&gt;0)=TRUE,1,0),0)</f>
        <v>0</v>
      </c>
      <c r="AK218" s="230"/>
      <c r="AL218" s="77">
        <f t="shared" ref="AL218:AL281" si="34">IFERROR(IF(C218=$V$7,$Y$7,VLOOKUP(C218,$V$14:$Y$33,4)),0)</f>
        <v>0</v>
      </c>
      <c r="AM218" s="77">
        <f t="shared" ref="AM218:AM281" si="35">IFERROR(H218/G218/AL218,0)</f>
        <v>0</v>
      </c>
      <c r="AN218" s="230"/>
    </row>
    <row r="219" spans="1:40" hidden="1" outlineLevel="1" x14ac:dyDescent="0.3">
      <c r="A219" s="220"/>
      <c r="B219" s="221">
        <f t="shared" si="29"/>
        <v>193</v>
      </c>
      <c r="C219" s="240"/>
      <c r="D219" s="236"/>
      <c r="E219" s="236"/>
      <c r="F219" s="200"/>
      <c r="G219" s="237">
        <v>0</v>
      </c>
      <c r="H219" s="238">
        <v>0</v>
      </c>
      <c r="I219" s="200"/>
      <c r="J219" s="170"/>
      <c r="AF219" s="165">
        <f t="shared" si="30"/>
        <v>0</v>
      </c>
      <c r="AG219" s="165">
        <f t="shared" si="31"/>
        <v>0</v>
      </c>
      <c r="AH219" s="165">
        <f t="shared" si="32"/>
        <v>0</v>
      </c>
      <c r="AI219" s="165">
        <f t="shared" si="33"/>
        <v>0</v>
      </c>
      <c r="AK219" s="230"/>
      <c r="AL219" s="77">
        <f t="shared" si="34"/>
        <v>0</v>
      </c>
      <c r="AM219" s="77">
        <f t="shared" si="35"/>
        <v>0</v>
      </c>
      <c r="AN219" s="230"/>
    </row>
    <row r="220" spans="1:40" hidden="1" outlineLevel="1" x14ac:dyDescent="0.3">
      <c r="A220" s="220"/>
      <c r="B220" s="221">
        <f t="shared" si="29"/>
        <v>194</v>
      </c>
      <c r="C220" s="240"/>
      <c r="D220" s="236"/>
      <c r="E220" s="236"/>
      <c r="F220" s="200"/>
      <c r="G220" s="237">
        <v>0</v>
      </c>
      <c r="H220" s="238">
        <v>0</v>
      </c>
      <c r="I220" s="200"/>
      <c r="J220" s="170"/>
      <c r="AF220" s="165">
        <f t="shared" si="30"/>
        <v>0</v>
      </c>
      <c r="AG220" s="165">
        <f t="shared" si="31"/>
        <v>0</v>
      </c>
      <c r="AH220" s="165">
        <f t="shared" si="32"/>
        <v>0</v>
      </c>
      <c r="AI220" s="165">
        <f t="shared" si="33"/>
        <v>0</v>
      </c>
      <c r="AK220" s="230"/>
      <c r="AL220" s="77">
        <f t="shared" si="34"/>
        <v>0</v>
      </c>
      <c r="AM220" s="77">
        <f t="shared" si="35"/>
        <v>0</v>
      </c>
      <c r="AN220" s="230"/>
    </row>
    <row r="221" spans="1:40" hidden="1" outlineLevel="1" x14ac:dyDescent="0.3">
      <c r="A221" s="220"/>
      <c r="B221" s="221">
        <f t="shared" si="29"/>
        <v>195</v>
      </c>
      <c r="C221" s="240"/>
      <c r="D221" s="236"/>
      <c r="E221" s="236"/>
      <c r="F221" s="200"/>
      <c r="G221" s="237">
        <v>0</v>
      </c>
      <c r="H221" s="238">
        <v>0</v>
      </c>
      <c r="I221" s="200"/>
      <c r="J221" s="170"/>
      <c r="AF221" s="165">
        <f t="shared" si="30"/>
        <v>0</v>
      </c>
      <c r="AG221" s="165">
        <f t="shared" si="31"/>
        <v>0</v>
      </c>
      <c r="AH221" s="165">
        <f t="shared" si="32"/>
        <v>0</v>
      </c>
      <c r="AI221" s="165">
        <f t="shared" si="33"/>
        <v>0</v>
      </c>
      <c r="AK221" s="230"/>
      <c r="AL221" s="77">
        <f t="shared" si="34"/>
        <v>0</v>
      </c>
      <c r="AM221" s="77">
        <f t="shared" si="35"/>
        <v>0</v>
      </c>
      <c r="AN221" s="230"/>
    </row>
    <row r="222" spans="1:40" hidden="1" outlineLevel="1" x14ac:dyDescent="0.3">
      <c r="A222" s="220"/>
      <c r="B222" s="221">
        <f t="shared" si="29"/>
        <v>196</v>
      </c>
      <c r="C222" s="240"/>
      <c r="D222" s="236"/>
      <c r="E222" s="236"/>
      <c r="F222" s="200"/>
      <c r="G222" s="237">
        <v>0</v>
      </c>
      <c r="H222" s="238">
        <v>0</v>
      </c>
      <c r="I222" s="200"/>
      <c r="J222" s="170"/>
      <c r="AF222" s="165">
        <f t="shared" si="30"/>
        <v>0</v>
      </c>
      <c r="AG222" s="165">
        <f t="shared" si="31"/>
        <v>0</v>
      </c>
      <c r="AH222" s="165">
        <f t="shared" si="32"/>
        <v>0</v>
      </c>
      <c r="AI222" s="165">
        <f t="shared" si="33"/>
        <v>0</v>
      </c>
      <c r="AK222" s="230"/>
      <c r="AL222" s="77">
        <f t="shared" si="34"/>
        <v>0</v>
      </c>
      <c r="AM222" s="77">
        <f t="shared" si="35"/>
        <v>0</v>
      </c>
      <c r="AN222" s="230"/>
    </row>
    <row r="223" spans="1:40" hidden="1" outlineLevel="1" x14ac:dyDescent="0.3">
      <c r="A223" s="220"/>
      <c r="B223" s="221">
        <f t="shared" si="29"/>
        <v>197</v>
      </c>
      <c r="C223" s="240"/>
      <c r="D223" s="236"/>
      <c r="E223" s="236"/>
      <c r="F223" s="200"/>
      <c r="G223" s="237">
        <v>0</v>
      </c>
      <c r="H223" s="238">
        <v>0</v>
      </c>
      <c r="I223" s="200"/>
      <c r="J223" s="170"/>
      <c r="AF223" s="165">
        <f t="shared" si="30"/>
        <v>0</v>
      </c>
      <c r="AG223" s="165">
        <f t="shared" si="31"/>
        <v>0</v>
      </c>
      <c r="AH223" s="165">
        <f t="shared" si="32"/>
        <v>0</v>
      </c>
      <c r="AI223" s="165">
        <f t="shared" si="33"/>
        <v>0</v>
      </c>
      <c r="AK223" s="230"/>
      <c r="AL223" s="77">
        <f t="shared" si="34"/>
        <v>0</v>
      </c>
      <c r="AM223" s="77">
        <f t="shared" si="35"/>
        <v>0</v>
      </c>
      <c r="AN223" s="230"/>
    </row>
    <row r="224" spans="1:40" hidden="1" outlineLevel="1" x14ac:dyDescent="0.3">
      <c r="A224" s="220"/>
      <c r="B224" s="221">
        <f t="shared" si="29"/>
        <v>198</v>
      </c>
      <c r="C224" s="240"/>
      <c r="D224" s="236"/>
      <c r="E224" s="236"/>
      <c r="F224" s="200"/>
      <c r="G224" s="237">
        <v>0</v>
      </c>
      <c r="H224" s="238">
        <v>0</v>
      </c>
      <c r="I224" s="200"/>
      <c r="J224" s="170"/>
      <c r="AF224" s="165">
        <f t="shared" si="30"/>
        <v>0</v>
      </c>
      <c r="AG224" s="165">
        <f t="shared" si="31"/>
        <v>0</v>
      </c>
      <c r="AH224" s="165">
        <f t="shared" si="32"/>
        <v>0</v>
      </c>
      <c r="AI224" s="165">
        <f t="shared" si="33"/>
        <v>0</v>
      </c>
      <c r="AK224" s="230"/>
      <c r="AL224" s="77">
        <f t="shared" si="34"/>
        <v>0</v>
      </c>
      <c r="AM224" s="77">
        <f t="shared" si="35"/>
        <v>0</v>
      </c>
      <c r="AN224" s="230"/>
    </row>
    <row r="225" spans="1:40" hidden="1" outlineLevel="1" x14ac:dyDescent="0.3">
      <c r="A225" s="220"/>
      <c r="B225" s="221">
        <f t="shared" si="29"/>
        <v>199</v>
      </c>
      <c r="C225" s="240"/>
      <c r="D225" s="236"/>
      <c r="E225" s="236"/>
      <c r="F225" s="200"/>
      <c r="G225" s="237">
        <v>0</v>
      </c>
      <c r="H225" s="238">
        <v>0</v>
      </c>
      <c r="I225" s="200"/>
      <c r="J225" s="170"/>
      <c r="AF225" s="165">
        <f t="shared" si="30"/>
        <v>0</v>
      </c>
      <c r="AG225" s="165">
        <f t="shared" si="31"/>
        <v>0</v>
      </c>
      <c r="AH225" s="165">
        <f t="shared" si="32"/>
        <v>0</v>
      </c>
      <c r="AI225" s="165">
        <f t="shared" si="33"/>
        <v>0</v>
      </c>
      <c r="AK225" s="230"/>
      <c r="AL225" s="77">
        <f t="shared" si="34"/>
        <v>0</v>
      </c>
      <c r="AM225" s="77">
        <f t="shared" si="35"/>
        <v>0</v>
      </c>
      <c r="AN225" s="230"/>
    </row>
    <row r="226" spans="1:40" hidden="1" outlineLevel="1" x14ac:dyDescent="0.3">
      <c r="A226" s="220"/>
      <c r="B226" s="221">
        <f t="shared" si="29"/>
        <v>200</v>
      </c>
      <c r="C226" s="240"/>
      <c r="D226" s="236"/>
      <c r="E226" s="236"/>
      <c r="F226" s="200"/>
      <c r="G226" s="237">
        <v>0</v>
      </c>
      <c r="H226" s="238">
        <v>0</v>
      </c>
      <c r="I226" s="200"/>
      <c r="J226" s="170"/>
      <c r="AF226" s="165">
        <f t="shared" si="30"/>
        <v>0</v>
      </c>
      <c r="AG226" s="165">
        <f t="shared" si="31"/>
        <v>0</v>
      </c>
      <c r="AH226" s="165">
        <f t="shared" si="32"/>
        <v>0</v>
      </c>
      <c r="AI226" s="165">
        <f t="shared" si="33"/>
        <v>0</v>
      </c>
      <c r="AK226" s="230"/>
      <c r="AL226" s="77">
        <f t="shared" si="34"/>
        <v>0</v>
      </c>
      <c r="AM226" s="77">
        <f t="shared" si="35"/>
        <v>0</v>
      </c>
      <c r="AN226" s="230"/>
    </row>
    <row r="227" spans="1:40" ht="15" customHeight="1" collapsed="1" x14ac:dyDescent="0.3">
      <c r="A227" s="243"/>
      <c r="B227" s="244" t="s">
        <v>57</v>
      </c>
      <c r="C227" s="245"/>
      <c r="D227" s="246"/>
      <c r="E227" s="246"/>
      <c r="F227" s="197"/>
      <c r="G227" s="47"/>
      <c r="H227" s="45"/>
      <c r="I227" s="197"/>
      <c r="J227" s="247"/>
      <c r="AF227" s="165">
        <f t="shared" si="30"/>
        <v>0</v>
      </c>
      <c r="AG227" s="165">
        <f t="shared" si="31"/>
        <v>0</v>
      </c>
      <c r="AH227" s="165">
        <f t="shared" si="32"/>
        <v>0</v>
      </c>
      <c r="AI227" s="165">
        <f t="shared" si="33"/>
        <v>0</v>
      </c>
      <c r="AK227" s="230"/>
      <c r="AL227" s="77">
        <f t="shared" si="34"/>
        <v>0</v>
      </c>
      <c r="AM227" s="77">
        <f t="shared" si="35"/>
        <v>0</v>
      </c>
      <c r="AN227" s="230"/>
    </row>
    <row r="228" spans="1:40" hidden="1" outlineLevel="1" x14ac:dyDescent="0.3">
      <c r="A228" s="220"/>
      <c r="B228" s="221">
        <f>B226+1</f>
        <v>201</v>
      </c>
      <c r="C228" s="240"/>
      <c r="D228" s="236"/>
      <c r="E228" s="236"/>
      <c r="F228" s="200"/>
      <c r="G228" s="237">
        <v>0</v>
      </c>
      <c r="H228" s="238">
        <v>0</v>
      </c>
      <c r="I228" s="200"/>
      <c r="J228" s="170"/>
      <c r="AF228" s="165">
        <f t="shared" si="30"/>
        <v>0</v>
      </c>
      <c r="AG228" s="165">
        <f t="shared" si="31"/>
        <v>0</v>
      </c>
      <c r="AH228" s="165">
        <f t="shared" si="32"/>
        <v>0</v>
      </c>
      <c r="AI228" s="165">
        <f t="shared" si="33"/>
        <v>0</v>
      </c>
      <c r="AK228" s="230"/>
      <c r="AL228" s="77">
        <f t="shared" si="34"/>
        <v>0</v>
      </c>
      <c r="AM228" s="77">
        <f t="shared" si="35"/>
        <v>0</v>
      </c>
      <c r="AN228" s="230"/>
    </row>
    <row r="229" spans="1:40" hidden="1" outlineLevel="1" x14ac:dyDescent="0.3">
      <c r="A229" s="220"/>
      <c r="B229" s="221">
        <f t="shared" ref="B229:B292" si="36">B228+1</f>
        <v>202</v>
      </c>
      <c r="C229" s="240"/>
      <c r="D229" s="236"/>
      <c r="E229" s="236"/>
      <c r="F229" s="200"/>
      <c r="G229" s="237">
        <v>0</v>
      </c>
      <c r="H229" s="238">
        <v>0</v>
      </c>
      <c r="I229" s="200"/>
      <c r="J229" s="170"/>
      <c r="AF229" s="165">
        <f t="shared" si="30"/>
        <v>0</v>
      </c>
      <c r="AG229" s="165">
        <f t="shared" si="31"/>
        <v>0</v>
      </c>
      <c r="AH229" s="165">
        <f t="shared" si="32"/>
        <v>0</v>
      </c>
      <c r="AI229" s="165">
        <f t="shared" si="33"/>
        <v>0</v>
      </c>
      <c r="AK229" s="230"/>
      <c r="AL229" s="77">
        <f t="shared" si="34"/>
        <v>0</v>
      </c>
      <c r="AM229" s="77">
        <f t="shared" si="35"/>
        <v>0</v>
      </c>
      <c r="AN229" s="230"/>
    </row>
    <row r="230" spans="1:40" hidden="1" outlineLevel="1" x14ac:dyDescent="0.3">
      <c r="A230" s="220"/>
      <c r="B230" s="221">
        <f t="shared" si="36"/>
        <v>203</v>
      </c>
      <c r="C230" s="240"/>
      <c r="D230" s="236"/>
      <c r="E230" s="236"/>
      <c r="F230" s="200"/>
      <c r="G230" s="237">
        <v>0</v>
      </c>
      <c r="H230" s="238">
        <v>0</v>
      </c>
      <c r="I230" s="200"/>
      <c r="J230" s="170"/>
      <c r="AF230" s="165">
        <f t="shared" si="30"/>
        <v>0</v>
      </c>
      <c r="AG230" s="165">
        <f t="shared" si="31"/>
        <v>0</v>
      </c>
      <c r="AH230" s="165">
        <f t="shared" si="32"/>
        <v>0</v>
      </c>
      <c r="AI230" s="165">
        <f t="shared" si="33"/>
        <v>0</v>
      </c>
      <c r="AK230" s="230"/>
      <c r="AL230" s="77">
        <f t="shared" si="34"/>
        <v>0</v>
      </c>
      <c r="AM230" s="77">
        <f t="shared" si="35"/>
        <v>0</v>
      </c>
      <c r="AN230" s="230"/>
    </row>
    <row r="231" spans="1:40" hidden="1" outlineLevel="1" x14ac:dyDescent="0.3">
      <c r="A231" s="220"/>
      <c r="B231" s="221">
        <f t="shared" si="36"/>
        <v>204</v>
      </c>
      <c r="C231" s="240"/>
      <c r="D231" s="236"/>
      <c r="E231" s="236"/>
      <c r="F231" s="200"/>
      <c r="G231" s="237">
        <v>0</v>
      </c>
      <c r="H231" s="238">
        <v>0</v>
      </c>
      <c r="I231" s="200"/>
      <c r="J231" s="170"/>
      <c r="AF231" s="165">
        <f t="shared" si="30"/>
        <v>0</v>
      </c>
      <c r="AG231" s="165">
        <f t="shared" si="31"/>
        <v>0</v>
      </c>
      <c r="AH231" s="165">
        <f t="shared" si="32"/>
        <v>0</v>
      </c>
      <c r="AI231" s="165">
        <f t="shared" si="33"/>
        <v>0</v>
      </c>
      <c r="AK231" s="230"/>
      <c r="AL231" s="77">
        <f t="shared" si="34"/>
        <v>0</v>
      </c>
      <c r="AM231" s="77">
        <f t="shared" si="35"/>
        <v>0</v>
      </c>
      <c r="AN231" s="230"/>
    </row>
    <row r="232" spans="1:40" hidden="1" outlineLevel="1" x14ac:dyDescent="0.3">
      <c r="A232" s="220"/>
      <c r="B232" s="221">
        <f t="shared" si="36"/>
        <v>205</v>
      </c>
      <c r="C232" s="240"/>
      <c r="D232" s="236"/>
      <c r="E232" s="236"/>
      <c r="F232" s="200"/>
      <c r="G232" s="237">
        <v>0</v>
      </c>
      <c r="H232" s="238">
        <v>0</v>
      </c>
      <c r="I232" s="200"/>
      <c r="J232" s="170"/>
      <c r="AF232" s="165">
        <f t="shared" si="30"/>
        <v>0</v>
      </c>
      <c r="AG232" s="165">
        <f t="shared" si="31"/>
        <v>0</v>
      </c>
      <c r="AH232" s="165">
        <f t="shared" si="32"/>
        <v>0</v>
      </c>
      <c r="AI232" s="165">
        <f t="shared" si="33"/>
        <v>0</v>
      </c>
      <c r="AK232" s="230"/>
      <c r="AL232" s="77">
        <f t="shared" si="34"/>
        <v>0</v>
      </c>
      <c r="AM232" s="77">
        <f t="shared" si="35"/>
        <v>0</v>
      </c>
      <c r="AN232" s="230"/>
    </row>
    <row r="233" spans="1:40" hidden="1" outlineLevel="1" x14ac:dyDescent="0.3">
      <c r="A233" s="220"/>
      <c r="B233" s="221">
        <f t="shared" si="36"/>
        <v>206</v>
      </c>
      <c r="C233" s="240"/>
      <c r="D233" s="236"/>
      <c r="E233" s="236"/>
      <c r="F233" s="200"/>
      <c r="G233" s="237">
        <v>0</v>
      </c>
      <c r="H233" s="238">
        <v>0</v>
      </c>
      <c r="I233" s="200"/>
      <c r="J233" s="170"/>
      <c r="AF233" s="165">
        <f t="shared" si="30"/>
        <v>0</v>
      </c>
      <c r="AG233" s="165">
        <f t="shared" si="31"/>
        <v>0</v>
      </c>
      <c r="AH233" s="165">
        <f t="shared" si="32"/>
        <v>0</v>
      </c>
      <c r="AI233" s="165">
        <f t="shared" si="33"/>
        <v>0</v>
      </c>
      <c r="AK233" s="230"/>
      <c r="AL233" s="77">
        <f t="shared" si="34"/>
        <v>0</v>
      </c>
      <c r="AM233" s="77">
        <f t="shared" si="35"/>
        <v>0</v>
      </c>
      <c r="AN233" s="230"/>
    </row>
    <row r="234" spans="1:40" hidden="1" outlineLevel="1" x14ac:dyDescent="0.3">
      <c r="A234" s="220"/>
      <c r="B234" s="221">
        <f t="shared" si="36"/>
        <v>207</v>
      </c>
      <c r="C234" s="240"/>
      <c r="D234" s="236"/>
      <c r="E234" s="236"/>
      <c r="F234" s="200"/>
      <c r="G234" s="237">
        <v>0</v>
      </c>
      <c r="H234" s="238">
        <v>0</v>
      </c>
      <c r="I234" s="200"/>
      <c r="J234" s="170"/>
      <c r="AF234" s="165">
        <f t="shared" si="30"/>
        <v>0</v>
      </c>
      <c r="AG234" s="165">
        <f t="shared" si="31"/>
        <v>0</v>
      </c>
      <c r="AH234" s="165">
        <f t="shared" si="32"/>
        <v>0</v>
      </c>
      <c r="AI234" s="165">
        <f t="shared" si="33"/>
        <v>0</v>
      </c>
      <c r="AK234" s="230"/>
      <c r="AL234" s="77">
        <f t="shared" si="34"/>
        <v>0</v>
      </c>
      <c r="AM234" s="77">
        <f t="shared" si="35"/>
        <v>0</v>
      </c>
      <c r="AN234" s="230"/>
    </row>
    <row r="235" spans="1:40" hidden="1" outlineLevel="1" x14ac:dyDescent="0.3">
      <c r="A235" s="220"/>
      <c r="B235" s="221">
        <f t="shared" si="36"/>
        <v>208</v>
      </c>
      <c r="C235" s="240"/>
      <c r="D235" s="236"/>
      <c r="E235" s="236"/>
      <c r="F235" s="200"/>
      <c r="G235" s="237">
        <v>0</v>
      </c>
      <c r="H235" s="238">
        <v>0</v>
      </c>
      <c r="I235" s="200"/>
      <c r="J235" s="170"/>
      <c r="AF235" s="165">
        <f t="shared" si="30"/>
        <v>0</v>
      </c>
      <c r="AG235" s="165">
        <f t="shared" si="31"/>
        <v>0</v>
      </c>
      <c r="AH235" s="165">
        <f t="shared" si="32"/>
        <v>0</v>
      </c>
      <c r="AI235" s="165">
        <f t="shared" si="33"/>
        <v>0</v>
      </c>
      <c r="AK235" s="230"/>
      <c r="AL235" s="77">
        <f t="shared" si="34"/>
        <v>0</v>
      </c>
      <c r="AM235" s="77">
        <f t="shared" si="35"/>
        <v>0</v>
      </c>
      <c r="AN235" s="230"/>
    </row>
    <row r="236" spans="1:40" hidden="1" outlineLevel="1" x14ac:dyDescent="0.3">
      <c r="A236" s="220"/>
      <c r="B236" s="221">
        <f t="shared" si="36"/>
        <v>209</v>
      </c>
      <c r="C236" s="240"/>
      <c r="D236" s="236"/>
      <c r="E236" s="236"/>
      <c r="F236" s="200"/>
      <c r="G236" s="237">
        <v>0</v>
      </c>
      <c r="H236" s="238">
        <v>0</v>
      </c>
      <c r="I236" s="200"/>
      <c r="J236" s="170"/>
      <c r="AF236" s="165">
        <f t="shared" si="30"/>
        <v>0</v>
      </c>
      <c r="AG236" s="165">
        <f t="shared" si="31"/>
        <v>0</v>
      </c>
      <c r="AH236" s="165">
        <f t="shared" si="32"/>
        <v>0</v>
      </c>
      <c r="AI236" s="165">
        <f t="shared" si="33"/>
        <v>0</v>
      </c>
      <c r="AK236" s="230"/>
      <c r="AL236" s="77">
        <f t="shared" si="34"/>
        <v>0</v>
      </c>
      <c r="AM236" s="77">
        <f t="shared" si="35"/>
        <v>0</v>
      </c>
      <c r="AN236" s="230"/>
    </row>
    <row r="237" spans="1:40" hidden="1" outlineLevel="1" x14ac:dyDescent="0.3">
      <c r="A237" s="220"/>
      <c r="B237" s="221">
        <f t="shared" si="36"/>
        <v>210</v>
      </c>
      <c r="C237" s="240"/>
      <c r="D237" s="236"/>
      <c r="E237" s="236"/>
      <c r="F237" s="200"/>
      <c r="G237" s="237">
        <v>0</v>
      </c>
      <c r="H237" s="238">
        <v>0</v>
      </c>
      <c r="I237" s="200"/>
      <c r="J237" s="170"/>
      <c r="AF237" s="165">
        <f t="shared" si="30"/>
        <v>0</v>
      </c>
      <c r="AG237" s="165">
        <f t="shared" si="31"/>
        <v>0</v>
      </c>
      <c r="AH237" s="165">
        <f t="shared" si="32"/>
        <v>0</v>
      </c>
      <c r="AI237" s="165">
        <f t="shared" si="33"/>
        <v>0</v>
      </c>
      <c r="AK237" s="230"/>
      <c r="AL237" s="77">
        <f t="shared" si="34"/>
        <v>0</v>
      </c>
      <c r="AM237" s="77">
        <f t="shared" si="35"/>
        <v>0</v>
      </c>
      <c r="AN237" s="230"/>
    </row>
    <row r="238" spans="1:40" hidden="1" outlineLevel="1" x14ac:dyDescent="0.3">
      <c r="A238" s="220"/>
      <c r="B238" s="221">
        <f t="shared" si="36"/>
        <v>211</v>
      </c>
      <c r="C238" s="240"/>
      <c r="D238" s="236"/>
      <c r="E238" s="236"/>
      <c r="F238" s="200"/>
      <c r="G238" s="237">
        <v>0</v>
      </c>
      <c r="H238" s="238">
        <v>0</v>
      </c>
      <c r="I238" s="200"/>
      <c r="J238" s="170"/>
      <c r="AF238" s="165">
        <f t="shared" si="30"/>
        <v>0</v>
      </c>
      <c r="AG238" s="165">
        <f t="shared" si="31"/>
        <v>0</v>
      </c>
      <c r="AH238" s="165">
        <f t="shared" si="32"/>
        <v>0</v>
      </c>
      <c r="AI238" s="165">
        <f t="shared" si="33"/>
        <v>0</v>
      </c>
      <c r="AK238" s="230"/>
      <c r="AL238" s="77">
        <f t="shared" si="34"/>
        <v>0</v>
      </c>
      <c r="AM238" s="77">
        <f t="shared" si="35"/>
        <v>0</v>
      </c>
      <c r="AN238" s="230"/>
    </row>
    <row r="239" spans="1:40" hidden="1" outlineLevel="1" x14ac:dyDescent="0.3">
      <c r="A239" s="220"/>
      <c r="B239" s="221">
        <f t="shared" si="36"/>
        <v>212</v>
      </c>
      <c r="C239" s="240"/>
      <c r="D239" s="236"/>
      <c r="E239" s="236"/>
      <c r="F239" s="200"/>
      <c r="G239" s="237">
        <v>0</v>
      </c>
      <c r="H239" s="238">
        <v>0</v>
      </c>
      <c r="I239" s="200"/>
      <c r="J239" s="170"/>
      <c r="AF239" s="165">
        <f t="shared" si="30"/>
        <v>0</v>
      </c>
      <c r="AG239" s="165">
        <f t="shared" si="31"/>
        <v>0</v>
      </c>
      <c r="AH239" s="165">
        <f t="shared" si="32"/>
        <v>0</v>
      </c>
      <c r="AI239" s="165">
        <f t="shared" si="33"/>
        <v>0</v>
      </c>
      <c r="AK239" s="230"/>
      <c r="AL239" s="77">
        <f t="shared" si="34"/>
        <v>0</v>
      </c>
      <c r="AM239" s="77">
        <f t="shared" si="35"/>
        <v>0</v>
      </c>
      <c r="AN239" s="230"/>
    </row>
    <row r="240" spans="1:40" hidden="1" outlineLevel="1" x14ac:dyDescent="0.3">
      <c r="A240" s="220"/>
      <c r="B240" s="221">
        <f t="shared" si="36"/>
        <v>213</v>
      </c>
      <c r="C240" s="240"/>
      <c r="D240" s="236"/>
      <c r="E240" s="236"/>
      <c r="F240" s="200"/>
      <c r="G240" s="237">
        <v>0</v>
      </c>
      <c r="H240" s="238">
        <v>0</v>
      </c>
      <c r="I240" s="200"/>
      <c r="J240" s="170"/>
      <c r="AF240" s="165">
        <f t="shared" si="30"/>
        <v>0</v>
      </c>
      <c r="AG240" s="165">
        <f t="shared" si="31"/>
        <v>0</v>
      </c>
      <c r="AH240" s="165">
        <f t="shared" si="32"/>
        <v>0</v>
      </c>
      <c r="AI240" s="165">
        <f t="shared" si="33"/>
        <v>0</v>
      </c>
      <c r="AK240" s="230"/>
      <c r="AL240" s="77">
        <f t="shared" si="34"/>
        <v>0</v>
      </c>
      <c r="AM240" s="77">
        <f t="shared" si="35"/>
        <v>0</v>
      </c>
      <c r="AN240" s="230"/>
    </row>
    <row r="241" spans="1:40" hidden="1" outlineLevel="1" x14ac:dyDescent="0.3">
      <c r="A241" s="220"/>
      <c r="B241" s="221">
        <f t="shared" si="36"/>
        <v>214</v>
      </c>
      <c r="C241" s="240"/>
      <c r="D241" s="236"/>
      <c r="E241" s="236"/>
      <c r="F241" s="200"/>
      <c r="G241" s="237">
        <v>0</v>
      </c>
      <c r="H241" s="238">
        <v>0</v>
      </c>
      <c r="I241" s="200"/>
      <c r="J241" s="170"/>
      <c r="AF241" s="165">
        <f t="shared" si="30"/>
        <v>0</v>
      </c>
      <c r="AG241" s="165">
        <f t="shared" si="31"/>
        <v>0</v>
      </c>
      <c r="AH241" s="165">
        <f t="shared" si="32"/>
        <v>0</v>
      </c>
      <c r="AI241" s="165">
        <f t="shared" si="33"/>
        <v>0</v>
      </c>
      <c r="AK241" s="230"/>
      <c r="AL241" s="77">
        <f t="shared" si="34"/>
        <v>0</v>
      </c>
      <c r="AM241" s="77">
        <f t="shared" si="35"/>
        <v>0</v>
      </c>
      <c r="AN241" s="230"/>
    </row>
    <row r="242" spans="1:40" hidden="1" outlineLevel="1" x14ac:dyDescent="0.3">
      <c r="A242" s="220"/>
      <c r="B242" s="221">
        <f t="shared" si="36"/>
        <v>215</v>
      </c>
      <c r="C242" s="240"/>
      <c r="D242" s="236"/>
      <c r="E242" s="236"/>
      <c r="F242" s="200"/>
      <c r="G242" s="237">
        <v>0</v>
      </c>
      <c r="H242" s="238">
        <v>0</v>
      </c>
      <c r="I242" s="200"/>
      <c r="J242" s="170"/>
      <c r="AF242" s="165">
        <f t="shared" si="30"/>
        <v>0</v>
      </c>
      <c r="AG242" s="165">
        <f t="shared" si="31"/>
        <v>0</v>
      </c>
      <c r="AH242" s="165">
        <f t="shared" si="32"/>
        <v>0</v>
      </c>
      <c r="AI242" s="165">
        <f t="shared" si="33"/>
        <v>0</v>
      </c>
      <c r="AK242" s="230"/>
      <c r="AL242" s="77">
        <f t="shared" si="34"/>
        <v>0</v>
      </c>
      <c r="AM242" s="77">
        <f t="shared" si="35"/>
        <v>0</v>
      </c>
      <c r="AN242" s="230"/>
    </row>
    <row r="243" spans="1:40" hidden="1" outlineLevel="1" x14ac:dyDescent="0.3">
      <c r="A243" s="220"/>
      <c r="B243" s="221">
        <f t="shared" si="36"/>
        <v>216</v>
      </c>
      <c r="C243" s="240"/>
      <c r="D243" s="236"/>
      <c r="E243" s="236"/>
      <c r="F243" s="200"/>
      <c r="G243" s="237">
        <v>0</v>
      </c>
      <c r="H243" s="238">
        <v>0</v>
      </c>
      <c r="I243" s="200"/>
      <c r="J243" s="170"/>
      <c r="AF243" s="165">
        <f t="shared" si="30"/>
        <v>0</v>
      </c>
      <c r="AG243" s="165">
        <f t="shared" si="31"/>
        <v>0</v>
      </c>
      <c r="AH243" s="165">
        <f t="shared" si="32"/>
        <v>0</v>
      </c>
      <c r="AI243" s="165">
        <f t="shared" si="33"/>
        <v>0</v>
      </c>
      <c r="AK243" s="230"/>
      <c r="AL243" s="77">
        <f t="shared" si="34"/>
        <v>0</v>
      </c>
      <c r="AM243" s="77">
        <f t="shared" si="35"/>
        <v>0</v>
      </c>
      <c r="AN243" s="230"/>
    </row>
    <row r="244" spans="1:40" hidden="1" outlineLevel="1" x14ac:dyDescent="0.3">
      <c r="A244" s="220"/>
      <c r="B244" s="221">
        <f t="shared" si="36"/>
        <v>217</v>
      </c>
      <c r="C244" s="240"/>
      <c r="D244" s="236"/>
      <c r="E244" s="236"/>
      <c r="F244" s="200"/>
      <c r="G244" s="237">
        <v>0</v>
      </c>
      <c r="H244" s="238">
        <v>0</v>
      </c>
      <c r="I244" s="200"/>
      <c r="J244" s="170"/>
      <c r="AF244" s="165">
        <f t="shared" si="30"/>
        <v>0</v>
      </c>
      <c r="AG244" s="165">
        <f t="shared" si="31"/>
        <v>0</v>
      </c>
      <c r="AH244" s="165">
        <f t="shared" si="32"/>
        <v>0</v>
      </c>
      <c r="AI244" s="165">
        <f t="shared" si="33"/>
        <v>0</v>
      </c>
      <c r="AK244" s="230"/>
      <c r="AL244" s="77">
        <f t="shared" si="34"/>
        <v>0</v>
      </c>
      <c r="AM244" s="77">
        <f t="shared" si="35"/>
        <v>0</v>
      </c>
      <c r="AN244" s="230"/>
    </row>
    <row r="245" spans="1:40" hidden="1" outlineLevel="1" x14ac:dyDescent="0.3">
      <c r="A245" s="220"/>
      <c r="B245" s="221">
        <f t="shared" si="36"/>
        <v>218</v>
      </c>
      <c r="C245" s="240"/>
      <c r="D245" s="236"/>
      <c r="E245" s="236"/>
      <c r="F245" s="200"/>
      <c r="G245" s="237">
        <v>0</v>
      </c>
      <c r="H245" s="238">
        <v>0</v>
      </c>
      <c r="I245" s="200"/>
      <c r="J245" s="170"/>
      <c r="AF245" s="165">
        <f t="shared" si="30"/>
        <v>0</v>
      </c>
      <c r="AG245" s="165">
        <f t="shared" si="31"/>
        <v>0</v>
      </c>
      <c r="AH245" s="165">
        <f t="shared" si="32"/>
        <v>0</v>
      </c>
      <c r="AI245" s="165">
        <f t="shared" si="33"/>
        <v>0</v>
      </c>
      <c r="AK245" s="230"/>
      <c r="AL245" s="77">
        <f t="shared" si="34"/>
        <v>0</v>
      </c>
      <c r="AM245" s="77">
        <f t="shared" si="35"/>
        <v>0</v>
      </c>
      <c r="AN245" s="230"/>
    </row>
    <row r="246" spans="1:40" hidden="1" outlineLevel="1" x14ac:dyDescent="0.3">
      <c r="A246" s="220"/>
      <c r="B246" s="221">
        <f t="shared" si="36"/>
        <v>219</v>
      </c>
      <c r="C246" s="240"/>
      <c r="D246" s="236"/>
      <c r="E246" s="236"/>
      <c r="F246" s="200"/>
      <c r="G246" s="237">
        <v>0</v>
      </c>
      <c r="H246" s="238">
        <v>0</v>
      </c>
      <c r="I246" s="200"/>
      <c r="J246" s="170"/>
      <c r="AF246" s="165">
        <f t="shared" si="30"/>
        <v>0</v>
      </c>
      <c r="AG246" s="165">
        <f t="shared" si="31"/>
        <v>0</v>
      </c>
      <c r="AH246" s="165">
        <f t="shared" si="32"/>
        <v>0</v>
      </c>
      <c r="AI246" s="165">
        <f t="shared" si="33"/>
        <v>0</v>
      </c>
      <c r="AK246" s="230"/>
      <c r="AL246" s="77">
        <f t="shared" si="34"/>
        <v>0</v>
      </c>
      <c r="AM246" s="77">
        <f t="shared" si="35"/>
        <v>0</v>
      </c>
      <c r="AN246" s="230"/>
    </row>
    <row r="247" spans="1:40" hidden="1" outlineLevel="1" x14ac:dyDescent="0.3">
      <c r="A247" s="220"/>
      <c r="B247" s="221">
        <f t="shared" si="36"/>
        <v>220</v>
      </c>
      <c r="C247" s="240"/>
      <c r="D247" s="236"/>
      <c r="E247" s="236"/>
      <c r="F247" s="200"/>
      <c r="G247" s="237">
        <v>0</v>
      </c>
      <c r="H247" s="238">
        <v>0</v>
      </c>
      <c r="I247" s="200"/>
      <c r="J247" s="170"/>
      <c r="AF247" s="165">
        <f t="shared" si="30"/>
        <v>0</v>
      </c>
      <c r="AG247" s="165">
        <f t="shared" si="31"/>
        <v>0</v>
      </c>
      <c r="AH247" s="165">
        <f t="shared" si="32"/>
        <v>0</v>
      </c>
      <c r="AI247" s="165">
        <f t="shared" si="33"/>
        <v>0</v>
      </c>
      <c r="AK247" s="230"/>
      <c r="AL247" s="77">
        <f t="shared" si="34"/>
        <v>0</v>
      </c>
      <c r="AM247" s="77">
        <f t="shared" si="35"/>
        <v>0</v>
      </c>
      <c r="AN247" s="230"/>
    </row>
    <row r="248" spans="1:40" hidden="1" outlineLevel="1" x14ac:dyDescent="0.3">
      <c r="A248" s="220"/>
      <c r="B248" s="221">
        <f t="shared" si="36"/>
        <v>221</v>
      </c>
      <c r="C248" s="240"/>
      <c r="D248" s="236"/>
      <c r="E248" s="236"/>
      <c r="F248" s="200"/>
      <c r="G248" s="237">
        <v>0</v>
      </c>
      <c r="H248" s="238">
        <v>0</v>
      </c>
      <c r="I248" s="200"/>
      <c r="J248" s="170"/>
      <c r="AF248" s="165">
        <f t="shared" si="30"/>
        <v>0</v>
      </c>
      <c r="AG248" s="165">
        <f t="shared" si="31"/>
        <v>0</v>
      </c>
      <c r="AH248" s="165">
        <f t="shared" si="32"/>
        <v>0</v>
      </c>
      <c r="AI248" s="165">
        <f t="shared" si="33"/>
        <v>0</v>
      </c>
      <c r="AK248" s="230"/>
      <c r="AL248" s="77">
        <f t="shared" si="34"/>
        <v>0</v>
      </c>
      <c r="AM248" s="77">
        <f t="shared" si="35"/>
        <v>0</v>
      </c>
      <c r="AN248" s="230"/>
    </row>
    <row r="249" spans="1:40" hidden="1" outlineLevel="1" x14ac:dyDescent="0.3">
      <c r="A249" s="220"/>
      <c r="B249" s="221">
        <f t="shared" si="36"/>
        <v>222</v>
      </c>
      <c r="C249" s="240"/>
      <c r="D249" s="236"/>
      <c r="E249" s="236"/>
      <c r="F249" s="200"/>
      <c r="G249" s="237">
        <v>0</v>
      </c>
      <c r="H249" s="238">
        <v>0</v>
      </c>
      <c r="I249" s="200"/>
      <c r="J249" s="170"/>
      <c r="AF249" s="165">
        <f t="shared" si="30"/>
        <v>0</v>
      </c>
      <c r="AG249" s="165">
        <f t="shared" si="31"/>
        <v>0</v>
      </c>
      <c r="AH249" s="165">
        <f t="shared" si="32"/>
        <v>0</v>
      </c>
      <c r="AI249" s="165">
        <f t="shared" si="33"/>
        <v>0</v>
      </c>
      <c r="AK249" s="230"/>
      <c r="AL249" s="77">
        <f t="shared" si="34"/>
        <v>0</v>
      </c>
      <c r="AM249" s="77">
        <f t="shared" si="35"/>
        <v>0</v>
      </c>
      <c r="AN249" s="230"/>
    </row>
    <row r="250" spans="1:40" hidden="1" outlineLevel="1" x14ac:dyDescent="0.3">
      <c r="A250" s="220"/>
      <c r="B250" s="221">
        <f t="shared" si="36"/>
        <v>223</v>
      </c>
      <c r="C250" s="240"/>
      <c r="D250" s="236"/>
      <c r="E250" s="236"/>
      <c r="F250" s="200"/>
      <c r="G250" s="237">
        <v>0</v>
      </c>
      <c r="H250" s="238">
        <v>0</v>
      </c>
      <c r="I250" s="200"/>
      <c r="J250" s="170"/>
      <c r="AF250" s="165">
        <f t="shared" si="30"/>
        <v>0</v>
      </c>
      <c r="AG250" s="165">
        <f t="shared" si="31"/>
        <v>0</v>
      </c>
      <c r="AH250" s="165">
        <f t="shared" si="32"/>
        <v>0</v>
      </c>
      <c r="AI250" s="165">
        <f t="shared" si="33"/>
        <v>0</v>
      </c>
      <c r="AK250" s="230"/>
      <c r="AL250" s="77">
        <f t="shared" si="34"/>
        <v>0</v>
      </c>
      <c r="AM250" s="77">
        <f t="shared" si="35"/>
        <v>0</v>
      </c>
      <c r="AN250" s="230"/>
    </row>
    <row r="251" spans="1:40" hidden="1" outlineLevel="1" x14ac:dyDescent="0.3">
      <c r="A251" s="220"/>
      <c r="B251" s="221">
        <f t="shared" si="36"/>
        <v>224</v>
      </c>
      <c r="C251" s="240"/>
      <c r="D251" s="236"/>
      <c r="E251" s="236"/>
      <c r="F251" s="200"/>
      <c r="G251" s="237">
        <v>0</v>
      </c>
      <c r="H251" s="238">
        <v>0</v>
      </c>
      <c r="I251" s="200"/>
      <c r="J251" s="170"/>
      <c r="AF251" s="165">
        <f t="shared" si="30"/>
        <v>0</v>
      </c>
      <c r="AG251" s="165">
        <f t="shared" si="31"/>
        <v>0</v>
      </c>
      <c r="AH251" s="165">
        <f t="shared" si="32"/>
        <v>0</v>
      </c>
      <c r="AI251" s="165">
        <f t="shared" si="33"/>
        <v>0</v>
      </c>
      <c r="AK251" s="230"/>
      <c r="AL251" s="77">
        <f t="shared" si="34"/>
        <v>0</v>
      </c>
      <c r="AM251" s="77">
        <f t="shared" si="35"/>
        <v>0</v>
      </c>
      <c r="AN251" s="230"/>
    </row>
    <row r="252" spans="1:40" hidden="1" outlineLevel="1" x14ac:dyDescent="0.3">
      <c r="A252" s="220"/>
      <c r="B252" s="221">
        <f t="shared" si="36"/>
        <v>225</v>
      </c>
      <c r="C252" s="240"/>
      <c r="D252" s="236"/>
      <c r="E252" s="236"/>
      <c r="F252" s="200"/>
      <c r="G252" s="237">
        <v>0</v>
      </c>
      <c r="H252" s="238">
        <v>0</v>
      </c>
      <c r="I252" s="200"/>
      <c r="J252" s="170"/>
      <c r="AF252" s="165">
        <f t="shared" si="30"/>
        <v>0</v>
      </c>
      <c r="AG252" s="165">
        <f t="shared" si="31"/>
        <v>0</v>
      </c>
      <c r="AH252" s="165">
        <f t="shared" si="32"/>
        <v>0</v>
      </c>
      <c r="AI252" s="165">
        <f t="shared" si="33"/>
        <v>0</v>
      </c>
      <c r="AK252" s="230"/>
      <c r="AL252" s="77">
        <f t="shared" si="34"/>
        <v>0</v>
      </c>
      <c r="AM252" s="77">
        <f t="shared" si="35"/>
        <v>0</v>
      </c>
      <c r="AN252" s="230"/>
    </row>
    <row r="253" spans="1:40" hidden="1" outlineLevel="1" x14ac:dyDescent="0.3">
      <c r="A253" s="220"/>
      <c r="B253" s="221">
        <f t="shared" si="36"/>
        <v>226</v>
      </c>
      <c r="C253" s="240"/>
      <c r="D253" s="236"/>
      <c r="E253" s="236"/>
      <c r="F253" s="200"/>
      <c r="G253" s="237">
        <v>0</v>
      </c>
      <c r="H253" s="238">
        <v>0</v>
      </c>
      <c r="I253" s="200"/>
      <c r="J253" s="170"/>
      <c r="AF253" s="165">
        <f t="shared" si="30"/>
        <v>0</v>
      </c>
      <c r="AG253" s="165">
        <f t="shared" si="31"/>
        <v>0</v>
      </c>
      <c r="AH253" s="165">
        <f t="shared" si="32"/>
        <v>0</v>
      </c>
      <c r="AI253" s="165">
        <f t="shared" si="33"/>
        <v>0</v>
      </c>
      <c r="AK253" s="230"/>
      <c r="AL253" s="77">
        <f t="shared" si="34"/>
        <v>0</v>
      </c>
      <c r="AM253" s="77">
        <f t="shared" si="35"/>
        <v>0</v>
      </c>
      <c r="AN253" s="230"/>
    </row>
    <row r="254" spans="1:40" hidden="1" outlineLevel="1" x14ac:dyDescent="0.3">
      <c r="A254" s="220"/>
      <c r="B254" s="221">
        <f t="shared" si="36"/>
        <v>227</v>
      </c>
      <c r="C254" s="240"/>
      <c r="D254" s="236"/>
      <c r="E254" s="236"/>
      <c r="F254" s="200"/>
      <c r="G254" s="237">
        <v>0</v>
      </c>
      <c r="H254" s="238">
        <v>0</v>
      </c>
      <c r="I254" s="200"/>
      <c r="J254" s="170"/>
      <c r="AF254" s="165">
        <f t="shared" si="30"/>
        <v>0</v>
      </c>
      <c r="AG254" s="165">
        <f t="shared" si="31"/>
        <v>0</v>
      </c>
      <c r="AH254" s="165">
        <f t="shared" si="32"/>
        <v>0</v>
      </c>
      <c r="AI254" s="165">
        <f t="shared" si="33"/>
        <v>0</v>
      </c>
      <c r="AK254" s="230"/>
      <c r="AL254" s="77">
        <f t="shared" si="34"/>
        <v>0</v>
      </c>
      <c r="AM254" s="77">
        <f t="shared" si="35"/>
        <v>0</v>
      </c>
      <c r="AN254" s="230"/>
    </row>
    <row r="255" spans="1:40" hidden="1" outlineLevel="1" x14ac:dyDescent="0.3">
      <c r="A255" s="220"/>
      <c r="B255" s="221">
        <f t="shared" si="36"/>
        <v>228</v>
      </c>
      <c r="C255" s="240"/>
      <c r="D255" s="236"/>
      <c r="E255" s="236"/>
      <c r="F255" s="200"/>
      <c r="G255" s="237">
        <v>0</v>
      </c>
      <c r="H255" s="238">
        <v>0</v>
      </c>
      <c r="I255" s="200"/>
      <c r="J255" s="170"/>
      <c r="AF255" s="165">
        <f t="shared" si="30"/>
        <v>0</v>
      </c>
      <c r="AG255" s="165">
        <f t="shared" si="31"/>
        <v>0</v>
      </c>
      <c r="AH255" s="165">
        <f t="shared" si="32"/>
        <v>0</v>
      </c>
      <c r="AI255" s="165">
        <f t="shared" si="33"/>
        <v>0</v>
      </c>
      <c r="AK255" s="230"/>
      <c r="AL255" s="77">
        <f t="shared" si="34"/>
        <v>0</v>
      </c>
      <c r="AM255" s="77">
        <f t="shared" si="35"/>
        <v>0</v>
      </c>
      <c r="AN255" s="230"/>
    </row>
    <row r="256" spans="1:40" hidden="1" outlineLevel="1" x14ac:dyDescent="0.3">
      <c r="A256" s="220"/>
      <c r="B256" s="221">
        <f t="shared" si="36"/>
        <v>229</v>
      </c>
      <c r="C256" s="240"/>
      <c r="D256" s="236"/>
      <c r="E256" s="236"/>
      <c r="F256" s="200"/>
      <c r="G256" s="237">
        <v>0</v>
      </c>
      <c r="H256" s="238">
        <v>0</v>
      </c>
      <c r="I256" s="200"/>
      <c r="J256" s="170"/>
      <c r="AF256" s="165">
        <f t="shared" si="30"/>
        <v>0</v>
      </c>
      <c r="AG256" s="165">
        <f t="shared" si="31"/>
        <v>0</v>
      </c>
      <c r="AH256" s="165">
        <f t="shared" si="32"/>
        <v>0</v>
      </c>
      <c r="AI256" s="165">
        <f t="shared" si="33"/>
        <v>0</v>
      </c>
      <c r="AK256" s="230"/>
      <c r="AL256" s="77">
        <f t="shared" si="34"/>
        <v>0</v>
      </c>
      <c r="AM256" s="77">
        <f t="shared" si="35"/>
        <v>0</v>
      </c>
      <c r="AN256" s="230"/>
    </row>
    <row r="257" spans="1:40" hidden="1" outlineLevel="1" x14ac:dyDescent="0.3">
      <c r="A257" s="220"/>
      <c r="B257" s="221">
        <f t="shared" si="36"/>
        <v>230</v>
      </c>
      <c r="C257" s="240"/>
      <c r="D257" s="236"/>
      <c r="E257" s="236"/>
      <c r="F257" s="200"/>
      <c r="G257" s="237">
        <v>0</v>
      </c>
      <c r="H257" s="238">
        <v>0</v>
      </c>
      <c r="I257" s="200"/>
      <c r="J257" s="170"/>
      <c r="AF257" s="165">
        <f t="shared" si="30"/>
        <v>0</v>
      </c>
      <c r="AG257" s="165">
        <f t="shared" si="31"/>
        <v>0</v>
      </c>
      <c r="AH257" s="165">
        <f t="shared" si="32"/>
        <v>0</v>
      </c>
      <c r="AI257" s="165">
        <f t="shared" si="33"/>
        <v>0</v>
      </c>
      <c r="AK257" s="230"/>
      <c r="AL257" s="77">
        <f t="shared" si="34"/>
        <v>0</v>
      </c>
      <c r="AM257" s="77">
        <f t="shared" si="35"/>
        <v>0</v>
      </c>
      <c r="AN257" s="230"/>
    </row>
    <row r="258" spans="1:40" hidden="1" outlineLevel="1" x14ac:dyDescent="0.3">
      <c r="A258" s="220"/>
      <c r="B258" s="221">
        <f t="shared" si="36"/>
        <v>231</v>
      </c>
      <c r="C258" s="240"/>
      <c r="D258" s="236"/>
      <c r="E258" s="236"/>
      <c r="F258" s="200"/>
      <c r="G258" s="237">
        <v>0</v>
      </c>
      <c r="H258" s="238">
        <v>0</v>
      </c>
      <c r="I258" s="200"/>
      <c r="J258" s="170"/>
      <c r="AF258" s="165">
        <f t="shared" si="30"/>
        <v>0</v>
      </c>
      <c r="AG258" s="165">
        <f t="shared" si="31"/>
        <v>0</v>
      </c>
      <c r="AH258" s="165">
        <f t="shared" si="32"/>
        <v>0</v>
      </c>
      <c r="AI258" s="165">
        <f t="shared" si="33"/>
        <v>0</v>
      </c>
      <c r="AK258" s="230"/>
      <c r="AL258" s="77">
        <f t="shared" si="34"/>
        <v>0</v>
      </c>
      <c r="AM258" s="77">
        <f t="shared" si="35"/>
        <v>0</v>
      </c>
      <c r="AN258" s="230"/>
    </row>
    <row r="259" spans="1:40" hidden="1" outlineLevel="1" x14ac:dyDescent="0.3">
      <c r="A259" s="220"/>
      <c r="B259" s="221">
        <f t="shared" si="36"/>
        <v>232</v>
      </c>
      <c r="C259" s="240"/>
      <c r="D259" s="236"/>
      <c r="E259" s="236"/>
      <c r="F259" s="200"/>
      <c r="G259" s="237">
        <v>0</v>
      </c>
      <c r="H259" s="238">
        <v>0</v>
      </c>
      <c r="I259" s="200"/>
      <c r="J259" s="170"/>
      <c r="AF259" s="165">
        <f t="shared" si="30"/>
        <v>0</v>
      </c>
      <c r="AG259" s="165">
        <f t="shared" si="31"/>
        <v>0</v>
      </c>
      <c r="AH259" s="165">
        <f t="shared" si="32"/>
        <v>0</v>
      </c>
      <c r="AI259" s="165">
        <f t="shared" si="33"/>
        <v>0</v>
      </c>
      <c r="AK259" s="230"/>
      <c r="AL259" s="77">
        <f t="shared" si="34"/>
        <v>0</v>
      </c>
      <c r="AM259" s="77">
        <f t="shared" si="35"/>
        <v>0</v>
      </c>
      <c r="AN259" s="230"/>
    </row>
    <row r="260" spans="1:40" hidden="1" outlineLevel="1" x14ac:dyDescent="0.3">
      <c r="A260" s="220"/>
      <c r="B260" s="221">
        <f t="shared" si="36"/>
        <v>233</v>
      </c>
      <c r="C260" s="240"/>
      <c r="D260" s="236"/>
      <c r="E260" s="236"/>
      <c r="F260" s="200"/>
      <c r="G260" s="237">
        <v>0</v>
      </c>
      <c r="H260" s="238">
        <v>0</v>
      </c>
      <c r="I260" s="200"/>
      <c r="J260" s="170"/>
      <c r="AF260" s="165">
        <f t="shared" si="30"/>
        <v>0</v>
      </c>
      <c r="AG260" s="165">
        <f t="shared" si="31"/>
        <v>0</v>
      </c>
      <c r="AH260" s="165">
        <f t="shared" si="32"/>
        <v>0</v>
      </c>
      <c r="AI260" s="165">
        <f t="shared" si="33"/>
        <v>0</v>
      </c>
      <c r="AK260" s="230"/>
      <c r="AL260" s="77">
        <f t="shared" si="34"/>
        <v>0</v>
      </c>
      <c r="AM260" s="77">
        <f t="shared" si="35"/>
        <v>0</v>
      </c>
      <c r="AN260" s="230"/>
    </row>
    <row r="261" spans="1:40" hidden="1" outlineLevel="1" x14ac:dyDescent="0.3">
      <c r="A261" s="220"/>
      <c r="B261" s="221">
        <f t="shared" si="36"/>
        <v>234</v>
      </c>
      <c r="C261" s="240"/>
      <c r="D261" s="236"/>
      <c r="E261" s="236"/>
      <c r="F261" s="200"/>
      <c r="G261" s="237">
        <v>0</v>
      </c>
      <c r="H261" s="238">
        <v>0</v>
      </c>
      <c r="I261" s="200"/>
      <c r="J261" s="170"/>
      <c r="AF261" s="165">
        <f t="shared" si="30"/>
        <v>0</v>
      </c>
      <c r="AG261" s="165">
        <f t="shared" si="31"/>
        <v>0</v>
      </c>
      <c r="AH261" s="165">
        <f t="shared" si="32"/>
        <v>0</v>
      </c>
      <c r="AI261" s="165">
        <f t="shared" si="33"/>
        <v>0</v>
      </c>
      <c r="AK261" s="230"/>
      <c r="AL261" s="77">
        <f t="shared" si="34"/>
        <v>0</v>
      </c>
      <c r="AM261" s="77">
        <f t="shared" si="35"/>
        <v>0</v>
      </c>
      <c r="AN261" s="230"/>
    </row>
    <row r="262" spans="1:40" hidden="1" outlineLevel="1" x14ac:dyDescent="0.3">
      <c r="A262" s="220"/>
      <c r="B262" s="221">
        <f t="shared" si="36"/>
        <v>235</v>
      </c>
      <c r="C262" s="240"/>
      <c r="D262" s="236"/>
      <c r="E262" s="236"/>
      <c r="F262" s="200"/>
      <c r="G262" s="237">
        <v>0</v>
      </c>
      <c r="H262" s="238">
        <v>0</v>
      </c>
      <c r="I262" s="200"/>
      <c r="J262" s="170"/>
      <c r="AF262" s="165">
        <f t="shared" si="30"/>
        <v>0</v>
      </c>
      <c r="AG262" s="165">
        <f t="shared" si="31"/>
        <v>0</v>
      </c>
      <c r="AH262" s="165">
        <f t="shared" si="32"/>
        <v>0</v>
      </c>
      <c r="AI262" s="165">
        <f t="shared" si="33"/>
        <v>0</v>
      </c>
      <c r="AK262" s="230"/>
      <c r="AL262" s="77">
        <f t="shared" si="34"/>
        <v>0</v>
      </c>
      <c r="AM262" s="77">
        <f t="shared" si="35"/>
        <v>0</v>
      </c>
      <c r="AN262" s="230"/>
    </row>
    <row r="263" spans="1:40" hidden="1" outlineLevel="1" x14ac:dyDescent="0.3">
      <c r="A263" s="220"/>
      <c r="B263" s="221">
        <f t="shared" si="36"/>
        <v>236</v>
      </c>
      <c r="C263" s="240"/>
      <c r="D263" s="236"/>
      <c r="E263" s="236"/>
      <c r="F263" s="200"/>
      <c r="G263" s="237">
        <v>0</v>
      </c>
      <c r="H263" s="238">
        <v>0</v>
      </c>
      <c r="I263" s="200"/>
      <c r="J263" s="170"/>
      <c r="AF263" s="165">
        <f t="shared" si="30"/>
        <v>0</v>
      </c>
      <c r="AG263" s="165">
        <f t="shared" si="31"/>
        <v>0</v>
      </c>
      <c r="AH263" s="165">
        <f t="shared" si="32"/>
        <v>0</v>
      </c>
      <c r="AI263" s="165">
        <f t="shared" si="33"/>
        <v>0</v>
      </c>
      <c r="AK263" s="230"/>
      <c r="AL263" s="77">
        <f t="shared" si="34"/>
        <v>0</v>
      </c>
      <c r="AM263" s="77">
        <f t="shared" si="35"/>
        <v>0</v>
      </c>
      <c r="AN263" s="230"/>
    </row>
    <row r="264" spans="1:40" hidden="1" outlineLevel="1" x14ac:dyDescent="0.3">
      <c r="A264" s="220"/>
      <c r="B264" s="221">
        <f t="shared" si="36"/>
        <v>237</v>
      </c>
      <c r="C264" s="240"/>
      <c r="D264" s="236"/>
      <c r="E264" s="236"/>
      <c r="F264" s="200"/>
      <c r="G264" s="237">
        <v>0</v>
      </c>
      <c r="H264" s="238">
        <v>0</v>
      </c>
      <c r="I264" s="200"/>
      <c r="J264" s="170"/>
      <c r="AF264" s="165">
        <f t="shared" si="30"/>
        <v>0</v>
      </c>
      <c r="AG264" s="165">
        <f t="shared" si="31"/>
        <v>0</v>
      </c>
      <c r="AH264" s="165">
        <f t="shared" si="32"/>
        <v>0</v>
      </c>
      <c r="AI264" s="165">
        <f t="shared" si="33"/>
        <v>0</v>
      </c>
      <c r="AK264" s="230"/>
      <c r="AL264" s="77">
        <f t="shared" si="34"/>
        <v>0</v>
      </c>
      <c r="AM264" s="77">
        <f t="shared" si="35"/>
        <v>0</v>
      </c>
      <c r="AN264" s="230"/>
    </row>
    <row r="265" spans="1:40" hidden="1" outlineLevel="1" x14ac:dyDescent="0.3">
      <c r="A265" s="220"/>
      <c r="B265" s="221">
        <f t="shared" si="36"/>
        <v>238</v>
      </c>
      <c r="C265" s="240"/>
      <c r="D265" s="236"/>
      <c r="E265" s="236"/>
      <c r="F265" s="200"/>
      <c r="G265" s="237">
        <v>0</v>
      </c>
      <c r="H265" s="238">
        <v>0</v>
      </c>
      <c r="I265" s="200"/>
      <c r="J265" s="170"/>
      <c r="AF265" s="165">
        <f t="shared" si="30"/>
        <v>0</v>
      </c>
      <c r="AG265" s="165">
        <f t="shared" si="31"/>
        <v>0</v>
      </c>
      <c r="AH265" s="165">
        <f t="shared" si="32"/>
        <v>0</v>
      </c>
      <c r="AI265" s="165">
        <f t="shared" si="33"/>
        <v>0</v>
      </c>
      <c r="AK265" s="230"/>
      <c r="AL265" s="77">
        <f t="shared" si="34"/>
        <v>0</v>
      </c>
      <c r="AM265" s="77">
        <f t="shared" si="35"/>
        <v>0</v>
      </c>
      <c r="AN265" s="230"/>
    </row>
    <row r="266" spans="1:40" hidden="1" outlineLevel="1" x14ac:dyDescent="0.3">
      <c r="A266" s="220"/>
      <c r="B266" s="221">
        <f t="shared" si="36"/>
        <v>239</v>
      </c>
      <c r="C266" s="240"/>
      <c r="D266" s="236"/>
      <c r="E266" s="236"/>
      <c r="F266" s="200"/>
      <c r="G266" s="237">
        <v>0</v>
      </c>
      <c r="H266" s="238">
        <v>0</v>
      </c>
      <c r="I266" s="200"/>
      <c r="J266" s="170"/>
      <c r="AF266" s="165">
        <f t="shared" si="30"/>
        <v>0</v>
      </c>
      <c r="AG266" s="165">
        <f t="shared" si="31"/>
        <v>0</v>
      </c>
      <c r="AH266" s="165">
        <f t="shared" si="32"/>
        <v>0</v>
      </c>
      <c r="AI266" s="165">
        <f t="shared" si="33"/>
        <v>0</v>
      </c>
      <c r="AK266" s="230"/>
      <c r="AL266" s="77">
        <f t="shared" si="34"/>
        <v>0</v>
      </c>
      <c r="AM266" s="77">
        <f t="shared" si="35"/>
        <v>0</v>
      </c>
      <c r="AN266" s="230"/>
    </row>
    <row r="267" spans="1:40" hidden="1" outlineLevel="1" x14ac:dyDescent="0.3">
      <c r="A267" s="220"/>
      <c r="B267" s="221">
        <f t="shared" si="36"/>
        <v>240</v>
      </c>
      <c r="C267" s="240"/>
      <c r="D267" s="236"/>
      <c r="E267" s="236"/>
      <c r="F267" s="200"/>
      <c r="G267" s="237">
        <v>0</v>
      </c>
      <c r="H267" s="238">
        <v>0</v>
      </c>
      <c r="I267" s="200"/>
      <c r="J267" s="170"/>
      <c r="AF267" s="165">
        <f t="shared" si="30"/>
        <v>0</v>
      </c>
      <c r="AG267" s="165">
        <f t="shared" si="31"/>
        <v>0</v>
      </c>
      <c r="AH267" s="165">
        <f t="shared" si="32"/>
        <v>0</v>
      </c>
      <c r="AI267" s="165">
        <f t="shared" si="33"/>
        <v>0</v>
      </c>
      <c r="AK267" s="230"/>
      <c r="AL267" s="77">
        <f t="shared" si="34"/>
        <v>0</v>
      </c>
      <c r="AM267" s="77">
        <f t="shared" si="35"/>
        <v>0</v>
      </c>
      <c r="AN267" s="230"/>
    </row>
    <row r="268" spans="1:40" hidden="1" outlineLevel="1" x14ac:dyDescent="0.3">
      <c r="A268" s="220"/>
      <c r="B268" s="221">
        <f t="shared" si="36"/>
        <v>241</v>
      </c>
      <c r="C268" s="240"/>
      <c r="D268" s="236"/>
      <c r="E268" s="236"/>
      <c r="F268" s="200"/>
      <c r="G268" s="237">
        <v>0</v>
      </c>
      <c r="H268" s="238">
        <v>0</v>
      </c>
      <c r="I268" s="200"/>
      <c r="J268" s="170"/>
      <c r="AF268" s="165">
        <f t="shared" si="30"/>
        <v>0</v>
      </c>
      <c r="AG268" s="165">
        <f t="shared" si="31"/>
        <v>0</v>
      </c>
      <c r="AH268" s="165">
        <f t="shared" si="32"/>
        <v>0</v>
      </c>
      <c r="AI268" s="165">
        <f t="shared" si="33"/>
        <v>0</v>
      </c>
      <c r="AK268" s="230"/>
      <c r="AL268" s="77">
        <f t="shared" si="34"/>
        <v>0</v>
      </c>
      <c r="AM268" s="77">
        <f t="shared" si="35"/>
        <v>0</v>
      </c>
      <c r="AN268" s="230"/>
    </row>
    <row r="269" spans="1:40" hidden="1" outlineLevel="1" x14ac:dyDescent="0.3">
      <c r="A269" s="220"/>
      <c r="B269" s="221">
        <f t="shared" si="36"/>
        <v>242</v>
      </c>
      <c r="C269" s="240"/>
      <c r="D269" s="236"/>
      <c r="E269" s="236"/>
      <c r="F269" s="200"/>
      <c r="G269" s="237">
        <v>0</v>
      </c>
      <c r="H269" s="238">
        <v>0</v>
      </c>
      <c r="I269" s="200"/>
      <c r="J269" s="170"/>
      <c r="AF269" s="165">
        <f t="shared" si="30"/>
        <v>0</v>
      </c>
      <c r="AG269" s="165">
        <f t="shared" si="31"/>
        <v>0</v>
      </c>
      <c r="AH269" s="165">
        <f t="shared" si="32"/>
        <v>0</v>
      </c>
      <c r="AI269" s="165">
        <f t="shared" si="33"/>
        <v>0</v>
      </c>
      <c r="AK269" s="230"/>
      <c r="AL269" s="77">
        <f t="shared" si="34"/>
        <v>0</v>
      </c>
      <c r="AM269" s="77">
        <f t="shared" si="35"/>
        <v>0</v>
      </c>
      <c r="AN269" s="230"/>
    </row>
    <row r="270" spans="1:40" hidden="1" outlineLevel="1" x14ac:dyDescent="0.3">
      <c r="A270" s="220"/>
      <c r="B270" s="221">
        <f t="shared" si="36"/>
        <v>243</v>
      </c>
      <c r="C270" s="240"/>
      <c r="D270" s="236"/>
      <c r="E270" s="236"/>
      <c r="F270" s="200"/>
      <c r="G270" s="237">
        <v>0</v>
      </c>
      <c r="H270" s="238">
        <v>0</v>
      </c>
      <c r="I270" s="200"/>
      <c r="J270" s="170"/>
      <c r="AF270" s="165">
        <f t="shared" si="30"/>
        <v>0</v>
      </c>
      <c r="AG270" s="165">
        <f t="shared" si="31"/>
        <v>0</v>
      </c>
      <c r="AH270" s="165">
        <f t="shared" si="32"/>
        <v>0</v>
      </c>
      <c r="AI270" s="165">
        <f t="shared" si="33"/>
        <v>0</v>
      </c>
      <c r="AK270" s="230"/>
      <c r="AL270" s="77">
        <f t="shared" si="34"/>
        <v>0</v>
      </c>
      <c r="AM270" s="77">
        <f t="shared" si="35"/>
        <v>0</v>
      </c>
      <c r="AN270" s="230"/>
    </row>
    <row r="271" spans="1:40" hidden="1" outlineLevel="1" x14ac:dyDescent="0.3">
      <c r="A271" s="220"/>
      <c r="B271" s="221">
        <f t="shared" si="36"/>
        <v>244</v>
      </c>
      <c r="C271" s="240"/>
      <c r="D271" s="236"/>
      <c r="E271" s="236"/>
      <c r="F271" s="200"/>
      <c r="G271" s="237">
        <v>0</v>
      </c>
      <c r="H271" s="238">
        <v>0</v>
      </c>
      <c r="I271" s="200"/>
      <c r="J271" s="170"/>
      <c r="AF271" s="165">
        <f t="shared" si="30"/>
        <v>0</v>
      </c>
      <c r="AG271" s="165">
        <f t="shared" si="31"/>
        <v>0</v>
      </c>
      <c r="AH271" s="165">
        <f t="shared" si="32"/>
        <v>0</v>
      </c>
      <c r="AI271" s="165">
        <f t="shared" si="33"/>
        <v>0</v>
      </c>
      <c r="AK271" s="230"/>
      <c r="AL271" s="77">
        <f t="shared" si="34"/>
        <v>0</v>
      </c>
      <c r="AM271" s="77">
        <f t="shared" si="35"/>
        <v>0</v>
      </c>
      <c r="AN271" s="230"/>
    </row>
    <row r="272" spans="1:40" hidden="1" outlineLevel="1" x14ac:dyDescent="0.3">
      <c r="A272" s="220"/>
      <c r="B272" s="221">
        <f t="shared" si="36"/>
        <v>245</v>
      </c>
      <c r="C272" s="240"/>
      <c r="D272" s="236"/>
      <c r="E272" s="236"/>
      <c r="F272" s="200"/>
      <c r="G272" s="237">
        <v>0</v>
      </c>
      <c r="H272" s="238">
        <v>0</v>
      </c>
      <c r="I272" s="200"/>
      <c r="J272" s="170"/>
      <c r="AF272" s="165">
        <f t="shared" si="30"/>
        <v>0</v>
      </c>
      <c r="AG272" s="165">
        <f t="shared" si="31"/>
        <v>0</v>
      </c>
      <c r="AH272" s="165">
        <f t="shared" si="32"/>
        <v>0</v>
      </c>
      <c r="AI272" s="165">
        <f t="shared" si="33"/>
        <v>0</v>
      </c>
      <c r="AK272" s="230"/>
      <c r="AL272" s="77">
        <f t="shared" si="34"/>
        <v>0</v>
      </c>
      <c r="AM272" s="77">
        <f t="shared" si="35"/>
        <v>0</v>
      </c>
      <c r="AN272" s="230"/>
    </row>
    <row r="273" spans="1:40" hidden="1" outlineLevel="1" x14ac:dyDescent="0.3">
      <c r="A273" s="220"/>
      <c r="B273" s="221">
        <f t="shared" si="36"/>
        <v>246</v>
      </c>
      <c r="C273" s="240"/>
      <c r="D273" s="236"/>
      <c r="E273" s="236"/>
      <c r="F273" s="200"/>
      <c r="G273" s="237">
        <v>0</v>
      </c>
      <c r="H273" s="238">
        <v>0</v>
      </c>
      <c r="I273" s="200"/>
      <c r="J273" s="170"/>
      <c r="AF273" s="165">
        <f t="shared" si="30"/>
        <v>0</v>
      </c>
      <c r="AG273" s="165">
        <f t="shared" si="31"/>
        <v>0</v>
      </c>
      <c r="AH273" s="165">
        <f t="shared" si="32"/>
        <v>0</v>
      </c>
      <c r="AI273" s="165">
        <f t="shared" si="33"/>
        <v>0</v>
      </c>
      <c r="AK273" s="230"/>
      <c r="AL273" s="77">
        <f t="shared" si="34"/>
        <v>0</v>
      </c>
      <c r="AM273" s="77">
        <f t="shared" si="35"/>
        <v>0</v>
      </c>
      <c r="AN273" s="230"/>
    </row>
    <row r="274" spans="1:40" hidden="1" outlineLevel="1" x14ac:dyDescent="0.3">
      <c r="A274" s="220"/>
      <c r="B274" s="221">
        <f t="shared" si="36"/>
        <v>247</v>
      </c>
      <c r="C274" s="240"/>
      <c r="D274" s="236"/>
      <c r="E274" s="236"/>
      <c r="F274" s="200"/>
      <c r="G274" s="237">
        <v>0</v>
      </c>
      <c r="H274" s="238">
        <v>0</v>
      </c>
      <c r="I274" s="200"/>
      <c r="J274" s="170"/>
      <c r="AF274" s="165">
        <f t="shared" si="30"/>
        <v>0</v>
      </c>
      <c r="AG274" s="165">
        <f t="shared" si="31"/>
        <v>0</v>
      </c>
      <c r="AH274" s="165">
        <f t="shared" si="32"/>
        <v>0</v>
      </c>
      <c r="AI274" s="165">
        <f t="shared" si="33"/>
        <v>0</v>
      </c>
      <c r="AK274" s="230"/>
      <c r="AL274" s="77">
        <f t="shared" si="34"/>
        <v>0</v>
      </c>
      <c r="AM274" s="77">
        <f t="shared" si="35"/>
        <v>0</v>
      </c>
      <c r="AN274" s="230"/>
    </row>
    <row r="275" spans="1:40" hidden="1" outlineLevel="1" x14ac:dyDescent="0.3">
      <c r="A275" s="220"/>
      <c r="B275" s="221">
        <f t="shared" si="36"/>
        <v>248</v>
      </c>
      <c r="C275" s="240"/>
      <c r="D275" s="236"/>
      <c r="E275" s="236"/>
      <c r="F275" s="200"/>
      <c r="G275" s="237">
        <v>0</v>
      </c>
      <c r="H275" s="238">
        <v>0</v>
      </c>
      <c r="I275" s="200"/>
      <c r="J275" s="170"/>
      <c r="AF275" s="165">
        <f t="shared" si="30"/>
        <v>0</v>
      </c>
      <c r="AG275" s="165">
        <f t="shared" si="31"/>
        <v>0</v>
      </c>
      <c r="AH275" s="165">
        <f t="shared" si="32"/>
        <v>0</v>
      </c>
      <c r="AI275" s="165">
        <f t="shared" si="33"/>
        <v>0</v>
      </c>
      <c r="AK275" s="230"/>
      <c r="AL275" s="77">
        <f t="shared" si="34"/>
        <v>0</v>
      </c>
      <c r="AM275" s="77">
        <f t="shared" si="35"/>
        <v>0</v>
      </c>
      <c r="AN275" s="230"/>
    </row>
    <row r="276" spans="1:40" hidden="1" outlineLevel="1" x14ac:dyDescent="0.3">
      <c r="A276" s="220"/>
      <c r="B276" s="221">
        <f t="shared" si="36"/>
        <v>249</v>
      </c>
      <c r="C276" s="240"/>
      <c r="D276" s="236"/>
      <c r="E276" s="236"/>
      <c r="F276" s="200"/>
      <c r="G276" s="237">
        <v>0</v>
      </c>
      <c r="H276" s="238">
        <v>0</v>
      </c>
      <c r="I276" s="200"/>
      <c r="J276" s="170"/>
      <c r="AF276" s="165">
        <f t="shared" si="30"/>
        <v>0</v>
      </c>
      <c r="AG276" s="165">
        <f t="shared" si="31"/>
        <v>0</v>
      </c>
      <c r="AH276" s="165">
        <f t="shared" si="32"/>
        <v>0</v>
      </c>
      <c r="AI276" s="165">
        <f t="shared" si="33"/>
        <v>0</v>
      </c>
      <c r="AK276" s="230"/>
      <c r="AL276" s="77">
        <f t="shared" si="34"/>
        <v>0</v>
      </c>
      <c r="AM276" s="77">
        <f t="shared" si="35"/>
        <v>0</v>
      </c>
      <c r="AN276" s="230"/>
    </row>
    <row r="277" spans="1:40" hidden="1" outlineLevel="1" x14ac:dyDescent="0.3">
      <c r="A277" s="220"/>
      <c r="B277" s="221">
        <f t="shared" si="36"/>
        <v>250</v>
      </c>
      <c r="C277" s="240"/>
      <c r="D277" s="236"/>
      <c r="E277" s="236"/>
      <c r="F277" s="200"/>
      <c r="G277" s="237">
        <v>0</v>
      </c>
      <c r="H277" s="238">
        <v>0</v>
      </c>
      <c r="I277" s="200"/>
      <c r="J277" s="170"/>
      <c r="AF277" s="165">
        <f t="shared" si="30"/>
        <v>0</v>
      </c>
      <c r="AG277" s="165">
        <f t="shared" si="31"/>
        <v>0</v>
      </c>
      <c r="AH277" s="165">
        <f t="shared" si="32"/>
        <v>0</v>
      </c>
      <c r="AI277" s="165">
        <f t="shared" si="33"/>
        <v>0</v>
      </c>
      <c r="AK277" s="230"/>
      <c r="AL277" s="77">
        <f t="shared" si="34"/>
        <v>0</v>
      </c>
      <c r="AM277" s="77">
        <f t="shared" si="35"/>
        <v>0</v>
      </c>
      <c r="AN277" s="230"/>
    </row>
    <row r="278" spans="1:40" hidden="1" outlineLevel="1" x14ac:dyDescent="0.3">
      <c r="A278" s="220"/>
      <c r="B278" s="221">
        <f t="shared" si="36"/>
        <v>251</v>
      </c>
      <c r="C278" s="240"/>
      <c r="D278" s="236"/>
      <c r="E278" s="236"/>
      <c r="F278" s="200"/>
      <c r="G278" s="237">
        <v>0</v>
      </c>
      <c r="H278" s="238">
        <v>0</v>
      </c>
      <c r="I278" s="200"/>
      <c r="J278" s="170"/>
      <c r="AF278" s="165">
        <f t="shared" si="30"/>
        <v>0</v>
      </c>
      <c r="AG278" s="165">
        <f t="shared" si="31"/>
        <v>0</v>
      </c>
      <c r="AH278" s="165">
        <f t="shared" si="32"/>
        <v>0</v>
      </c>
      <c r="AI278" s="165">
        <f t="shared" si="33"/>
        <v>0</v>
      </c>
      <c r="AK278" s="230"/>
      <c r="AL278" s="77">
        <f t="shared" si="34"/>
        <v>0</v>
      </c>
      <c r="AM278" s="77">
        <f t="shared" si="35"/>
        <v>0</v>
      </c>
      <c r="AN278" s="230"/>
    </row>
    <row r="279" spans="1:40" hidden="1" outlineLevel="1" x14ac:dyDescent="0.3">
      <c r="A279" s="220"/>
      <c r="B279" s="221">
        <f t="shared" si="36"/>
        <v>252</v>
      </c>
      <c r="C279" s="240"/>
      <c r="D279" s="236"/>
      <c r="E279" s="236"/>
      <c r="F279" s="200"/>
      <c r="G279" s="237">
        <v>0</v>
      </c>
      <c r="H279" s="238">
        <v>0</v>
      </c>
      <c r="I279" s="200"/>
      <c r="J279" s="170"/>
      <c r="AF279" s="165">
        <f t="shared" si="30"/>
        <v>0</v>
      </c>
      <c r="AG279" s="165">
        <f t="shared" si="31"/>
        <v>0</v>
      </c>
      <c r="AH279" s="165">
        <f t="shared" si="32"/>
        <v>0</v>
      </c>
      <c r="AI279" s="165">
        <f t="shared" si="33"/>
        <v>0</v>
      </c>
      <c r="AK279" s="230"/>
      <c r="AL279" s="77">
        <f t="shared" si="34"/>
        <v>0</v>
      </c>
      <c r="AM279" s="77">
        <f t="shared" si="35"/>
        <v>0</v>
      </c>
      <c r="AN279" s="230"/>
    </row>
    <row r="280" spans="1:40" hidden="1" outlineLevel="1" x14ac:dyDescent="0.3">
      <c r="A280" s="220"/>
      <c r="B280" s="221">
        <f t="shared" si="36"/>
        <v>253</v>
      </c>
      <c r="C280" s="240"/>
      <c r="D280" s="236"/>
      <c r="E280" s="236"/>
      <c r="F280" s="200"/>
      <c r="G280" s="237">
        <v>0</v>
      </c>
      <c r="H280" s="238">
        <v>0</v>
      </c>
      <c r="I280" s="200"/>
      <c r="J280" s="170"/>
      <c r="AF280" s="165">
        <f t="shared" si="30"/>
        <v>0</v>
      </c>
      <c r="AG280" s="165">
        <f t="shared" si="31"/>
        <v>0</v>
      </c>
      <c r="AH280" s="165">
        <f t="shared" si="32"/>
        <v>0</v>
      </c>
      <c r="AI280" s="165">
        <f t="shared" si="33"/>
        <v>0</v>
      </c>
      <c r="AK280" s="230"/>
      <c r="AL280" s="77">
        <f t="shared" si="34"/>
        <v>0</v>
      </c>
      <c r="AM280" s="77">
        <f t="shared" si="35"/>
        <v>0</v>
      </c>
      <c r="AN280" s="230"/>
    </row>
    <row r="281" spans="1:40" hidden="1" outlineLevel="1" x14ac:dyDescent="0.3">
      <c r="A281" s="220"/>
      <c r="B281" s="221">
        <f t="shared" si="36"/>
        <v>254</v>
      </c>
      <c r="C281" s="240"/>
      <c r="D281" s="236"/>
      <c r="E281" s="236"/>
      <c r="F281" s="200"/>
      <c r="G281" s="237">
        <v>0</v>
      </c>
      <c r="H281" s="238">
        <v>0</v>
      </c>
      <c r="I281" s="200"/>
      <c r="J281" s="170"/>
      <c r="AF281" s="165">
        <f t="shared" si="30"/>
        <v>0</v>
      </c>
      <c r="AG281" s="165">
        <f t="shared" si="31"/>
        <v>0</v>
      </c>
      <c r="AH281" s="165">
        <f t="shared" si="32"/>
        <v>0</v>
      </c>
      <c r="AI281" s="165">
        <f t="shared" si="33"/>
        <v>0</v>
      </c>
      <c r="AK281" s="230"/>
      <c r="AL281" s="77">
        <f t="shared" si="34"/>
        <v>0</v>
      </c>
      <c r="AM281" s="77">
        <f t="shared" si="35"/>
        <v>0</v>
      </c>
      <c r="AN281" s="230"/>
    </row>
    <row r="282" spans="1:40" hidden="1" outlineLevel="1" x14ac:dyDescent="0.3">
      <c r="A282" s="220"/>
      <c r="B282" s="221">
        <f t="shared" si="36"/>
        <v>255</v>
      </c>
      <c r="C282" s="240"/>
      <c r="D282" s="236"/>
      <c r="E282" s="236"/>
      <c r="F282" s="200"/>
      <c r="G282" s="237">
        <v>0</v>
      </c>
      <c r="H282" s="238">
        <v>0</v>
      </c>
      <c r="I282" s="200"/>
      <c r="J282" s="170"/>
      <c r="AF282" s="165">
        <f t="shared" ref="AF282:AF345" si="37">IF($C282="",IF(OR($D282&lt;&gt;"",$G282&lt;&gt;0,$H282&lt;&gt;0)=TRUE,1,0),0)</f>
        <v>0</v>
      </c>
      <c r="AG282" s="165">
        <f t="shared" ref="AG282:AG345" si="38">IF($D282="",IF(OR($C282&lt;&gt;"",$G282&lt;&gt;0,$H282&lt;&gt;0)=TRUE,1,0),0)</f>
        <v>0</v>
      </c>
      <c r="AH282" s="165">
        <f t="shared" ref="AH282:AH345" si="39">IF($G282=0,IF(OR($C282&lt;&gt;"",$D282&lt;&gt;0,$H282&lt;&gt;0)=TRUE,1,0),0)</f>
        <v>0</v>
      </c>
      <c r="AI282" s="165">
        <f t="shared" ref="AI282:AI345" si="40">IF($H282=0,IF(OR($C282&lt;&gt;"",$D282&lt;&gt;"",$G282&lt;&gt;0)=TRUE,1,0),0)</f>
        <v>0</v>
      </c>
      <c r="AK282" s="230"/>
      <c r="AL282" s="77">
        <f t="shared" ref="AL282:AL345" si="41">IFERROR(IF(C282=$V$7,$Y$7,VLOOKUP(C282,$V$14:$Y$33,4)),0)</f>
        <v>0</v>
      </c>
      <c r="AM282" s="77">
        <f t="shared" ref="AM282:AM345" si="42">IFERROR(H282/G282/AL282,0)</f>
        <v>0</v>
      </c>
      <c r="AN282" s="230"/>
    </row>
    <row r="283" spans="1:40" hidden="1" outlineLevel="1" x14ac:dyDescent="0.3">
      <c r="A283" s="220"/>
      <c r="B283" s="221">
        <f t="shared" si="36"/>
        <v>256</v>
      </c>
      <c r="C283" s="240"/>
      <c r="D283" s="236"/>
      <c r="E283" s="236"/>
      <c r="F283" s="200"/>
      <c r="G283" s="237">
        <v>0</v>
      </c>
      <c r="H283" s="238">
        <v>0</v>
      </c>
      <c r="I283" s="200"/>
      <c r="J283" s="170"/>
      <c r="AF283" s="165">
        <f t="shared" si="37"/>
        <v>0</v>
      </c>
      <c r="AG283" s="165">
        <f t="shared" si="38"/>
        <v>0</v>
      </c>
      <c r="AH283" s="165">
        <f t="shared" si="39"/>
        <v>0</v>
      </c>
      <c r="AI283" s="165">
        <f t="shared" si="40"/>
        <v>0</v>
      </c>
      <c r="AK283" s="230"/>
      <c r="AL283" s="77">
        <f t="shared" si="41"/>
        <v>0</v>
      </c>
      <c r="AM283" s="77">
        <f t="shared" si="42"/>
        <v>0</v>
      </c>
      <c r="AN283" s="230"/>
    </row>
    <row r="284" spans="1:40" hidden="1" outlineLevel="1" x14ac:dyDescent="0.3">
      <c r="A284" s="220"/>
      <c r="B284" s="221">
        <f t="shared" si="36"/>
        <v>257</v>
      </c>
      <c r="C284" s="240"/>
      <c r="D284" s="236"/>
      <c r="E284" s="236"/>
      <c r="F284" s="200"/>
      <c r="G284" s="237">
        <v>0</v>
      </c>
      <c r="H284" s="238">
        <v>0</v>
      </c>
      <c r="I284" s="200"/>
      <c r="J284" s="170"/>
      <c r="AF284" s="165">
        <f t="shared" si="37"/>
        <v>0</v>
      </c>
      <c r="AG284" s="165">
        <f t="shared" si="38"/>
        <v>0</v>
      </c>
      <c r="AH284" s="165">
        <f t="shared" si="39"/>
        <v>0</v>
      </c>
      <c r="AI284" s="165">
        <f t="shared" si="40"/>
        <v>0</v>
      </c>
      <c r="AK284" s="230"/>
      <c r="AL284" s="77">
        <f t="shared" si="41"/>
        <v>0</v>
      </c>
      <c r="AM284" s="77">
        <f t="shared" si="42"/>
        <v>0</v>
      </c>
      <c r="AN284" s="230"/>
    </row>
    <row r="285" spans="1:40" hidden="1" outlineLevel="1" x14ac:dyDescent="0.3">
      <c r="A285" s="220"/>
      <c r="B285" s="221">
        <f t="shared" si="36"/>
        <v>258</v>
      </c>
      <c r="C285" s="240"/>
      <c r="D285" s="236"/>
      <c r="E285" s="236"/>
      <c r="F285" s="200"/>
      <c r="G285" s="237">
        <v>0</v>
      </c>
      <c r="H285" s="238">
        <v>0</v>
      </c>
      <c r="I285" s="200"/>
      <c r="J285" s="170"/>
      <c r="AF285" s="165">
        <f t="shared" si="37"/>
        <v>0</v>
      </c>
      <c r="AG285" s="165">
        <f t="shared" si="38"/>
        <v>0</v>
      </c>
      <c r="AH285" s="165">
        <f t="shared" si="39"/>
        <v>0</v>
      </c>
      <c r="AI285" s="165">
        <f t="shared" si="40"/>
        <v>0</v>
      </c>
      <c r="AK285" s="230"/>
      <c r="AL285" s="77">
        <f t="shared" si="41"/>
        <v>0</v>
      </c>
      <c r="AM285" s="77">
        <f t="shared" si="42"/>
        <v>0</v>
      </c>
      <c r="AN285" s="230"/>
    </row>
    <row r="286" spans="1:40" hidden="1" outlineLevel="1" x14ac:dyDescent="0.3">
      <c r="A286" s="220"/>
      <c r="B286" s="221">
        <f t="shared" si="36"/>
        <v>259</v>
      </c>
      <c r="C286" s="240"/>
      <c r="D286" s="236"/>
      <c r="E286" s="236"/>
      <c r="F286" s="200"/>
      <c r="G286" s="237">
        <v>0</v>
      </c>
      <c r="H286" s="238">
        <v>0</v>
      </c>
      <c r="I286" s="200"/>
      <c r="J286" s="170"/>
      <c r="AF286" s="165">
        <f t="shared" si="37"/>
        <v>0</v>
      </c>
      <c r="AG286" s="165">
        <f t="shared" si="38"/>
        <v>0</v>
      </c>
      <c r="AH286" s="165">
        <f t="shared" si="39"/>
        <v>0</v>
      </c>
      <c r="AI286" s="165">
        <f t="shared" si="40"/>
        <v>0</v>
      </c>
      <c r="AK286" s="230"/>
      <c r="AL286" s="77">
        <f t="shared" si="41"/>
        <v>0</v>
      </c>
      <c r="AM286" s="77">
        <f t="shared" si="42"/>
        <v>0</v>
      </c>
      <c r="AN286" s="230"/>
    </row>
    <row r="287" spans="1:40" hidden="1" outlineLevel="1" x14ac:dyDescent="0.3">
      <c r="A287" s="220"/>
      <c r="B287" s="221">
        <f t="shared" si="36"/>
        <v>260</v>
      </c>
      <c r="C287" s="240"/>
      <c r="D287" s="236"/>
      <c r="E287" s="236"/>
      <c r="F287" s="200"/>
      <c r="G287" s="237">
        <v>0</v>
      </c>
      <c r="H287" s="238">
        <v>0</v>
      </c>
      <c r="I287" s="200"/>
      <c r="J287" s="170"/>
      <c r="AF287" s="165">
        <f t="shared" si="37"/>
        <v>0</v>
      </c>
      <c r="AG287" s="165">
        <f t="shared" si="38"/>
        <v>0</v>
      </c>
      <c r="AH287" s="165">
        <f t="shared" si="39"/>
        <v>0</v>
      </c>
      <c r="AI287" s="165">
        <f t="shared" si="40"/>
        <v>0</v>
      </c>
      <c r="AK287" s="230"/>
      <c r="AL287" s="77">
        <f t="shared" si="41"/>
        <v>0</v>
      </c>
      <c r="AM287" s="77">
        <f t="shared" si="42"/>
        <v>0</v>
      </c>
      <c r="AN287" s="230"/>
    </row>
    <row r="288" spans="1:40" hidden="1" outlineLevel="1" x14ac:dyDescent="0.3">
      <c r="A288" s="220"/>
      <c r="B288" s="221">
        <f t="shared" si="36"/>
        <v>261</v>
      </c>
      <c r="C288" s="240"/>
      <c r="D288" s="236"/>
      <c r="E288" s="236"/>
      <c r="F288" s="200"/>
      <c r="G288" s="237">
        <v>0</v>
      </c>
      <c r="H288" s="238">
        <v>0</v>
      </c>
      <c r="I288" s="200"/>
      <c r="J288" s="170"/>
      <c r="AF288" s="165">
        <f t="shared" si="37"/>
        <v>0</v>
      </c>
      <c r="AG288" s="165">
        <f t="shared" si="38"/>
        <v>0</v>
      </c>
      <c r="AH288" s="165">
        <f t="shared" si="39"/>
        <v>0</v>
      </c>
      <c r="AI288" s="165">
        <f t="shared" si="40"/>
        <v>0</v>
      </c>
      <c r="AK288" s="230"/>
      <c r="AL288" s="77">
        <f t="shared" si="41"/>
        <v>0</v>
      </c>
      <c r="AM288" s="77">
        <f t="shared" si="42"/>
        <v>0</v>
      </c>
      <c r="AN288" s="230"/>
    </row>
    <row r="289" spans="1:40" hidden="1" outlineLevel="1" x14ac:dyDescent="0.3">
      <c r="A289" s="220"/>
      <c r="B289" s="221">
        <f t="shared" si="36"/>
        <v>262</v>
      </c>
      <c r="C289" s="240"/>
      <c r="D289" s="236"/>
      <c r="E289" s="236"/>
      <c r="F289" s="200"/>
      <c r="G289" s="237">
        <v>0</v>
      </c>
      <c r="H289" s="238">
        <v>0</v>
      </c>
      <c r="I289" s="200"/>
      <c r="J289" s="170"/>
      <c r="AF289" s="165">
        <f t="shared" si="37"/>
        <v>0</v>
      </c>
      <c r="AG289" s="165">
        <f t="shared" si="38"/>
        <v>0</v>
      </c>
      <c r="AH289" s="165">
        <f t="shared" si="39"/>
        <v>0</v>
      </c>
      <c r="AI289" s="165">
        <f t="shared" si="40"/>
        <v>0</v>
      </c>
      <c r="AK289" s="230"/>
      <c r="AL289" s="77">
        <f t="shared" si="41"/>
        <v>0</v>
      </c>
      <c r="AM289" s="77">
        <f t="shared" si="42"/>
        <v>0</v>
      </c>
      <c r="AN289" s="230"/>
    </row>
    <row r="290" spans="1:40" hidden="1" outlineLevel="1" x14ac:dyDescent="0.3">
      <c r="A290" s="220"/>
      <c r="B290" s="221">
        <f t="shared" si="36"/>
        <v>263</v>
      </c>
      <c r="C290" s="240"/>
      <c r="D290" s="236"/>
      <c r="E290" s="236"/>
      <c r="F290" s="200"/>
      <c r="G290" s="237">
        <v>0</v>
      </c>
      <c r="H290" s="238">
        <v>0</v>
      </c>
      <c r="I290" s="200"/>
      <c r="J290" s="170"/>
      <c r="AF290" s="165">
        <f t="shared" si="37"/>
        <v>0</v>
      </c>
      <c r="AG290" s="165">
        <f t="shared" si="38"/>
        <v>0</v>
      </c>
      <c r="AH290" s="165">
        <f t="shared" si="39"/>
        <v>0</v>
      </c>
      <c r="AI290" s="165">
        <f t="shared" si="40"/>
        <v>0</v>
      </c>
      <c r="AK290" s="230"/>
      <c r="AL290" s="77">
        <f t="shared" si="41"/>
        <v>0</v>
      </c>
      <c r="AM290" s="77">
        <f t="shared" si="42"/>
        <v>0</v>
      </c>
      <c r="AN290" s="230"/>
    </row>
    <row r="291" spans="1:40" hidden="1" outlineLevel="1" x14ac:dyDescent="0.3">
      <c r="A291" s="220"/>
      <c r="B291" s="221">
        <f t="shared" si="36"/>
        <v>264</v>
      </c>
      <c r="C291" s="240"/>
      <c r="D291" s="236"/>
      <c r="E291" s="236"/>
      <c r="F291" s="200"/>
      <c r="G291" s="237">
        <v>0</v>
      </c>
      <c r="H291" s="238">
        <v>0</v>
      </c>
      <c r="I291" s="200"/>
      <c r="J291" s="170"/>
      <c r="AF291" s="165">
        <f t="shared" si="37"/>
        <v>0</v>
      </c>
      <c r="AG291" s="165">
        <f t="shared" si="38"/>
        <v>0</v>
      </c>
      <c r="AH291" s="165">
        <f t="shared" si="39"/>
        <v>0</v>
      </c>
      <c r="AI291" s="165">
        <f t="shared" si="40"/>
        <v>0</v>
      </c>
      <c r="AK291" s="230"/>
      <c r="AL291" s="77">
        <f t="shared" si="41"/>
        <v>0</v>
      </c>
      <c r="AM291" s="77">
        <f t="shared" si="42"/>
        <v>0</v>
      </c>
      <c r="AN291" s="230"/>
    </row>
    <row r="292" spans="1:40" hidden="1" outlineLevel="1" x14ac:dyDescent="0.3">
      <c r="A292" s="220"/>
      <c r="B292" s="221">
        <f t="shared" si="36"/>
        <v>265</v>
      </c>
      <c r="C292" s="240"/>
      <c r="D292" s="236"/>
      <c r="E292" s="236"/>
      <c r="F292" s="200"/>
      <c r="G292" s="237">
        <v>0</v>
      </c>
      <c r="H292" s="238">
        <v>0</v>
      </c>
      <c r="I292" s="200"/>
      <c r="J292" s="170"/>
      <c r="AF292" s="165">
        <f t="shared" si="37"/>
        <v>0</v>
      </c>
      <c r="AG292" s="165">
        <f t="shared" si="38"/>
        <v>0</v>
      </c>
      <c r="AH292" s="165">
        <f t="shared" si="39"/>
        <v>0</v>
      </c>
      <c r="AI292" s="165">
        <f t="shared" si="40"/>
        <v>0</v>
      </c>
      <c r="AK292" s="230"/>
      <c r="AL292" s="77">
        <f t="shared" si="41"/>
        <v>0</v>
      </c>
      <c r="AM292" s="77">
        <f t="shared" si="42"/>
        <v>0</v>
      </c>
      <c r="AN292" s="230"/>
    </row>
    <row r="293" spans="1:40" hidden="1" outlineLevel="1" x14ac:dyDescent="0.3">
      <c r="A293" s="220"/>
      <c r="B293" s="221">
        <f t="shared" ref="B293:B356" si="43">B292+1</f>
        <v>266</v>
      </c>
      <c r="C293" s="240"/>
      <c r="D293" s="236"/>
      <c r="E293" s="236"/>
      <c r="F293" s="200"/>
      <c r="G293" s="237">
        <v>0</v>
      </c>
      <c r="H293" s="238">
        <v>0</v>
      </c>
      <c r="I293" s="200"/>
      <c r="J293" s="170"/>
      <c r="AF293" s="165">
        <f t="shared" si="37"/>
        <v>0</v>
      </c>
      <c r="AG293" s="165">
        <f t="shared" si="38"/>
        <v>0</v>
      </c>
      <c r="AH293" s="165">
        <f t="shared" si="39"/>
        <v>0</v>
      </c>
      <c r="AI293" s="165">
        <f t="shared" si="40"/>
        <v>0</v>
      </c>
      <c r="AK293" s="230"/>
      <c r="AL293" s="77">
        <f t="shared" si="41"/>
        <v>0</v>
      </c>
      <c r="AM293" s="77">
        <f t="shared" si="42"/>
        <v>0</v>
      </c>
      <c r="AN293" s="230"/>
    </row>
    <row r="294" spans="1:40" hidden="1" outlineLevel="1" x14ac:dyDescent="0.3">
      <c r="A294" s="220"/>
      <c r="B294" s="221">
        <f t="shared" si="43"/>
        <v>267</v>
      </c>
      <c r="C294" s="240"/>
      <c r="D294" s="236"/>
      <c r="E294" s="236"/>
      <c r="F294" s="200"/>
      <c r="G294" s="237">
        <v>0</v>
      </c>
      <c r="H294" s="238">
        <v>0</v>
      </c>
      <c r="I294" s="200"/>
      <c r="J294" s="170"/>
      <c r="AF294" s="165">
        <f t="shared" si="37"/>
        <v>0</v>
      </c>
      <c r="AG294" s="165">
        <f t="shared" si="38"/>
        <v>0</v>
      </c>
      <c r="AH294" s="165">
        <f t="shared" si="39"/>
        <v>0</v>
      </c>
      <c r="AI294" s="165">
        <f t="shared" si="40"/>
        <v>0</v>
      </c>
      <c r="AK294" s="230"/>
      <c r="AL294" s="77">
        <f t="shared" si="41"/>
        <v>0</v>
      </c>
      <c r="AM294" s="77">
        <f t="shared" si="42"/>
        <v>0</v>
      </c>
      <c r="AN294" s="230"/>
    </row>
    <row r="295" spans="1:40" hidden="1" outlineLevel="1" x14ac:dyDescent="0.3">
      <c r="A295" s="220"/>
      <c r="B295" s="221">
        <f t="shared" si="43"/>
        <v>268</v>
      </c>
      <c r="C295" s="240"/>
      <c r="D295" s="236"/>
      <c r="E295" s="236"/>
      <c r="F295" s="200"/>
      <c r="G295" s="237">
        <v>0</v>
      </c>
      <c r="H295" s="238">
        <v>0</v>
      </c>
      <c r="I295" s="200"/>
      <c r="J295" s="170"/>
      <c r="AF295" s="165">
        <f t="shared" si="37"/>
        <v>0</v>
      </c>
      <c r="AG295" s="165">
        <f t="shared" si="38"/>
        <v>0</v>
      </c>
      <c r="AH295" s="165">
        <f t="shared" si="39"/>
        <v>0</v>
      </c>
      <c r="AI295" s="165">
        <f t="shared" si="40"/>
        <v>0</v>
      </c>
      <c r="AK295" s="230"/>
      <c r="AL295" s="77">
        <f t="shared" si="41"/>
        <v>0</v>
      </c>
      <c r="AM295" s="77">
        <f t="shared" si="42"/>
        <v>0</v>
      </c>
      <c r="AN295" s="230"/>
    </row>
    <row r="296" spans="1:40" hidden="1" outlineLevel="1" x14ac:dyDescent="0.3">
      <c r="A296" s="220"/>
      <c r="B296" s="221">
        <f t="shared" si="43"/>
        <v>269</v>
      </c>
      <c r="C296" s="240"/>
      <c r="D296" s="236"/>
      <c r="E296" s="236"/>
      <c r="F296" s="200"/>
      <c r="G296" s="237">
        <v>0</v>
      </c>
      <c r="H296" s="238">
        <v>0</v>
      </c>
      <c r="I296" s="200"/>
      <c r="J296" s="170"/>
      <c r="AF296" s="165">
        <f t="shared" si="37"/>
        <v>0</v>
      </c>
      <c r="AG296" s="165">
        <f t="shared" si="38"/>
        <v>0</v>
      </c>
      <c r="AH296" s="165">
        <f t="shared" si="39"/>
        <v>0</v>
      </c>
      <c r="AI296" s="165">
        <f t="shared" si="40"/>
        <v>0</v>
      </c>
      <c r="AK296" s="230"/>
      <c r="AL296" s="77">
        <f t="shared" si="41"/>
        <v>0</v>
      </c>
      <c r="AM296" s="77">
        <f t="shared" si="42"/>
        <v>0</v>
      </c>
      <c r="AN296" s="230"/>
    </row>
    <row r="297" spans="1:40" hidden="1" outlineLevel="1" x14ac:dyDescent="0.3">
      <c r="A297" s="220"/>
      <c r="B297" s="221">
        <f t="shared" si="43"/>
        <v>270</v>
      </c>
      <c r="C297" s="240"/>
      <c r="D297" s="236"/>
      <c r="E297" s="236"/>
      <c r="F297" s="200"/>
      <c r="G297" s="237">
        <v>0</v>
      </c>
      <c r="H297" s="238">
        <v>0</v>
      </c>
      <c r="I297" s="200"/>
      <c r="J297" s="170"/>
      <c r="AF297" s="165">
        <f t="shared" si="37"/>
        <v>0</v>
      </c>
      <c r="AG297" s="165">
        <f t="shared" si="38"/>
        <v>0</v>
      </c>
      <c r="AH297" s="165">
        <f t="shared" si="39"/>
        <v>0</v>
      </c>
      <c r="AI297" s="165">
        <f t="shared" si="40"/>
        <v>0</v>
      </c>
      <c r="AK297" s="230"/>
      <c r="AL297" s="77">
        <f t="shared" si="41"/>
        <v>0</v>
      </c>
      <c r="AM297" s="77">
        <f t="shared" si="42"/>
        <v>0</v>
      </c>
      <c r="AN297" s="230"/>
    </row>
    <row r="298" spans="1:40" hidden="1" outlineLevel="1" x14ac:dyDescent="0.3">
      <c r="A298" s="220"/>
      <c r="B298" s="221">
        <f t="shared" si="43"/>
        <v>271</v>
      </c>
      <c r="C298" s="240"/>
      <c r="D298" s="236"/>
      <c r="E298" s="236"/>
      <c r="F298" s="200"/>
      <c r="G298" s="237">
        <v>0</v>
      </c>
      <c r="H298" s="238">
        <v>0</v>
      </c>
      <c r="I298" s="200"/>
      <c r="J298" s="170"/>
      <c r="AF298" s="165">
        <f t="shared" si="37"/>
        <v>0</v>
      </c>
      <c r="AG298" s="165">
        <f t="shared" si="38"/>
        <v>0</v>
      </c>
      <c r="AH298" s="165">
        <f t="shared" si="39"/>
        <v>0</v>
      </c>
      <c r="AI298" s="165">
        <f t="shared" si="40"/>
        <v>0</v>
      </c>
      <c r="AK298" s="230"/>
      <c r="AL298" s="77">
        <f t="shared" si="41"/>
        <v>0</v>
      </c>
      <c r="AM298" s="77">
        <f t="shared" si="42"/>
        <v>0</v>
      </c>
      <c r="AN298" s="230"/>
    </row>
    <row r="299" spans="1:40" hidden="1" outlineLevel="1" x14ac:dyDescent="0.3">
      <c r="A299" s="220"/>
      <c r="B299" s="221">
        <f t="shared" si="43"/>
        <v>272</v>
      </c>
      <c r="C299" s="240"/>
      <c r="D299" s="236"/>
      <c r="E299" s="236"/>
      <c r="F299" s="200"/>
      <c r="G299" s="237">
        <v>0</v>
      </c>
      <c r="H299" s="238">
        <v>0</v>
      </c>
      <c r="I299" s="200"/>
      <c r="J299" s="170"/>
      <c r="AF299" s="165">
        <f t="shared" si="37"/>
        <v>0</v>
      </c>
      <c r="AG299" s="165">
        <f t="shared" si="38"/>
        <v>0</v>
      </c>
      <c r="AH299" s="165">
        <f t="shared" si="39"/>
        <v>0</v>
      </c>
      <c r="AI299" s="165">
        <f t="shared" si="40"/>
        <v>0</v>
      </c>
      <c r="AK299" s="230"/>
      <c r="AL299" s="77">
        <f t="shared" si="41"/>
        <v>0</v>
      </c>
      <c r="AM299" s="77">
        <f t="shared" si="42"/>
        <v>0</v>
      </c>
      <c r="AN299" s="230"/>
    </row>
    <row r="300" spans="1:40" hidden="1" outlineLevel="1" x14ac:dyDescent="0.3">
      <c r="A300" s="220"/>
      <c r="B300" s="221">
        <f t="shared" si="43"/>
        <v>273</v>
      </c>
      <c r="C300" s="240"/>
      <c r="D300" s="236"/>
      <c r="E300" s="236"/>
      <c r="F300" s="200"/>
      <c r="G300" s="237">
        <v>0</v>
      </c>
      <c r="H300" s="238">
        <v>0</v>
      </c>
      <c r="I300" s="200"/>
      <c r="J300" s="170"/>
      <c r="AF300" s="165">
        <f t="shared" si="37"/>
        <v>0</v>
      </c>
      <c r="AG300" s="165">
        <f t="shared" si="38"/>
        <v>0</v>
      </c>
      <c r="AH300" s="165">
        <f t="shared" si="39"/>
        <v>0</v>
      </c>
      <c r="AI300" s="165">
        <f t="shared" si="40"/>
        <v>0</v>
      </c>
      <c r="AK300" s="230"/>
      <c r="AL300" s="77">
        <f t="shared" si="41"/>
        <v>0</v>
      </c>
      <c r="AM300" s="77">
        <f t="shared" si="42"/>
        <v>0</v>
      </c>
      <c r="AN300" s="230"/>
    </row>
    <row r="301" spans="1:40" hidden="1" outlineLevel="1" x14ac:dyDescent="0.3">
      <c r="A301" s="220"/>
      <c r="B301" s="221">
        <f t="shared" si="43"/>
        <v>274</v>
      </c>
      <c r="C301" s="240"/>
      <c r="D301" s="236"/>
      <c r="E301" s="236"/>
      <c r="F301" s="200"/>
      <c r="G301" s="237">
        <v>0</v>
      </c>
      <c r="H301" s="238">
        <v>0</v>
      </c>
      <c r="I301" s="200"/>
      <c r="J301" s="170"/>
      <c r="AF301" s="165">
        <f t="shared" si="37"/>
        <v>0</v>
      </c>
      <c r="AG301" s="165">
        <f t="shared" si="38"/>
        <v>0</v>
      </c>
      <c r="AH301" s="165">
        <f t="shared" si="39"/>
        <v>0</v>
      </c>
      <c r="AI301" s="165">
        <f t="shared" si="40"/>
        <v>0</v>
      </c>
      <c r="AK301" s="230"/>
      <c r="AL301" s="77">
        <f t="shared" si="41"/>
        <v>0</v>
      </c>
      <c r="AM301" s="77">
        <f t="shared" si="42"/>
        <v>0</v>
      </c>
      <c r="AN301" s="230"/>
    </row>
    <row r="302" spans="1:40" hidden="1" outlineLevel="1" x14ac:dyDescent="0.3">
      <c r="A302" s="220"/>
      <c r="B302" s="221">
        <f t="shared" si="43"/>
        <v>275</v>
      </c>
      <c r="C302" s="240"/>
      <c r="D302" s="236"/>
      <c r="E302" s="236"/>
      <c r="F302" s="200"/>
      <c r="G302" s="237">
        <v>0</v>
      </c>
      <c r="H302" s="238">
        <v>0</v>
      </c>
      <c r="I302" s="200"/>
      <c r="J302" s="170"/>
      <c r="AF302" s="165">
        <f t="shared" si="37"/>
        <v>0</v>
      </c>
      <c r="AG302" s="165">
        <f t="shared" si="38"/>
        <v>0</v>
      </c>
      <c r="AH302" s="165">
        <f t="shared" si="39"/>
        <v>0</v>
      </c>
      <c r="AI302" s="165">
        <f t="shared" si="40"/>
        <v>0</v>
      </c>
      <c r="AK302" s="230"/>
      <c r="AL302" s="77">
        <f t="shared" si="41"/>
        <v>0</v>
      </c>
      <c r="AM302" s="77">
        <f t="shared" si="42"/>
        <v>0</v>
      </c>
      <c r="AN302" s="230"/>
    </row>
    <row r="303" spans="1:40" hidden="1" outlineLevel="1" x14ac:dyDescent="0.3">
      <c r="A303" s="220"/>
      <c r="B303" s="221">
        <f t="shared" si="43"/>
        <v>276</v>
      </c>
      <c r="C303" s="240"/>
      <c r="D303" s="236"/>
      <c r="E303" s="236"/>
      <c r="F303" s="200"/>
      <c r="G303" s="237">
        <v>0</v>
      </c>
      <c r="H303" s="238">
        <v>0</v>
      </c>
      <c r="I303" s="200"/>
      <c r="J303" s="170"/>
      <c r="AF303" s="165">
        <f t="shared" si="37"/>
        <v>0</v>
      </c>
      <c r="AG303" s="165">
        <f t="shared" si="38"/>
        <v>0</v>
      </c>
      <c r="AH303" s="165">
        <f t="shared" si="39"/>
        <v>0</v>
      </c>
      <c r="AI303" s="165">
        <f t="shared" si="40"/>
        <v>0</v>
      </c>
      <c r="AK303" s="230"/>
      <c r="AL303" s="77">
        <f t="shared" si="41"/>
        <v>0</v>
      </c>
      <c r="AM303" s="77">
        <f t="shared" si="42"/>
        <v>0</v>
      </c>
      <c r="AN303" s="230"/>
    </row>
    <row r="304" spans="1:40" hidden="1" outlineLevel="1" x14ac:dyDescent="0.3">
      <c r="A304" s="220"/>
      <c r="B304" s="221">
        <f t="shared" si="43"/>
        <v>277</v>
      </c>
      <c r="C304" s="240"/>
      <c r="D304" s="236"/>
      <c r="E304" s="236"/>
      <c r="F304" s="200"/>
      <c r="G304" s="237">
        <v>0</v>
      </c>
      <c r="H304" s="238">
        <v>0</v>
      </c>
      <c r="I304" s="200"/>
      <c r="J304" s="170"/>
      <c r="AF304" s="165">
        <f t="shared" si="37"/>
        <v>0</v>
      </c>
      <c r="AG304" s="165">
        <f t="shared" si="38"/>
        <v>0</v>
      </c>
      <c r="AH304" s="165">
        <f t="shared" si="39"/>
        <v>0</v>
      </c>
      <c r="AI304" s="165">
        <f t="shared" si="40"/>
        <v>0</v>
      </c>
      <c r="AK304" s="230"/>
      <c r="AL304" s="77">
        <f t="shared" si="41"/>
        <v>0</v>
      </c>
      <c r="AM304" s="77">
        <f t="shared" si="42"/>
        <v>0</v>
      </c>
      <c r="AN304" s="230"/>
    </row>
    <row r="305" spans="1:40" hidden="1" outlineLevel="1" x14ac:dyDescent="0.3">
      <c r="A305" s="220"/>
      <c r="B305" s="221">
        <f t="shared" si="43"/>
        <v>278</v>
      </c>
      <c r="C305" s="240"/>
      <c r="D305" s="236"/>
      <c r="E305" s="236"/>
      <c r="F305" s="200"/>
      <c r="G305" s="237">
        <v>0</v>
      </c>
      <c r="H305" s="238">
        <v>0</v>
      </c>
      <c r="I305" s="200"/>
      <c r="J305" s="170"/>
      <c r="AF305" s="165">
        <f t="shared" si="37"/>
        <v>0</v>
      </c>
      <c r="AG305" s="165">
        <f t="shared" si="38"/>
        <v>0</v>
      </c>
      <c r="AH305" s="165">
        <f t="shared" si="39"/>
        <v>0</v>
      </c>
      <c r="AI305" s="165">
        <f t="shared" si="40"/>
        <v>0</v>
      </c>
      <c r="AK305" s="230"/>
      <c r="AL305" s="77">
        <f t="shared" si="41"/>
        <v>0</v>
      </c>
      <c r="AM305" s="77">
        <f t="shared" si="42"/>
        <v>0</v>
      </c>
      <c r="AN305" s="230"/>
    </row>
    <row r="306" spans="1:40" hidden="1" outlineLevel="1" x14ac:dyDescent="0.3">
      <c r="A306" s="220"/>
      <c r="B306" s="221">
        <f t="shared" si="43"/>
        <v>279</v>
      </c>
      <c r="C306" s="240"/>
      <c r="D306" s="236"/>
      <c r="E306" s="236"/>
      <c r="F306" s="200"/>
      <c r="G306" s="237">
        <v>0</v>
      </c>
      <c r="H306" s="238">
        <v>0</v>
      </c>
      <c r="I306" s="200"/>
      <c r="J306" s="170"/>
      <c r="AF306" s="165">
        <f t="shared" si="37"/>
        <v>0</v>
      </c>
      <c r="AG306" s="165">
        <f t="shared" si="38"/>
        <v>0</v>
      </c>
      <c r="AH306" s="165">
        <f t="shared" si="39"/>
        <v>0</v>
      </c>
      <c r="AI306" s="165">
        <f t="shared" si="40"/>
        <v>0</v>
      </c>
      <c r="AK306" s="230"/>
      <c r="AL306" s="77">
        <f t="shared" si="41"/>
        <v>0</v>
      </c>
      <c r="AM306" s="77">
        <f t="shared" si="42"/>
        <v>0</v>
      </c>
      <c r="AN306" s="230"/>
    </row>
    <row r="307" spans="1:40" hidden="1" outlineLevel="1" x14ac:dyDescent="0.3">
      <c r="A307" s="220"/>
      <c r="B307" s="221">
        <f t="shared" si="43"/>
        <v>280</v>
      </c>
      <c r="C307" s="240"/>
      <c r="D307" s="236"/>
      <c r="E307" s="236"/>
      <c r="F307" s="200"/>
      <c r="G307" s="237">
        <v>0</v>
      </c>
      <c r="H307" s="238">
        <v>0</v>
      </c>
      <c r="I307" s="200"/>
      <c r="J307" s="170"/>
      <c r="AF307" s="165">
        <f t="shared" si="37"/>
        <v>0</v>
      </c>
      <c r="AG307" s="165">
        <f t="shared" si="38"/>
        <v>0</v>
      </c>
      <c r="AH307" s="165">
        <f t="shared" si="39"/>
        <v>0</v>
      </c>
      <c r="AI307" s="165">
        <f t="shared" si="40"/>
        <v>0</v>
      </c>
      <c r="AK307" s="230"/>
      <c r="AL307" s="77">
        <f t="shared" si="41"/>
        <v>0</v>
      </c>
      <c r="AM307" s="77">
        <f t="shared" si="42"/>
        <v>0</v>
      </c>
      <c r="AN307" s="230"/>
    </row>
    <row r="308" spans="1:40" hidden="1" outlineLevel="1" x14ac:dyDescent="0.3">
      <c r="A308" s="220"/>
      <c r="B308" s="221">
        <f t="shared" si="43"/>
        <v>281</v>
      </c>
      <c r="C308" s="240"/>
      <c r="D308" s="236"/>
      <c r="E308" s="236"/>
      <c r="F308" s="200"/>
      <c r="G308" s="237">
        <v>0</v>
      </c>
      <c r="H308" s="238">
        <v>0</v>
      </c>
      <c r="I308" s="200"/>
      <c r="J308" s="170"/>
      <c r="AF308" s="165">
        <f t="shared" si="37"/>
        <v>0</v>
      </c>
      <c r="AG308" s="165">
        <f t="shared" si="38"/>
        <v>0</v>
      </c>
      <c r="AH308" s="165">
        <f t="shared" si="39"/>
        <v>0</v>
      </c>
      <c r="AI308" s="165">
        <f t="shared" si="40"/>
        <v>0</v>
      </c>
      <c r="AK308" s="230"/>
      <c r="AL308" s="77">
        <f t="shared" si="41"/>
        <v>0</v>
      </c>
      <c r="AM308" s="77">
        <f t="shared" si="42"/>
        <v>0</v>
      </c>
      <c r="AN308" s="230"/>
    </row>
    <row r="309" spans="1:40" hidden="1" outlineLevel="1" x14ac:dyDescent="0.3">
      <c r="A309" s="220"/>
      <c r="B309" s="221">
        <f t="shared" si="43"/>
        <v>282</v>
      </c>
      <c r="C309" s="240"/>
      <c r="D309" s="236"/>
      <c r="E309" s="236"/>
      <c r="F309" s="200"/>
      <c r="G309" s="237">
        <v>0</v>
      </c>
      <c r="H309" s="238">
        <v>0</v>
      </c>
      <c r="I309" s="200"/>
      <c r="J309" s="170"/>
      <c r="AF309" s="165">
        <f t="shared" si="37"/>
        <v>0</v>
      </c>
      <c r="AG309" s="165">
        <f t="shared" si="38"/>
        <v>0</v>
      </c>
      <c r="AH309" s="165">
        <f t="shared" si="39"/>
        <v>0</v>
      </c>
      <c r="AI309" s="165">
        <f t="shared" si="40"/>
        <v>0</v>
      </c>
      <c r="AK309" s="230"/>
      <c r="AL309" s="77">
        <f t="shared" si="41"/>
        <v>0</v>
      </c>
      <c r="AM309" s="77">
        <f t="shared" si="42"/>
        <v>0</v>
      </c>
      <c r="AN309" s="230"/>
    </row>
    <row r="310" spans="1:40" hidden="1" outlineLevel="1" x14ac:dyDescent="0.3">
      <c r="A310" s="220"/>
      <c r="B310" s="221">
        <f t="shared" si="43"/>
        <v>283</v>
      </c>
      <c r="C310" s="240"/>
      <c r="D310" s="236"/>
      <c r="E310" s="236"/>
      <c r="F310" s="200"/>
      <c r="G310" s="237">
        <v>0</v>
      </c>
      <c r="H310" s="238">
        <v>0</v>
      </c>
      <c r="I310" s="200"/>
      <c r="J310" s="170"/>
      <c r="AF310" s="165">
        <f t="shared" si="37"/>
        <v>0</v>
      </c>
      <c r="AG310" s="165">
        <f t="shared" si="38"/>
        <v>0</v>
      </c>
      <c r="AH310" s="165">
        <f t="shared" si="39"/>
        <v>0</v>
      </c>
      <c r="AI310" s="165">
        <f t="shared" si="40"/>
        <v>0</v>
      </c>
      <c r="AK310" s="230"/>
      <c r="AL310" s="77">
        <f t="shared" si="41"/>
        <v>0</v>
      </c>
      <c r="AM310" s="77">
        <f t="shared" si="42"/>
        <v>0</v>
      </c>
      <c r="AN310" s="230"/>
    </row>
    <row r="311" spans="1:40" hidden="1" outlineLevel="1" x14ac:dyDescent="0.3">
      <c r="A311" s="220"/>
      <c r="B311" s="221">
        <f t="shared" si="43"/>
        <v>284</v>
      </c>
      <c r="C311" s="240"/>
      <c r="D311" s="236"/>
      <c r="E311" s="236"/>
      <c r="F311" s="200"/>
      <c r="G311" s="237">
        <v>0</v>
      </c>
      <c r="H311" s="238">
        <v>0</v>
      </c>
      <c r="I311" s="200"/>
      <c r="J311" s="170"/>
      <c r="AF311" s="165">
        <f t="shared" si="37"/>
        <v>0</v>
      </c>
      <c r="AG311" s="165">
        <f t="shared" si="38"/>
        <v>0</v>
      </c>
      <c r="AH311" s="165">
        <f t="shared" si="39"/>
        <v>0</v>
      </c>
      <c r="AI311" s="165">
        <f t="shared" si="40"/>
        <v>0</v>
      </c>
      <c r="AK311" s="230"/>
      <c r="AL311" s="77">
        <f t="shared" si="41"/>
        <v>0</v>
      </c>
      <c r="AM311" s="77">
        <f t="shared" si="42"/>
        <v>0</v>
      </c>
      <c r="AN311" s="230"/>
    </row>
    <row r="312" spans="1:40" hidden="1" outlineLevel="1" x14ac:dyDescent="0.3">
      <c r="A312" s="220"/>
      <c r="B312" s="221">
        <f t="shared" si="43"/>
        <v>285</v>
      </c>
      <c r="C312" s="240"/>
      <c r="D312" s="236"/>
      <c r="E312" s="236"/>
      <c r="F312" s="200"/>
      <c r="G312" s="237">
        <v>0</v>
      </c>
      <c r="H312" s="238">
        <v>0</v>
      </c>
      <c r="I312" s="200"/>
      <c r="J312" s="170"/>
      <c r="AF312" s="165">
        <f t="shared" si="37"/>
        <v>0</v>
      </c>
      <c r="AG312" s="165">
        <f t="shared" si="38"/>
        <v>0</v>
      </c>
      <c r="AH312" s="165">
        <f t="shared" si="39"/>
        <v>0</v>
      </c>
      <c r="AI312" s="165">
        <f t="shared" si="40"/>
        <v>0</v>
      </c>
      <c r="AK312" s="230"/>
      <c r="AL312" s="77">
        <f t="shared" si="41"/>
        <v>0</v>
      </c>
      <c r="AM312" s="77">
        <f t="shared" si="42"/>
        <v>0</v>
      </c>
      <c r="AN312" s="230"/>
    </row>
    <row r="313" spans="1:40" hidden="1" outlineLevel="1" x14ac:dyDescent="0.3">
      <c r="A313" s="220"/>
      <c r="B313" s="221">
        <f t="shared" si="43"/>
        <v>286</v>
      </c>
      <c r="C313" s="240"/>
      <c r="D313" s="236"/>
      <c r="E313" s="236"/>
      <c r="F313" s="200"/>
      <c r="G313" s="237">
        <v>0</v>
      </c>
      <c r="H313" s="238">
        <v>0</v>
      </c>
      <c r="I313" s="200"/>
      <c r="J313" s="170"/>
      <c r="AF313" s="165">
        <f t="shared" si="37"/>
        <v>0</v>
      </c>
      <c r="AG313" s="165">
        <f t="shared" si="38"/>
        <v>0</v>
      </c>
      <c r="AH313" s="165">
        <f t="shared" si="39"/>
        <v>0</v>
      </c>
      <c r="AI313" s="165">
        <f t="shared" si="40"/>
        <v>0</v>
      </c>
      <c r="AK313" s="230"/>
      <c r="AL313" s="77">
        <f t="shared" si="41"/>
        <v>0</v>
      </c>
      <c r="AM313" s="77">
        <f t="shared" si="42"/>
        <v>0</v>
      </c>
      <c r="AN313" s="230"/>
    </row>
    <row r="314" spans="1:40" hidden="1" outlineLevel="1" x14ac:dyDescent="0.3">
      <c r="A314" s="220"/>
      <c r="B314" s="221">
        <f t="shared" si="43"/>
        <v>287</v>
      </c>
      <c r="C314" s="240"/>
      <c r="D314" s="236"/>
      <c r="E314" s="236"/>
      <c r="F314" s="200"/>
      <c r="G314" s="237">
        <v>0</v>
      </c>
      <c r="H314" s="238">
        <v>0</v>
      </c>
      <c r="I314" s="200"/>
      <c r="J314" s="170"/>
      <c r="AF314" s="165">
        <f t="shared" si="37"/>
        <v>0</v>
      </c>
      <c r="AG314" s="165">
        <f t="shared" si="38"/>
        <v>0</v>
      </c>
      <c r="AH314" s="165">
        <f t="shared" si="39"/>
        <v>0</v>
      </c>
      <c r="AI314" s="165">
        <f t="shared" si="40"/>
        <v>0</v>
      </c>
      <c r="AK314" s="230"/>
      <c r="AL314" s="77">
        <f t="shared" si="41"/>
        <v>0</v>
      </c>
      <c r="AM314" s="77">
        <f t="shared" si="42"/>
        <v>0</v>
      </c>
      <c r="AN314" s="230"/>
    </row>
    <row r="315" spans="1:40" hidden="1" outlineLevel="1" x14ac:dyDescent="0.3">
      <c r="A315" s="220"/>
      <c r="B315" s="221">
        <f t="shared" si="43"/>
        <v>288</v>
      </c>
      <c r="C315" s="240"/>
      <c r="D315" s="236"/>
      <c r="E315" s="236"/>
      <c r="F315" s="200"/>
      <c r="G315" s="237">
        <v>0</v>
      </c>
      <c r="H315" s="238">
        <v>0</v>
      </c>
      <c r="I315" s="200"/>
      <c r="J315" s="170"/>
      <c r="AF315" s="165">
        <f t="shared" si="37"/>
        <v>0</v>
      </c>
      <c r="AG315" s="165">
        <f t="shared" si="38"/>
        <v>0</v>
      </c>
      <c r="AH315" s="165">
        <f t="shared" si="39"/>
        <v>0</v>
      </c>
      <c r="AI315" s="165">
        <f t="shared" si="40"/>
        <v>0</v>
      </c>
      <c r="AK315" s="230"/>
      <c r="AL315" s="77">
        <f t="shared" si="41"/>
        <v>0</v>
      </c>
      <c r="AM315" s="77">
        <f t="shared" si="42"/>
        <v>0</v>
      </c>
      <c r="AN315" s="230"/>
    </row>
    <row r="316" spans="1:40" hidden="1" outlineLevel="1" x14ac:dyDescent="0.3">
      <c r="A316" s="220"/>
      <c r="B316" s="221">
        <f t="shared" si="43"/>
        <v>289</v>
      </c>
      <c r="C316" s="240"/>
      <c r="D316" s="236"/>
      <c r="E316" s="236"/>
      <c r="F316" s="200"/>
      <c r="G316" s="237">
        <v>0</v>
      </c>
      <c r="H316" s="238">
        <v>0</v>
      </c>
      <c r="I316" s="200"/>
      <c r="J316" s="170"/>
      <c r="AF316" s="165">
        <f t="shared" si="37"/>
        <v>0</v>
      </c>
      <c r="AG316" s="165">
        <f t="shared" si="38"/>
        <v>0</v>
      </c>
      <c r="AH316" s="165">
        <f t="shared" si="39"/>
        <v>0</v>
      </c>
      <c r="AI316" s="165">
        <f t="shared" si="40"/>
        <v>0</v>
      </c>
      <c r="AK316" s="230"/>
      <c r="AL316" s="77">
        <f t="shared" si="41"/>
        <v>0</v>
      </c>
      <c r="AM316" s="77">
        <f t="shared" si="42"/>
        <v>0</v>
      </c>
      <c r="AN316" s="230"/>
    </row>
    <row r="317" spans="1:40" hidden="1" outlineLevel="1" x14ac:dyDescent="0.3">
      <c r="A317" s="220"/>
      <c r="B317" s="221">
        <f t="shared" si="43"/>
        <v>290</v>
      </c>
      <c r="C317" s="240"/>
      <c r="D317" s="236"/>
      <c r="E317" s="236"/>
      <c r="F317" s="200"/>
      <c r="G317" s="237">
        <v>0</v>
      </c>
      <c r="H317" s="238">
        <v>0</v>
      </c>
      <c r="I317" s="200"/>
      <c r="J317" s="170"/>
      <c r="AF317" s="165">
        <f t="shared" si="37"/>
        <v>0</v>
      </c>
      <c r="AG317" s="165">
        <f t="shared" si="38"/>
        <v>0</v>
      </c>
      <c r="AH317" s="165">
        <f t="shared" si="39"/>
        <v>0</v>
      </c>
      <c r="AI317" s="165">
        <f t="shared" si="40"/>
        <v>0</v>
      </c>
      <c r="AK317" s="230"/>
      <c r="AL317" s="77">
        <f t="shared" si="41"/>
        <v>0</v>
      </c>
      <c r="AM317" s="77">
        <f t="shared" si="42"/>
        <v>0</v>
      </c>
      <c r="AN317" s="230"/>
    </row>
    <row r="318" spans="1:40" hidden="1" outlineLevel="1" x14ac:dyDescent="0.3">
      <c r="A318" s="220"/>
      <c r="B318" s="221">
        <f t="shared" si="43"/>
        <v>291</v>
      </c>
      <c r="C318" s="240"/>
      <c r="D318" s="236"/>
      <c r="E318" s="236"/>
      <c r="F318" s="200"/>
      <c r="G318" s="237">
        <v>0</v>
      </c>
      <c r="H318" s="238">
        <v>0</v>
      </c>
      <c r="I318" s="200"/>
      <c r="J318" s="170"/>
      <c r="AF318" s="165">
        <f t="shared" si="37"/>
        <v>0</v>
      </c>
      <c r="AG318" s="165">
        <f t="shared" si="38"/>
        <v>0</v>
      </c>
      <c r="AH318" s="165">
        <f t="shared" si="39"/>
        <v>0</v>
      </c>
      <c r="AI318" s="165">
        <f t="shared" si="40"/>
        <v>0</v>
      </c>
      <c r="AK318" s="230"/>
      <c r="AL318" s="77">
        <f t="shared" si="41"/>
        <v>0</v>
      </c>
      <c r="AM318" s="77">
        <f t="shared" si="42"/>
        <v>0</v>
      </c>
      <c r="AN318" s="230"/>
    </row>
    <row r="319" spans="1:40" hidden="1" outlineLevel="1" x14ac:dyDescent="0.3">
      <c r="A319" s="220"/>
      <c r="B319" s="221">
        <f t="shared" si="43"/>
        <v>292</v>
      </c>
      <c r="C319" s="240"/>
      <c r="D319" s="236"/>
      <c r="E319" s="236"/>
      <c r="F319" s="200"/>
      <c r="G319" s="237">
        <v>0</v>
      </c>
      <c r="H319" s="238">
        <v>0</v>
      </c>
      <c r="I319" s="200"/>
      <c r="J319" s="170"/>
      <c r="AF319" s="165">
        <f t="shared" si="37"/>
        <v>0</v>
      </c>
      <c r="AG319" s="165">
        <f t="shared" si="38"/>
        <v>0</v>
      </c>
      <c r="AH319" s="165">
        <f t="shared" si="39"/>
        <v>0</v>
      </c>
      <c r="AI319" s="165">
        <f t="shared" si="40"/>
        <v>0</v>
      </c>
      <c r="AK319" s="230"/>
      <c r="AL319" s="77">
        <f t="shared" si="41"/>
        <v>0</v>
      </c>
      <c r="AM319" s="77">
        <f t="shared" si="42"/>
        <v>0</v>
      </c>
      <c r="AN319" s="230"/>
    </row>
    <row r="320" spans="1:40" hidden="1" outlineLevel="1" x14ac:dyDescent="0.3">
      <c r="A320" s="220"/>
      <c r="B320" s="221">
        <f t="shared" si="43"/>
        <v>293</v>
      </c>
      <c r="C320" s="240"/>
      <c r="D320" s="236"/>
      <c r="E320" s="236"/>
      <c r="F320" s="200"/>
      <c r="G320" s="237">
        <v>0</v>
      </c>
      <c r="H320" s="238">
        <v>0</v>
      </c>
      <c r="I320" s="200"/>
      <c r="J320" s="170"/>
      <c r="AF320" s="165">
        <f t="shared" si="37"/>
        <v>0</v>
      </c>
      <c r="AG320" s="165">
        <f t="shared" si="38"/>
        <v>0</v>
      </c>
      <c r="AH320" s="165">
        <f t="shared" si="39"/>
        <v>0</v>
      </c>
      <c r="AI320" s="165">
        <f t="shared" si="40"/>
        <v>0</v>
      </c>
      <c r="AK320" s="230"/>
      <c r="AL320" s="77">
        <f t="shared" si="41"/>
        <v>0</v>
      </c>
      <c r="AM320" s="77">
        <f t="shared" si="42"/>
        <v>0</v>
      </c>
      <c r="AN320" s="230"/>
    </row>
    <row r="321" spans="1:40" hidden="1" outlineLevel="1" x14ac:dyDescent="0.3">
      <c r="A321" s="220"/>
      <c r="B321" s="221">
        <f t="shared" si="43"/>
        <v>294</v>
      </c>
      <c r="C321" s="240"/>
      <c r="D321" s="236"/>
      <c r="E321" s="236"/>
      <c r="F321" s="200"/>
      <c r="G321" s="237">
        <v>0</v>
      </c>
      <c r="H321" s="238">
        <v>0</v>
      </c>
      <c r="I321" s="200"/>
      <c r="J321" s="170"/>
      <c r="AF321" s="165">
        <f t="shared" si="37"/>
        <v>0</v>
      </c>
      <c r="AG321" s="165">
        <f t="shared" si="38"/>
        <v>0</v>
      </c>
      <c r="AH321" s="165">
        <f t="shared" si="39"/>
        <v>0</v>
      </c>
      <c r="AI321" s="165">
        <f t="shared" si="40"/>
        <v>0</v>
      </c>
      <c r="AK321" s="230"/>
      <c r="AL321" s="77">
        <f t="shared" si="41"/>
        <v>0</v>
      </c>
      <c r="AM321" s="77">
        <f t="shared" si="42"/>
        <v>0</v>
      </c>
      <c r="AN321" s="230"/>
    </row>
    <row r="322" spans="1:40" hidden="1" outlineLevel="1" x14ac:dyDescent="0.3">
      <c r="A322" s="220"/>
      <c r="B322" s="221">
        <f t="shared" si="43"/>
        <v>295</v>
      </c>
      <c r="C322" s="240"/>
      <c r="D322" s="236"/>
      <c r="E322" s="236"/>
      <c r="F322" s="200"/>
      <c r="G322" s="237">
        <v>0</v>
      </c>
      <c r="H322" s="238">
        <v>0</v>
      </c>
      <c r="I322" s="200"/>
      <c r="J322" s="170"/>
      <c r="AF322" s="165">
        <f t="shared" si="37"/>
        <v>0</v>
      </c>
      <c r="AG322" s="165">
        <f t="shared" si="38"/>
        <v>0</v>
      </c>
      <c r="AH322" s="165">
        <f t="shared" si="39"/>
        <v>0</v>
      </c>
      <c r="AI322" s="165">
        <f t="shared" si="40"/>
        <v>0</v>
      </c>
      <c r="AK322" s="230"/>
      <c r="AL322" s="77">
        <f t="shared" si="41"/>
        <v>0</v>
      </c>
      <c r="AM322" s="77">
        <f t="shared" si="42"/>
        <v>0</v>
      </c>
      <c r="AN322" s="230"/>
    </row>
    <row r="323" spans="1:40" hidden="1" outlineLevel="1" x14ac:dyDescent="0.3">
      <c r="A323" s="220"/>
      <c r="B323" s="221">
        <f t="shared" si="43"/>
        <v>296</v>
      </c>
      <c r="C323" s="240"/>
      <c r="D323" s="236"/>
      <c r="E323" s="236"/>
      <c r="F323" s="200"/>
      <c r="G323" s="237">
        <v>0</v>
      </c>
      <c r="H323" s="238">
        <v>0</v>
      </c>
      <c r="I323" s="200"/>
      <c r="J323" s="170"/>
      <c r="AF323" s="165">
        <f t="shared" si="37"/>
        <v>0</v>
      </c>
      <c r="AG323" s="165">
        <f t="shared" si="38"/>
        <v>0</v>
      </c>
      <c r="AH323" s="165">
        <f t="shared" si="39"/>
        <v>0</v>
      </c>
      <c r="AI323" s="165">
        <f t="shared" si="40"/>
        <v>0</v>
      </c>
      <c r="AK323" s="230"/>
      <c r="AL323" s="77">
        <f t="shared" si="41"/>
        <v>0</v>
      </c>
      <c r="AM323" s="77">
        <f t="shared" si="42"/>
        <v>0</v>
      </c>
      <c r="AN323" s="230"/>
    </row>
    <row r="324" spans="1:40" hidden="1" outlineLevel="1" x14ac:dyDescent="0.3">
      <c r="A324" s="220"/>
      <c r="B324" s="221">
        <f t="shared" si="43"/>
        <v>297</v>
      </c>
      <c r="C324" s="240"/>
      <c r="D324" s="236"/>
      <c r="E324" s="236"/>
      <c r="F324" s="200"/>
      <c r="G324" s="237">
        <v>0</v>
      </c>
      <c r="H324" s="238">
        <v>0</v>
      </c>
      <c r="I324" s="200"/>
      <c r="J324" s="170"/>
      <c r="AF324" s="165">
        <f t="shared" si="37"/>
        <v>0</v>
      </c>
      <c r="AG324" s="165">
        <f t="shared" si="38"/>
        <v>0</v>
      </c>
      <c r="AH324" s="165">
        <f t="shared" si="39"/>
        <v>0</v>
      </c>
      <c r="AI324" s="165">
        <f t="shared" si="40"/>
        <v>0</v>
      </c>
      <c r="AK324" s="230"/>
      <c r="AL324" s="77">
        <f t="shared" si="41"/>
        <v>0</v>
      </c>
      <c r="AM324" s="77">
        <f t="shared" si="42"/>
        <v>0</v>
      </c>
      <c r="AN324" s="230"/>
    </row>
    <row r="325" spans="1:40" hidden="1" outlineLevel="1" x14ac:dyDescent="0.3">
      <c r="A325" s="220"/>
      <c r="B325" s="221">
        <f t="shared" si="43"/>
        <v>298</v>
      </c>
      <c r="C325" s="240"/>
      <c r="D325" s="236"/>
      <c r="E325" s="236"/>
      <c r="F325" s="200"/>
      <c r="G325" s="237">
        <v>0</v>
      </c>
      <c r="H325" s="238">
        <v>0</v>
      </c>
      <c r="I325" s="200"/>
      <c r="J325" s="170"/>
      <c r="AF325" s="165">
        <f t="shared" si="37"/>
        <v>0</v>
      </c>
      <c r="AG325" s="165">
        <f t="shared" si="38"/>
        <v>0</v>
      </c>
      <c r="AH325" s="165">
        <f t="shared" si="39"/>
        <v>0</v>
      </c>
      <c r="AI325" s="165">
        <f t="shared" si="40"/>
        <v>0</v>
      </c>
      <c r="AK325" s="230"/>
      <c r="AL325" s="77">
        <f t="shared" si="41"/>
        <v>0</v>
      </c>
      <c r="AM325" s="77">
        <f t="shared" si="42"/>
        <v>0</v>
      </c>
      <c r="AN325" s="230"/>
    </row>
    <row r="326" spans="1:40" hidden="1" outlineLevel="1" x14ac:dyDescent="0.3">
      <c r="A326" s="220"/>
      <c r="B326" s="221">
        <f t="shared" si="43"/>
        <v>299</v>
      </c>
      <c r="C326" s="240"/>
      <c r="D326" s="236"/>
      <c r="E326" s="236"/>
      <c r="F326" s="200"/>
      <c r="G326" s="237">
        <v>0</v>
      </c>
      <c r="H326" s="238">
        <v>0</v>
      </c>
      <c r="I326" s="200"/>
      <c r="J326" s="170"/>
      <c r="AF326" s="165">
        <f t="shared" si="37"/>
        <v>0</v>
      </c>
      <c r="AG326" s="165">
        <f t="shared" si="38"/>
        <v>0</v>
      </c>
      <c r="AH326" s="165">
        <f t="shared" si="39"/>
        <v>0</v>
      </c>
      <c r="AI326" s="165">
        <f t="shared" si="40"/>
        <v>0</v>
      </c>
      <c r="AK326" s="230"/>
      <c r="AL326" s="77">
        <f t="shared" si="41"/>
        <v>0</v>
      </c>
      <c r="AM326" s="77">
        <f t="shared" si="42"/>
        <v>0</v>
      </c>
      <c r="AN326" s="230"/>
    </row>
    <row r="327" spans="1:40" hidden="1" outlineLevel="1" x14ac:dyDescent="0.3">
      <c r="A327" s="220"/>
      <c r="B327" s="221">
        <f t="shared" si="43"/>
        <v>300</v>
      </c>
      <c r="C327" s="240"/>
      <c r="D327" s="236"/>
      <c r="E327" s="236"/>
      <c r="F327" s="200"/>
      <c r="G327" s="237">
        <v>0</v>
      </c>
      <c r="H327" s="238">
        <v>0</v>
      </c>
      <c r="I327" s="200"/>
      <c r="J327" s="170"/>
      <c r="AF327" s="165">
        <f t="shared" si="37"/>
        <v>0</v>
      </c>
      <c r="AG327" s="165">
        <f t="shared" si="38"/>
        <v>0</v>
      </c>
      <c r="AH327" s="165">
        <f t="shared" si="39"/>
        <v>0</v>
      </c>
      <c r="AI327" s="165">
        <f t="shared" si="40"/>
        <v>0</v>
      </c>
      <c r="AK327" s="230"/>
      <c r="AL327" s="77">
        <f t="shared" si="41"/>
        <v>0</v>
      </c>
      <c r="AM327" s="77">
        <f t="shared" si="42"/>
        <v>0</v>
      </c>
      <c r="AN327" s="230"/>
    </row>
    <row r="328" spans="1:40" hidden="1" outlineLevel="1" x14ac:dyDescent="0.3">
      <c r="A328" s="220"/>
      <c r="B328" s="221">
        <f t="shared" si="43"/>
        <v>301</v>
      </c>
      <c r="C328" s="240"/>
      <c r="D328" s="236"/>
      <c r="E328" s="236"/>
      <c r="F328" s="200"/>
      <c r="G328" s="237">
        <v>0</v>
      </c>
      <c r="H328" s="238">
        <v>0</v>
      </c>
      <c r="I328" s="200"/>
      <c r="J328" s="170"/>
      <c r="AF328" s="165">
        <f t="shared" si="37"/>
        <v>0</v>
      </c>
      <c r="AG328" s="165">
        <f t="shared" si="38"/>
        <v>0</v>
      </c>
      <c r="AH328" s="165">
        <f t="shared" si="39"/>
        <v>0</v>
      </c>
      <c r="AI328" s="165">
        <f t="shared" si="40"/>
        <v>0</v>
      </c>
      <c r="AK328" s="230"/>
      <c r="AL328" s="77">
        <f t="shared" si="41"/>
        <v>0</v>
      </c>
      <c r="AM328" s="77">
        <f t="shared" si="42"/>
        <v>0</v>
      </c>
      <c r="AN328" s="230"/>
    </row>
    <row r="329" spans="1:40" hidden="1" outlineLevel="1" x14ac:dyDescent="0.3">
      <c r="A329" s="220"/>
      <c r="B329" s="221">
        <f t="shared" si="43"/>
        <v>302</v>
      </c>
      <c r="C329" s="240"/>
      <c r="D329" s="236"/>
      <c r="E329" s="236"/>
      <c r="F329" s="200"/>
      <c r="G329" s="237">
        <v>0</v>
      </c>
      <c r="H329" s="238">
        <v>0</v>
      </c>
      <c r="I329" s="200"/>
      <c r="J329" s="170"/>
      <c r="AF329" s="165">
        <f t="shared" si="37"/>
        <v>0</v>
      </c>
      <c r="AG329" s="165">
        <f t="shared" si="38"/>
        <v>0</v>
      </c>
      <c r="AH329" s="165">
        <f t="shared" si="39"/>
        <v>0</v>
      </c>
      <c r="AI329" s="165">
        <f t="shared" si="40"/>
        <v>0</v>
      </c>
      <c r="AK329" s="230"/>
      <c r="AL329" s="77">
        <f t="shared" si="41"/>
        <v>0</v>
      </c>
      <c r="AM329" s="77">
        <f t="shared" si="42"/>
        <v>0</v>
      </c>
      <c r="AN329" s="230"/>
    </row>
    <row r="330" spans="1:40" hidden="1" outlineLevel="1" x14ac:dyDescent="0.3">
      <c r="A330" s="220"/>
      <c r="B330" s="221">
        <f t="shared" si="43"/>
        <v>303</v>
      </c>
      <c r="C330" s="240"/>
      <c r="D330" s="236"/>
      <c r="E330" s="236"/>
      <c r="F330" s="200"/>
      <c r="G330" s="237">
        <v>0</v>
      </c>
      <c r="H330" s="238">
        <v>0</v>
      </c>
      <c r="I330" s="200"/>
      <c r="J330" s="170"/>
      <c r="AF330" s="165">
        <f t="shared" si="37"/>
        <v>0</v>
      </c>
      <c r="AG330" s="165">
        <f t="shared" si="38"/>
        <v>0</v>
      </c>
      <c r="AH330" s="165">
        <f t="shared" si="39"/>
        <v>0</v>
      </c>
      <c r="AI330" s="165">
        <f t="shared" si="40"/>
        <v>0</v>
      </c>
      <c r="AK330" s="230"/>
      <c r="AL330" s="77">
        <f t="shared" si="41"/>
        <v>0</v>
      </c>
      <c r="AM330" s="77">
        <f t="shared" si="42"/>
        <v>0</v>
      </c>
      <c r="AN330" s="230"/>
    </row>
    <row r="331" spans="1:40" hidden="1" outlineLevel="1" x14ac:dyDescent="0.3">
      <c r="A331" s="220"/>
      <c r="B331" s="221">
        <f t="shared" si="43"/>
        <v>304</v>
      </c>
      <c r="C331" s="240"/>
      <c r="D331" s="236"/>
      <c r="E331" s="236"/>
      <c r="F331" s="200"/>
      <c r="G331" s="237">
        <v>0</v>
      </c>
      <c r="H331" s="238">
        <v>0</v>
      </c>
      <c r="I331" s="200"/>
      <c r="J331" s="170"/>
      <c r="AF331" s="165">
        <f t="shared" si="37"/>
        <v>0</v>
      </c>
      <c r="AG331" s="165">
        <f t="shared" si="38"/>
        <v>0</v>
      </c>
      <c r="AH331" s="165">
        <f t="shared" si="39"/>
        <v>0</v>
      </c>
      <c r="AI331" s="165">
        <f t="shared" si="40"/>
        <v>0</v>
      </c>
      <c r="AK331" s="230"/>
      <c r="AL331" s="77">
        <f t="shared" si="41"/>
        <v>0</v>
      </c>
      <c r="AM331" s="77">
        <f t="shared" si="42"/>
        <v>0</v>
      </c>
      <c r="AN331" s="230"/>
    </row>
    <row r="332" spans="1:40" hidden="1" outlineLevel="1" x14ac:dyDescent="0.3">
      <c r="A332" s="220"/>
      <c r="B332" s="221">
        <f t="shared" si="43"/>
        <v>305</v>
      </c>
      <c r="C332" s="240"/>
      <c r="D332" s="236"/>
      <c r="E332" s="236"/>
      <c r="F332" s="200"/>
      <c r="G332" s="237">
        <v>0</v>
      </c>
      <c r="H332" s="238">
        <v>0</v>
      </c>
      <c r="I332" s="200"/>
      <c r="J332" s="170"/>
      <c r="AF332" s="165">
        <f t="shared" si="37"/>
        <v>0</v>
      </c>
      <c r="AG332" s="165">
        <f t="shared" si="38"/>
        <v>0</v>
      </c>
      <c r="AH332" s="165">
        <f t="shared" si="39"/>
        <v>0</v>
      </c>
      <c r="AI332" s="165">
        <f t="shared" si="40"/>
        <v>0</v>
      </c>
      <c r="AK332" s="230"/>
      <c r="AL332" s="77">
        <f t="shared" si="41"/>
        <v>0</v>
      </c>
      <c r="AM332" s="77">
        <f t="shared" si="42"/>
        <v>0</v>
      </c>
      <c r="AN332" s="230"/>
    </row>
    <row r="333" spans="1:40" hidden="1" outlineLevel="1" x14ac:dyDescent="0.3">
      <c r="A333" s="220"/>
      <c r="B333" s="221">
        <f t="shared" si="43"/>
        <v>306</v>
      </c>
      <c r="C333" s="240"/>
      <c r="D333" s="236"/>
      <c r="E333" s="236"/>
      <c r="F333" s="200"/>
      <c r="G333" s="237">
        <v>0</v>
      </c>
      <c r="H333" s="238">
        <v>0</v>
      </c>
      <c r="I333" s="200"/>
      <c r="J333" s="170"/>
      <c r="AF333" s="165">
        <f t="shared" si="37"/>
        <v>0</v>
      </c>
      <c r="AG333" s="165">
        <f t="shared" si="38"/>
        <v>0</v>
      </c>
      <c r="AH333" s="165">
        <f t="shared" si="39"/>
        <v>0</v>
      </c>
      <c r="AI333" s="165">
        <f t="shared" si="40"/>
        <v>0</v>
      </c>
      <c r="AK333" s="230"/>
      <c r="AL333" s="77">
        <f t="shared" si="41"/>
        <v>0</v>
      </c>
      <c r="AM333" s="77">
        <f t="shared" si="42"/>
        <v>0</v>
      </c>
      <c r="AN333" s="230"/>
    </row>
    <row r="334" spans="1:40" hidden="1" outlineLevel="1" x14ac:dyDescent="0.3">
      <c r="A334" s="220"/>
      <c r="B334" s="221">
        <f t="shared" si="43"/>
        <v>307</v>
      </c>
      <c r="C334" s="240"/>
      <c r="D334" s="236"/>
      <c r="E334" s="236"/>
      <c r="F334" s="200"/>
      <c r="G334" s="237">
        <v>0</v>
      </c>
      <c r="H334" s="238">
        <v>0</v>
      </c>
      <c r="I334" s="200"/>
      <c r="J334" s="170"/>
      <c r="AF334" s="165">
        <f t="shared" si="37"/>
        <v>0</v>
      </c>
      <c r="AG334" s="165">
        <f t="shared" si="38"/>
        <v>0</v>
      </c>
      <c r="AH334" s="165">
        <f t="shared" si="39"/>
        <v>0</v>
      </c>
      <c r="AI334" s="165">
        <f t="shared" si="40"/>
        <v>0</v>
      </c>
      <c r="AK334" s="230"/>
      <c r="AL334" s="77">
        <f t="shared" si="41"/>
        <v>0</v>
      </c>
      <c r="AM334" s="77">
        <f t="shared" si="42"/>
        <v>0</v>
      </c>
      <c r="AN334" s="230"/>
    </row>
    <row r="335" spans="1:40" hidden="1" outlineLevel="1" x14ac:dyDescent="0.3">
      <c r="A335" s="220"/>
      <c r="B335" s="221">
        <f t="shared" si="43"/>
        <v>308</v>
      </c>
      <c r="C335" s="240"/>
      <c r="D335" s="236"/>
      <c r="E335" s="236"/>
      <c r="F335" s="200"/>
      <c r="G335" s="237">
        <v>0</v>
      </c>
      <c r="H335" s="238">
        <v>0</v>
      </c>
      <c r="I335" s="200"/>
      <c r="J335" s="170"/>
      <c r="AF335" s="165">
        <f t="shared" si="37"/>
        <v>0</v>
      </c>
      <c r="AG335" s="165">
        <f t="shared" si="38"/>
        <v>0</v>
      </c>
      <c r="AH335" s="165">
        <f t="shared" si="39"/>
        <v>0</v>
      </c>
      <c r="AI335" s="165">
        <f t="shared" si="40"/>
        <v>0</v>
      </c>
      <c r="AK335" s="230"/>
      <c r="AL335" s="77">
        <f t="shared" si="41"/>
        <v>0</v>
      </c>
      <c r="AM335" s="77">
        <f t="shared" si="42"/>
        <v>0</v>
      </c>
      <c r="AN335" s="230"/>
    </row>
    <row r="336" spans="1:40" hidden="1" outlineLevel="1" x14ac:dyDescent="0.3">
      <c r="A336" s="220"/>
      <c r="B336" s="221">
        <f t="shared" si="43"/>
        <v>309</v>
      </c>
      <c r="C336" s="240"/>
      <c r="D336" s="236"/>
      <c r="E336" s="236"/>
      <c r="F336" s="200"/>
      <c r="G336" s="237">
        <v>0</v>
      </c>
      <c r="H336" s="238">
        <v>0</v>
      </c>
      <c r="I336" s="200"/>
      <c r="J336" s="170"/>
      <c r="AF336" s="165">
        <f t="shared" si="37"/>
        <v>0</v>
      </c>
      <c r="AG336" s="165">
        <f t="shared" si="38"/>
        <v>0</v>
      </c>
      <c r="AH336" s="165">
        <f t="shared" si="39"/>
        <v>0</v>
      </c>
      <c r="AI336" s="165">
        <f t="shared" si="40"/>
        <v>0</v>
      </c>
      <c r="AK336" s="230"/>
      <c r="AL336" s="77">
        <f t="shared" si="41"/>
        <v>0</v>
      </c>
      <c r="AM336" s="77">
        <f t="shared" si="42"/>
        <v>0</v>
      </c>
      <c r="AN336" s="230"/>
    </row>
    <row r="337" spans="1:40" hidden="1" outlineLevel="1" x14ac:dyDescent="0.3">
      <c r="A337" s="220"/>
      <c r="B337" s="221">
        <f t="shared" si="43"/>
        <v>310</v>
      </c>
      <c r="C337" s="240"/>
      <c r="D337" s="236"/>
      <c r="E337" s="236"/>
      <c r="F337" s="200"/>
      <c r="G337" s="237">
        <v>0</v>
      </c>
      <c r="H337" s="238">
        <v>0</v>
      </c>
      <c r="I337" s="200"/>
      <c r="J337" s="170"/>
      <c r="AF337" s="165">
        <f t="shared" si="37"/>
        <v>0</v>
      </c>
      <c r="AG337" s="165">
        <f t="shared" si="38"/>
        <v>0</v>
      </c>
      <c r="AH337" s="165">
        <f t="shared" si="39"/>
        <v>0</v>
      </c>
      <c r="AI337" s="165">
        <f t="shared" si="40"/>
        <v>0</v>
      </c>
      <c r="AK337" s="230"/>
      <c r="AL337" s="77">
        <f t="shared" si="41"/>
        <v>0</v>
      </c>
      <c r="AM337" s="77">
        <f t="shared" si="42"/>
        <v>0</v>
      </c>
      <c r="AN337" s="230"/>
    </row>
    <row r="338" spans="1:40" hidden="1" outlineLevel="1" x14ac:dyDescent="0.3">
      <c r="A338" s="220"/>
      <c r="B338" s="221">
        <f t="shared" si="43"/>
        <v>311</v>
      </c>
      <c r="C338" s="240"/>
      <c r="D338" s="236"/>
      <c r="E338" s="236"/>
      <c r="F338" s="200"/>
      <c r="G338" s="237">
        <v>0</v>
      </c>
      <c r="H338" s="238">
        <v>0</v>
      </c>
      <c r="I338" s="200"/>
      <c r="J338" s="170"/>
      <c r="AF338" s="165">
        <f t="shared" si="37"/>
        <v>0</v>
      </c>
      <c r="AG338" s="165">
        <f t="shared" si="38"/>
        <v>0</v>
      </c>
      <c r="AH338" s="165">
        <f t="shared" si="39"/>
        <v>0</v>
      </c>
      <c r="AI338" s="165">
        <f t="shared" si="40"/>
        <v>0</v>
      </c>
      <c r="AK338" s="230"/>
      <c r="AL338" s="77">
        <f t="shared" si="41"/>
        <v>0</v>
      </c>
      <c r="AM338" s="77">
        <f t="shared" si="42"/>
        <v>0</v>
      </c>
      <c r="AN338" s="230"/>
    </row>
    <row r="339" spans="1:40" hidden="1" outlineLevel="1" x14ac:dyDescent="0.3">
      <c r="A339" s="220"/>
      <c r="B339" s="221">
        <f t="shared" si="43"/>
        <v>312</v>
      </c>
      <c r="C339" s="240"/>
      <c r="D339" s="236"/>
      <c r="E339" s="236"/>
      <c r="F339" s="200"/>
      <c r="G339" s="237">
        <v>0</v>
      </c>
      <c r="H339" s="238">
        <v>0</v>
      </c>
      <c r="I339" s="200"/>
      <c r="J339" s="170"/>
      <c r="AF339" s="165">
        <f t="shared" si="37"/>
        <v>0</v>
      </c>
      <c r="AG339" s="165">
        <f t="shared" si="38"/>
        <v>0</v>
      </c>
      <c r="AH339" s="165">
        <f t="shared" si="39"/>
        <v>0</v>
      </c>
      <c r="AI339" s="165">
        <f t="shared" si="40"/>
        <v>0</v>
      </c>
      <c r="AK339" s="230"/>
      <c r="AL339" s="77">
        <f t="shared" si="41"/>
        <v>0</v>
      </c>
      <c r="AM339" s="77">
        <f t="shared" si="42"/>
        <v>0</v>
      </c>
      <c r="AN339" s="230"/>
    </row>
    <row r="340" spans="1:40" hidden="1" outlineLevel="1" x14ac:dyDescent="0.3">
      <c r="A340" s="220"/>
      <c r="B340" s="221">
        <f t="shared" si="43"/>
        <v>313</v>
      </c>
      <c r="C340" s="240"/>
      <c r="D340" s="236"/>
      <c r="E340" s="236"/>
      <c r="F340" s="200"/>
      <c r="G340" s="237">
        <v>0</v>
      </c>
      <c r="H340" s="238">
        <v>0</v>
      </c>
      <c r="I340" s="200"/>
      <c r="J340" s="170"/>
      <c r="AF340" s="165">
        <f t="shared" si="37"/>
        <v>0</v>
      </c>
      <c r="AG340" s="165">
        <f t="shared" si="38"/>
        <v>0</v>
      </c>
      <c r="AH340" s="165">
        <f t="shared" si="39"/>
        <v>0</v>
      </c>
      <c r="AI340" s="165">
        <f t="shared" si="40"/>
        <v>0</v>
      </c>
      <c r="AK340" s="230"/>
      <c r="AL340" s="77">
        <f t="shared" si="41"/>
        <v>0</v>
      </c>
      <c r="AM340" s="77">
        <f t="shared" si="42"/>
        <v>0</v>
      </c>
      <c r="AN340" s="230"/>
    </row>
    <row r="341" spans="1:40" hidden="1" outlineLevel="1" x14ac:dyDescent="0.3">
      <c r="A341" s="220"/>
      <c r="B341" s="221">
        <f t="shared" si="43"/>
        <v>314</v>
      </c>
      <c r="C341" s="240"/>
      <c r="D341" s="236"/>
      <c r="E341" s="236"/>
      <c r="F341" s="200"/>
      <c r="G341" s="237">
        <v>0</v>
      </c>
      <c r="H341" s="238">
        <v>0</v>
      </c>
      <c r="I341" s="200"/>
      <c r="J341" s="170"/>
      <c r="AF341" s="165">
        <f t="shared" si="37"/>
        <v>0</v>
      </c>
      <c r="AG341" s="165">
        <f t="shared" si="38"/>
        <v>0</v>
      </c>
      <c r="AH341" s="165">
        <f t="shared" si="39"/>
        <v>0</v>
      </c>
      <c r="AI341" s="165">
        <f t="shared" si="40"/>
        <v>0</v>
      </c>
      <c r="AK341" s="230"/>
      <c r="AL341" s="77">
        <f t="shared" si="41"/>
        <v>0</v>
      </c>
      <c r="AM341" s="77">
        <f t="shared" si="42"/>
        <v>0</v>
      </c>
      <c r="AN341" s="230"/>
    </row>
    <row r="342" spans="1:40" hidden="1" outlineLevel="1" x14ac:dyDescent="0.3">
      <c r="A342" s="220"/>
      <c r="B342" s="221">
        <f t="shared" si="43"/>
        <v>315</v>
      </c>
      <c r="C342" s="240"/>
      <c r="D342" s="236"/>
      <c r="E342" s="236"/>
      <c r="F342" s="200"/>
      <c r="G342" s="237">
        <v>0</v>
      </c>
      <c r="H342" s="238">
        <v>0</v>
      </c>
      <c r="I342" s="200"/>
      <c r="J342" s="170"/>
      <c r="AF342" s="165">
        <f t="shared" si="37"/>
        <v>0</v>
      </c>
      <c r="AG342" s="165">
        <f t="shared" si="38"/>
        <v>0</v>
      </c>
      <c r="AH342" s="165">
        <f t="shared" si="39"/>
        <v>0</v>
      </c>
      <c r="AI342" s="165">
        <f t="shared" si="40"/>
        <v>0</v>
      </c>
      <c r="AK342" s="230"/>
      <c r="AL342" s="77">
        <f t="shared" si="41"/>
        <v>0</v>
      </c>
      <c r="AM342" s="77">
        <f t="shared" si="42"/>
        <v>0</v>
      </c>
      <c r="AN342" s="230"/>
    </row>
    <row r="343" spans="1:40" hidden="1" outlineLevel="1" x14ac:dyDescent="0.3">
      <c r="A343" s="220"/>
      <c r="B343" s="221">
        <f t="shared" si="43"/>
        <v>316</v>
      </c>
      <c r="C343" s="240"/>
      <c r="D343" s="236"/>
      <c r="E343" s="236"/>
      <c r="F343" s="200"/>
      <c r="G343" s="237">
        <v>0</v>
      </c>
      <c r="H343" s="238">
        <v>0</v>
      </c>
      <c r="I343" s="200"/>
      <c r="J343" s="170"/>
      <c r="AF343" s="165">
        <f t="shared" si="37"/>
        <v>0</v>
      </c>
      <c r="AG343" s="165">
        <f t="shared" si="38"/>
        <v>0</v>
      </c>
      <c r="AH343" s="165">
        <f t="shared" si="39"/>
        <v>0</v>
      </c>
      <c r="AI343" s="165">
        <f t="shared" si="40"/>
        <v>0</v>
      </c>
      <c r="AK343" s="230"/>
      <c r="AL343" s="77">
        <f t="shared" si="41"/>
        <v>0</v>
      </c>
      <c r="AM343" s="77">
        <f t="shared" si="42"/>
        <v>0</v>
      </c>
      <c r="AN343" s="230"/>
    </row>
    <row r="344" spans="1:40" hidden="1" outlineLevel="1" x14ac:dyDescent="0.3">
      <c r="A344" s="220"/>
      <c r="B344" s="221">
        <f t="shared" si="43"/>
        <v>317</v>
      </c>
      <c r="C344" s="240"/>
      <c r="D344" s="236"/>
      <c r="E344" s="236"/>
      <c r="F344" s="200"/>
      <c r="G344" s="237">
        <v>0</v>
      </c>
      <c r="H344" s="238">
        <v>0</v>
      </c>
      <c r="I344" s="200"/>
      <c r="J344" s="170"/>
      <c r="AF344" s="165">
        <f t="shared" si="37"/>
        <v>0</v>
      </c>
      <c r="AG344" s="165">
        <f t="shared" si="38"/>
        <v>0</v>
      </c>
      <c r="AH344" s="165">
        <f t="shared" si="39"/>
        <v>0</v>
      </c>
      <c r="AI344" s="165">
        <f t="shared" si="40"/>
        <v>0</v>
      </c>
      <c r="AK344" s="230"/>
      <c r="AL344" s="77">
        <f t="shared" si="41"/>
        <v>0</v>
      </c>
      <c r="AM344" s="77">
        <f t="shared" si="42"/>
        <v>0</v>
      </c>
      <c r="AN344" s="230"/>
    </row>
    <row r="345" spans="1:40" hidden="1" outlineLevel="1" x14ac:dyDescent="0.3">
      <c r="A345" s="220"/>
      <c r="B345" s="221">
        <f t="shared" si="43"/>
        <v>318</v>
      </c>
      <c r="C345" s="240"/>
      <c r="D345" s="236"/>
      <c r="E345" s="236"/>
      <c r="F345" s="200"/>
      <c r="G345" s="237">
        <v>0</v>
      </c>
      <c r="H345" s="238">
        <v>0</v>
      </c>
      <c r="I345" s="200"/>
      <c r="J345" s="170"/>
      <c r="AF345" s="165">
        <f t="shared" si="37"/>
        <v>0</v>
      </c>
      <c r="AG345" s="165">
        <f t="shared" si="38"/>
        <v>0</v>
      </c>
      <c r="AH345" s="165">
        <f t="shared" si="39"/>
        <v>0</v>
      </c>
      <c r="AI345" s="165">
        <f t="shared" si="40"/>
        <v>0</v>
      </c>
      <c r="AK345" s="230"/>
      <c r="AL345" s="77">
        <f t="shared" si="41"/>
        <v>0</v>
      </c>
      <c r="AM345" s="77">
        <f t="shared" si="42"/>
        <v>0</v>
      </c>
      <c r="AN345" s="230"/>
    </row>
    <row r="346" spans="1:40" hidden="1" outlineLevel="1" x14ac:dyDescent="0.3">
      <c r="A346" s="220"/>
      <c r="B346" s="221">
        <f t="shared" si="43"/>
        <v>319</v>
      </c>
      <c r="C346" s="240"/>
      <c r="D346" s="236"/>
      <c r="E346" s="236"/>
      <c r="F346" s="200"/>
      <c r="G346" s="237">
        <v>0</v>
      </c>
      <c r="H346" s="238">
        <v>0</v>
      </c>
      <c r="I346" s="200"/>
      <c r="J346" s="170"/>
      <c r="AF346" s="165">
        <f t="shared" ref="AF346:AF409" si="44">IF($C346="",IF(OR($D346&lt;&gt;"",$G346&lt;&gt;0,$H346&lt;&gt;0)=TRUE,1,0),0)</f>
        <v>0</v>
      </c>
      <c r="AG346" s="165">
        <f t="shared" ref="AG346:AG409" si="45">IF($D346="",IF(OR($C346&lt;&gt;"",$G346&lt;&gt;0,$H346&lt;&gt;0)=TRUE,1,0),0)</f>
        <v>0</v>
      </c>
      <c r="AH346" s="165">
        <f t="shared" ref="AH346:AH409" si="46">IF($G346=0,IF(OR($C346&lt;&gt;"",$D346&lt;&gt;0,$H346&lt;&gt;0)=TRUE,1,0),0)</f>
        <v>0</v>
      </c>
      <c r="AI346" s="165">
        <f t="shared" ref="AI346:AI409" si="47">IF($H346=0,IF(OR($C346&lt;&gt;"",$D346&lt;&gt;"",$G346&lt;&gt;0)=TRUE,1,0),0)</f>
        <v>0</v>
      </c>
      <c r="AK346" s="230"/>
      <c r="AL346" s="77">
        <f t="shared" ref="AL346:AL409" si="48">IFERROR(IF(C346=$V$7,$Y$7,VLOOKUP(C346,$V$14:$Y$33,4)),0)</f>
        <v>0</v>
      </c>
      <c r="AM346" s="77">
        <f t="shared" ref="AM346:AM409" si="49">IFERROR(H346/G346/AL346,0)</f>
        <v>0</v>
      </c>
      <c r="AN346" s="230"/>
    </row>
    <row r="347" spans="1:40" hidden="1" outlineLevel="1" x14ac:dyDescent="0.3">
      <c r="A347" s="220"/>
      <c r="B347" s="221">
        <f t="shared" si="43"/>
        <v>320</v>
      </c>
      <c r="C347" s="240"/>
      <c r="D347" s="236"/>
      <c r="E347" s="236"/>
      <c r="F347" s="200"/>
      <c r="G347" s="237">
        <v>0</v>
      </c>
      <c r="H347" s="238">
        <v>0</v>
      </c>
      <c r="I347" s="200"/>
      <c r="J347" s="170"/>
      <c r="AF347" s="165">
        <f t="shared" si="44"/>
        <v>0</v>
      </c>
      <c r="AG347" s="165">
        <f t="shared" si="45"/>
        <v>0</v>
      </c>
      <c r="AH347" s="165">
        <f t="shared" si="46"/>
        <v>0</v>
      </c>
      <c r="AI347" s="165">
        <f t="shared" si="47"/>
        <v>0</v>
      </c>
      <c r="AK347" s="230"/>
      <c r="AL347" s="77">
        <f t="shared" si="48"/>
        <v>0</v>
      </c>
      <c r="AM347" s="77">
        <f t="shared" si="49"/>
        <v>0</v>
      </c>
      <c r="AN347" s="230"/>
    </row>
    <row r="348" spans="1:40" hidden="1" outlineLevel="1" x14ac:dyDescent="0.3">
      <c r="A348" s="220"/>
      <c r="B348" s="221">
        <f t="shared" si="43"/>
        <v>321</v>
      </c>
      <c r="C348" s="240"/>
      <c r="D348" s="236"/>
      <c r="E348" s="236"/>
      <c r="F348" s="200"/>
      <c r="G348" s="237">
        <v>0</v>
      </c>
      <c r="H348" s="238">
        <v>0</v>
      </c>
      <c r="I348" s="200"/>
      <c r="J348" s="170"/>
      <c r="AF348" s="165">
        <f t="shared" si="44"/>
        <v>0</v>
      </c>
      <c r="AG348" s="165">
        <f t="shared" si="45"/>
        <v>0</v>
      </c>
      <c r="AH348" s="165">
        <f t="shared" si="46"/>
        <v>0</v>
      </c>
      <c r="AI348" s="165">
        <f t="shared" si="47"/>
        <v>0</v>
      </c>
      <c r="AK348" s="230"/>
      <c r="AL348" s="77">
        <f t="shared" si="48"/>
        <v>0</v>
      </c>
      <c r="AM348" s="77">
        <f t="shared" si="49"/>
        <v>0</v>
      </c>
      <c r="AN348" s="230"/>
    </row>
    <row r="349" spans="1:40" hidden="1" outlineLevel="1" x14ac:dyDescent="0.3">
      <c r="A349" s="220"/>
      <c r="B349" s="221">
        <f t="shared" si="43"/>
        <v>322</v>
      </c>
      <c r="C349" s="240"/>
      <c r="D349" s="236"/>
      <c r="E349" s="236"/>
      <c r="F349" s="200"/>
      <c r="G349" s="237">
        <v>0</v>
      </c>
      <c r="H349" s="238">
        <v>0</v>
      </c>
      <c r="I349" s="200"/>
      <c r="J349" s="170"/>
      <c r="AF349" s="165">
        <f t="shared" si="44"/>
        <v>0</v>
      </c>
      <c r="AG349" s="165">
        <f t="shared" si="45"/>
        <v>0</v>
      </c>
      <c r="AH349" s="165">
        <f t="shared" si="46"/>
        <v>0</v>
      </c>
      <c r="AI349" s="165">
        <f t="shared" si="47"/>
        <v>0</v>
      </c>
      <c r="AK349" s="230"/>
      <c r="AL349" s="77">
        <f t="shared" si="48"/>
        <v>0</v>
      </c>
      <c r="AM349" s="77">
        <f t="shared" si="49"/>
        <v>0</v>
      </c>
      <c r="AN349" s="230"/>
    </row>
    <row r="350" spans="1:40" hidden="1" outlineLevel="1" x14ac:dyDescent="0.3">
      <c r="A350" s="220"/>
      <c r="B350" s="221">
        <f t="shared" si="43"/>
        <v>323</v>
      </c>
      <c r="C350" s="240"/>
      <c r="D350" s="236"/>
      <c r="E350" s="236"/>
      <c r="F350" s="200"/>
      <c r="G350" s="237">
        <v>0</v>
      </c>
      <c r="H350" s="238">
        <v>0</v>
      </c>
      <c r="I350" s="200"/>
      <c r="J350" s="170"/>
      <c r="AF350" s="165">
        <f t="shared" si="44"/>
        <v>0</v>
      </c>
      <c r="AG350" s="165">
        <f t="shared" si="45"/>
        <v>0</v>
      </c>
      <c r="AH350" s="165">
        <f t="shared" si="46"/>
        <v>0</v>
      </c>
      <c r="AI350" s="165">
        <f t="shared" si="47"/>
        <v>0</v>
      </c>
      <c r="AK350" s="230"/>
      <c r="AL350" s="77">
        <f t="shared" si="48"/>
        <v>0</v>
      </c>
      <c r="AM350" s="77">
        <f t="shared" si="49"/>
        <v>0</v>
      </c>
      <c r="AN350" s="230"/>
    </row>
    <row r="351" spans="1:40" hidden="1" outlineLevel="1" x14ac:dyDescent="0.3">
      <c r="A351" s="220"/>
      <c r="B351" s="221">
        <f t="shared" si="43"/>
        <v>324</v>
      </c>
      <c r="C351" s="240"/>
      <c r="D351" s="236"/>
      <c r="E351" s="236"/>
      <c r="F351" s="200"/>
      <c r="G351" s="237">
        <v>0</v>
      </c>
      <c r="H351" s="238">
        <v>0</v>
      </c>
      <c r="I351" s="200"/>
      <c r="J351" s="170"/>
      <c r="AF351" s="165">
        <f t="shared" si="44"/>
        <v>0</v>
      </c>
      <c r="AG351" s="165">
        <f t="shared" si="45"/>
        <v>0</v>
      </c>
      <c r="AH351" s="165">
        <f t="shared" si="46"/>
        <v>0</v>
      </c>
      <c r="AI351" s="165">
        <f t="shared" si="47"/>
        <v>0</v>
      </c>
      <c r="AK351" s="230"/>
      <c r="AL351" s="77">
        <f t="shared" si="48"/>
        <v>0</v>
      </c>
      <c r="AM351" s="77">
        <f t="shared" si="49"/>
        <v>0</v>
      </c>
      <c r="AN351" s="230"/>
    </row>
    <row r="352" spans="1:40" hidden="1" outlineLevel="1" x14ac:dyDescent="0.3">
      <c r="A352" s="220"/>
      <c r="B352" s="221">
        <f t="shared" si="43"/>
        <v>325</v>
      </c>
      <c r="C352" s="240"/>
      <c r="D352" s="236"/>
      <c r="E352" s="236"/>
      <c r="F352" s="200"/>
      <c r="G352" s="237">
        <v>0</v>
      </c>
      <c r="H352" s="238">
        <v>0</v>
      </c>
      <c r="I352" s="200"/>
      <c r="J352" s="170"/>
      <c r="AF352" s="165">
        <f t="shared" si="44"/>
        <v>0</v>
      </c>
      <c r="AG352" s="165">
        <f t="shared" si="45"/>
        <v>0</v>
      </c>
      <c r="AH352" s="165">
        <f t="shared" si="46"/>
        <v>0</v>
      </c>
      <c r="AI352" s="165">
        <f t="shared" si="47"/>
        <v>0</v>
      </c>
      <c r="AK352" s="230"/>
      <c r="AL352" s="77">
        <f t="shared" si="48"/>
        <v>0</v>
      </c>
      <c r="AM352" s="77">
        <f t="shared" si="49"/>
        <v>0</v>
      </c>
      <c r="AN352" s="230"/>
    </row>
    <row r="353" spans="1:40" hidden="1" outlineLevel="1" x14ac:dyDescent="0.3">
      <c r="A353" s="220"/>
      <c r="B353" s="221">
        <f t="shared" si="43"/>
        <v>326</v>
      </c>
      <c r="C353" s="240"/>
      <c r="D353" s="236"/>
      <c r="E353" s="236"/>
      <c r="F353" s="200"/>
      <c r="G353" s="237">
        <v>0</v>
      </c>
      <c r="H353" s="238">
        <v>0</v>
      </c>
      <c r="I353" s="200"/>
      <c r="J353" s="170"/>
      <c r="AF353" s="165">
        <f t="shared" si="44"/>
        <v>0</v>
      </c>
      <c r="AG353" s="165">
        <f t="shared" si="45"/>
        <v>0</v>
      </c>
      <c r="AH353" s="165">
        <f t="shared" si="46"/>
        <v>0</v>
      </c>
      <c r="AI353" s="165">
        <f t="shared" si="47"/>
        <v>0</v>
      </c>
      <c r="AK353" s="230"/>
      <c r="AL353" s="77">
        <f t="shared" si="48"/>
        <v>0</v>
      </c>
      <c r="AM353" s="77">
        <f t="shared" si="49"/>
        <v>0</v>
      </c>
      <c r="AN353" s="230"/>
    </row>
    <row r="354" spans="1:40" hidden="1" outlineLevel="1" x14ac:dyDescent="0.3">
      <c r="A354" s="220"/>
      <c r="B354" s="221">
        <f t="shared" si="43"/>
        <v>327</v>
      </c>
      <c r="C354" s="240"/>
      <c r="D354" s="236"/>
      <c r="E354" s="236"/>
      <c r="F354" s="200"/>
      <c r="G354" s="237">
        <v>0</v>
      </c>
      <c r="H354" s="238">
        <v>0</v>
      </c>
      <c r="I354" s="200"/>
      <c r="J354" s="170"/>
      <c r="AF354" s="165">
        <f t="shared" si="44"/>
        <v>0</v>
      </c>
      <c r="AG354" s="165">
        <f t="shared" si="45"/>
        <v>0</v>
      </c>
      <c r="AH354" s="165">
        <f t="shared" si="46"/>
        <v>0</v>
      </c>
      <c r="AI354" s="165">
        <f t="shared" si="47"/>
        <v>0</v>
      </c>
      <c r="AK354" s="230"/>
      <c r="AL354" s="77">
        <f t="shared" si="48"/>
        <v>0</v>
      </c>
      <c r="AM354" s="77">
        <f t="shared" si="49"/>
        <v>0</v>
      </c>
      <c r="AN354" s="230"/>
    </row>
    <row r="355" spans="1:40" hidden="1" outlineLevel="1" x14ac:dyDescent="0.3">
      <c r="A355" s="220"/>
      <c r="B355" s="221">
        <f t="shared" si="43"/>
        <v>328</v>
      </c>
      <c r="C355" s="240"/>
      <c r="D355" s="236"/>
      <c r="E355" s="236"/>
      <c r="F355" s="200"/>
      <c r="G355" s="237">
        <v>0</v>
      </c>
      <c r="H355" s="238">
        <v>0</v>
      </c>
      <c r="I355" s="200"/>
      <c r="J355" s="170"/>
      <c r="AF355" s="165">
        <f t="shared" si="44"/>
        <v>0</v>
      </c>
      <c r="AG355" s="165">
        <f t="shared" si="45"/>
        <v>0</v>
      </c>
      <c r="AH355" s="165">
        <f t="shared" si="46"/>
        <v>0</v>
      </c>
      <c r="AI355" s="165">
        <f t="shared" si="47"/>
        <v>0</v>
      </c>
      <c r="AK355" s="230"/>
      <c r="AL355" s="77">
        <f t="shared" si="48"/>
        <v>0</v>
      </c>
      <c r="AM355" s="77">
        <f t="shared" si="49"/>
        <v>0</v>
      </c>
      <c r="AN355" s="230"/>
    </row>
    <row r="356" spans="1:40" hidden="1" outlineLevel="1" x14ac:dyDescent="0.3">
      <c r="A356" s="220"/>
      <c r="B356" s="221">
        <f t="shared" si="43"/>
        <v>329</v>
      </c>
      <c r="C356" s="240"/>
      <c r="D356" s="236"/>
      <c r="E356" s="236"/>
      <c r="F356" s="200"/>
      <c r="G356" s="237">
        <v>0</v>
      </c>
      <c r="H356" s="238">
        <v>0</v>
      </c>
      <c r="I356" s="200"/>
      <c r="J356" s="170"/>
      <c r="AF356" s="165">
        <f t="shared" si="44"/>
        <v>0</v>
      </c>
      <c r="AG356" s="165">
        <f t="shared" si="45"/>
        <v>0</v>
      </c>
      <c r="AH356" s="165">
        <f t="shared" si="46"/>
        <v>0</v>
      </c>
      <c r="AI356" s="165">
        <f t="shared" si="47"/>
        <v>0</v>
      </c>
      <c r="AK356" s="230"/>
      <c r="AL356" s="77">
        <f t="shared" si="48"/>
        <v>0</v>
      </c>
      <c r="AM356" s="77">
        <f t="shared" si="49"/>
        <v>0</v>
      </c>
      <c r="AN356" s="230"/>
    </row>
    <row r="357" spans="1:40" hidden="1" outlineLevel="1" x14ac:dyDescent="0.3">
      <c r="A357" s="220"/>
      <c r="B357" s="221">
        <f t="shared" ref="B357:B420" si="50">B356+1</f>
        <v>330</v>
      </c>
      <c r="C357" s="240"/>
      <c r="D357" s="236"/>
      <c r="E357" s="236"/>
      <c r="F357" s="200"/>
      <c r="G357" s="237">
        <v>0</v>
      </c>
      <c r="H357" s="238">
        <v>0</v>
      </c>
      <c r="I357" s="200"/>
      <c r="J357" s="170"/>
      <c r="AF357" s="165">
        <f t="shared" si="44"/>
        <v>0</v>
      </c>
      <c r="AG357" s="165">
        <f t="shared" si="45"/>
        <v>0</v>
      </c>
      <c r="AH357" s="165">
        <f t="shared" si="46"/>
        <v>0</v>
      </c>
      <c r="AI357" s="165">
        <f t="shared" si="47"/>
        <v>0</v>
      </c>
      <c r="AK357" s="230"/>
      <c r="AL357" s="77">
        <f t="shared" si="48"/>
        <v>0</v>
      </c>
      <c r="AM357" s="77">
        <f t="shared" si="49"/>
        <v>0</v>
      </c>
      <c r="AN357" s="230"/>
    </row>
    <row r="358" spans="1:40" hidden="1" outlineLevel="1" x14ac:dyDescent="0.3">
      <c r="A358" s="220"/>
      <c r="B358" s="221">
        <f t="shared" si="50"/>
        <v>331</v>
      </c>
      <c r="C358" s="240"/>
      <c r="D358" s="236"/>
      <c r="E358" s="236"/>
      <c r="F358" s="200"/>
      <c r="G358" s="237">
        <v>0</v>
      </c>
      <c r="H358" s="238">
        <v>0</v>
      </c>
      <c r="I358" s="200"/>
      <c r="J358" s="170"/>
      <c r="AF358" s="165">
        <f t="shared" si="44"/>
        <v>0</v>
      </c>
      <c r="AG358" s="165">
        <f t="shared" si="45"/>
        <v>0</v>
      </c>
      <c r="AH358" s="165">
        <f t="shared" si="46"/>
        <v>0</v>
      </c>
      <c r="AI358" s="165">
        <f t="shared" si="47"/>
        <v>0</v>
      </c>
      <c r="AK358" s="230"/>
      <c r="AL358" s="77">
        <f t="shared" si="48"/>
        <v>0</v>
      </c>
      <c r="AM358" s="77">
        <f t="shared" si="49"/>
        <v>0</v>
      </c>
      <c r="AN358" s="230"/>
    </row>
    <row r="359" spans="1:40" hidden="1" outlineLevel="1" x14ac:dyDescent="0.3">
      <c r="A359" s="220"/>
      <c r="B359" s="221">
        <f t="shared" si="50"/>
        <v>332</v>
      </c>
      <c r="C359" s="240"/>
      <c r="D359" s="236"/>
      <c r="E359" s="236"/>
      <c r="F359" s="200"/>
      <c r="G359" s="237">
        <v>0</v>
      </c>
      <c r="H359" s="238">
        <v>0</v>
      </c>
      <c r="I359" s="200"/>
      <c r="J359" s="170"/>
      <c r="AF359" s="165">
        <f t="shared" si="44"/>
        <v>0</v>
      </c>
      <c r="AG359" s="165">
        <f t="shared" si="45"/>
        <v>0</v>
      </c>
      <c r="AH359" s="165">
        <f t="shared" si="46"/>
        <v>0</v>
      </c>
      <c r="AI359" s="165">
        <f t="shared" si="47"/>
        <v>0</v>
      </c>
      <c r="AK359" s="230"/>
      <c r="AL359" s="77">
        <f t="shared" si="48"/>
        <v>0</v>
      </c>
      <c r="AM359" s="77">
        <f t="shared" si="49"/>
        <v>0</v>
      </c>
      <c r="AN359" s="230"/>
    </row>
    <row r="360" spans="1:40" hidden="1" outlineLevel="1" x14ac:dyDescent="0.3">
      <c r="A360" s="220"/>
      <c r="B360" s="221">
        <f t="shared" si="50"/>
        <v>333</v>
      </c>
      <c r="C360" s="240"/>
      <c r="D360" s="236"/>
      <c r="E360" s="236"/>
      <c r="F360" s="200"/>
      <c r="G360" s="237">
        <v>0</v>
      </c>
      <c r="H360" s="238">
        <v>0</v>
      </c>
      <c r="I360" s="200"/>
      <c r="J360" s="170"/>
      <c r="AF360" s="165">
        <f t="shared" si="44"/>
        <v>0</v>
      </c>
      <c r="AG360" s="165">
        <f t="shared" si="45"/>
        <v>0</v>
      </c>
      <c r="AH360" s="165">
        <f t="shared" si="46"/>
        <v>0</v>
      </c>
      <c r="AI360" s="165">
        <f t="shared" si="47"/>
        <v>0</v>
      </c>
      <c r="AK360" s="230"/>
      <c r="AL360" s="77">
        <f t="shared" si="48"/>
        <v>0</v>
      </c>
      <c r="AM360" s="77">
        <f t="shared" si="49"/>
        <v>0</v>
      </c>
      <c r="AN360" s="230"/>
    </row>
    <row r="361" spans="1:40" hidden="1" outlineLevel="1" x14ac:dyDescent="0.3">
      <c r="A361" s="220"/>
      <c r="B361" s="221">
        <f t="shared" si="50"/>
        <v>334</v>
      </c>
      <c r="C361" s="240"/>
      <c r="D361" s="236"/>
      <c r="E361" s="236"/>
      <c r="F361" s="200"/>
      <c r="G361" s="237">
        <v>0</v>
      </c>
      <c r="H361" s="238">
        <v>0</v>
      </c>
      <c r="I361" s="200"/>
      <c r="J361" s="170"/>
      <c r="AF361" s="165">
        <f t="shared" si="44"/>
        <v>0</v>
      </c>
      <c r="AG361" s="165">
        <f t="shared" si="45"/>
        <v>0</v>
      </c>
      <c r="AH361" s="165">
        <f t="shared" si="46"/>
        <v>0</v>
      </c>
      <c r="AI361" s="165">
        <f t="shared" si="47"/>
        <v>0</v>
      </c>
      <c r="AK361" s="230"/>
      <c r="AL361" s="77">
        <f t="shared" si="48"/>
        <v>0</v>
      </c>
      <c r="AM361" s="77">
        <f t="shared" si="49"/>
        <v>0</v>
      </c>
      <c r="AN361" s="230"/>
    </row>
    <row r="362" spans="1:40" hidden="1" outlineLevel="1" x14ac:dyDescent="0.3">
      <c r="A362" s="220"/>
      <c r="B362" s="221">
        <f t="shared" si="50"/>
        <v>335</v>
      </c>
      <c r="C362" s="240"/>
      <c r="D362" s="236"/>
      <c r="E362" s="236"/>
      <c r="F362" s="200"/>
      <c r="G362" s="237">
        <v>0</v>
      </c>
      <c r="H362" s="238">
        <v>0</v>
      </c>
      <c r="I362" s="200"/>
      <c r="J362" s="170"/>
      <c r="AF362" s="165">
        <f t="shared" si="44"/>
        <v>0</v>
      </c>
      <c r="AG362" s="165">
        <f t="shared" si="45"/>
        <v>0</v>
      </c>
      <c r="AH362" s="165">
        <f t="shared" si="46"/>
        <v>0</v>
      </c>
      <c r="AI362" s="165">
        <f t="shared" si="47"/>
        <v>0</v>
      </c>
      <c r="AK362" s="230"/>
      <c r="AL362" s="77">
        <f t="shared" si="48"/>
        <v>0</v>
      </c>
      <c r="AM362" s="77">
        <f t="shared" si="49"/>
        <v>0</v>
      </c>
      <c r="AN362" s="230"/>
    </row>
    <row r="363" spans="1:40" hidden="1" outlineLevel="1" x14ac:dyDescent="0.3">
      <c r="A363" s="220"/>
      <c r="B363" s="221">
        <f t="shared" si="50"/>
        <v>336</v>
      </c>
      <c r="C363" s="240"/>
      <c r="D363" s="236"/>
      <c r="E363" s="236"/>
      <c r="F363" s="200"/>
      <c r="G363" s="237">
        <v>0</v>
      </c>
      <c r="H363" s="238">
        <v>0</v>
      </c>
      <c r="I363" s="200"/>
      <c r="J363" s="170"/>
      <c r="AF363" s="165">
        <f t="shared" si="44"/>
        <v>0</v>
      </c>
      <c r="AG363" s="165">
        <f t="shared" si="45"/>
        <v>0</v>
      </c>
      <c r="AH363" s="165">
        <f t="shared" si="46"/>
        <v>0</v>
      </c>
      <c r="AI363" s="165">
        <f t="shared" si="47"/>
        <v>0</v>
      </c>
      <c r="AK363" s="230"/>
      <c r="AL363" s="77">
        <f t="shared" si="48"/>
        <v>0</v>
      </c>
      <c r="AM363" s="77">
        <f t="shared" si="49"/>
        <v>0</v>
      </c>
      <c r="AN363" s="230"/>
    </row>
    <row r="364" spans="1:40" hidden="1" outlineLevel="1" x14ac:dyDescent="0.3">
      <c r="A364" s="220"/>
      <c r="B364" s="221">
        <f t="shared" si="50"/>
        <v>337</v>
      </c>
      <c r="C364" s="240"/>
      <c r="D364" s="236"/>
      <c r="E364" s="236"/>
      <c r="F364" s="200"/>
      <c r="G364" s="237">
        <v>0</v>
      </c>
      <c r="H364" s="238">
        <v>0</v>
      </c>
      <c r="I364" s="200"/>
      <c r="J364" s="170"/>
      <c r="AF364" s="165">
        <f t="shared" si="44"/>
        <v>0</v>
      </c>
      <c r="AG364" s="165">
        <f t="shared" si="45"/>
        <v>0</v>
      </c>
      <c r="AH364" s="165">
        <f t="shared" si="46"/>
        <v>0</v>
      </c>
      <c r="AI364" s="165">
        <f t="shared" si="47"/>
        <v>0</v>
      </c>
      <c r="AK364" s="230"/>
      <c r="AL364" s="77">
        <f t="shared" si="48"/>
        <v>0</v>
      </c>
      <c r="AM364" s="77">
        <f t="shared" si="49"/>
        <v>0</v>
      </c>
      <c r="AN364" s="230"/>
    </row>
    <row r="365" spans="1:40" hidden="1" outlineLevel="1" x14ac:dyDescent="0.3">
      <c r="A365" s="220"/>
      <c r="B365" s="221">
        <f t="shared" si="50"/>
        <v>338</v>
      </c>
      <c r="C365" s="240"/>
      <c r="D365" s="236"/>
      <c r="E365" s="236"/>
      <c r="F365" s="200"/>
      <c r="G365" s="237">
        <v>0</v>
      </c>
      <c r="H365" s="238">
        <v>0</v>
      </c>
      <c r="I365" s="200"/>
      <c r="J365" s="170"/>
      <c r="AF365" s="165">
        <f t="shared" si="44"/>
        <v>0</v>
      </c>
      <c r="AG365" s="165">
        <f t="shared" si="45"/>
        <v>0</v>
      </c>
      <c r="AH365" s="165">
        <f t="shared" si="46"/>
        <v>0</v>
      </c>
      <c r="AI365" s="165">
        <f t="shared" si="47"/>
        <v>0</v>
      </c>
      <c r="AK365" s="230"/>
      <c r="AL365" s="77">
        <f t="shared" si="48"/>
        <v>0</v>
      </c>
      <c r="AM365" s="77">
        <f t="shared" si="49"/>
        <v>0</v>
      </c>
      <c r="AN365" s="230"/>
    </row>
    <row r="366" spans="1:40" hidden="1" outlineLevel="1" x14ac:dyDescent="0.3">
      <c r="A366" s="220"/>
      <c r="B366" s="221">
        <f t="shared" si="50"/>
        <v>339</v>
      </c>
      <c r="C366" s="240"/>
      <c r="D366" s="236"/>
      <c r="E366" s="236"/>
      <c r="F366" s="200"/>
      <c r="G366" s="237">
        <v>0</v>
      </c>
      <c r="H366" s="238">
        <v>0</v>
      </c>
      <c r="I366" s="200"/>
      <c r="J366" s="170"/>
      <c r="AF366" s="165">
        <f t="shared" si="44"/>
        <v>0</v>
      </c>
      <c r="AG366" s="165">
        <f t="shared" si="45"/>
        <v>0</v>
      </c>
      <c r="AH366" s="165">
        <f t="shared" si="46"/>
        <v>0</v>
      </c>
      <c r="AI366" s="165">
        <f t="shared" si="47"/>
        <v>0</v>
      </c>
      <c r="AK366" s="230"/>
      <c r="AL366" s="77">
        <f t="shared" si="48"/>
        <v>0</v>
      </c>
      <c r="AM366" s="77">
        <f t="shared" si="49"/>
        <v>0</v>
      </c>
      <c r="AN366" s="230"/>
    </row>
    <row r="367" spans="1:40" hidden="1" outlineLevel="1" x14ac:dyDescent="0.3">
      <c r="A367" s="220"/>
      <c r="B367" s="221">
        <f t="shared" si="50"/>
        <v>340</v>
      </c>
      <c r="C367" s="240"/>
      <c r="D367" s="236"/>
      <c r="E367" s="236"/>
      <c r="F367" s="200"/>
      <c r="G367" s="237">
        <v>0</v>
      </c>
      <c r="H367" s="238">
        <v>0</v>
      </c>
      <c r="I367" s="200"/>
      <c r="J367" s="170"/>
      <c r="AF367" s="165">
        <f t="shared" si="44"/>
        <v>0</v>
      </c>
      <c r="AG367" s="165">
        <f t="shared" si="45"/>
        <v>0</v>
      </c>
      <c r="AH367" s="165">
        <f t="shared" si="46"/>
        <v>0</v>
      </c>
      <c r="AI367" s="165">
        <f t="shared" si="47"/>
        <v>0</v>
      </c>
      <c r="AK367" s="230"/>
      <c r="AL367" s="77">
        <f t="shared" si="48"/>
        <v>0</v>
      </c>
      <c r="AM367" s="77">
        <f t="shared" si="49"/>
        <v>0</v>
      </c>
      <c r="AN367" s="230"/>
    </row>
    <row r="368" spans="1:40" hidden="1" outlineLevel="1" x14ac:dyDescent="0.3">
      <c r="A368" s="220"/>
      <c r="B368" s="221">
        <f t="shared" si="50"/>
        <v>341</v>
      </c>
      <c r="C368" s="240"/>
      <c r="D368" s="236"/>
      <c r="E368" s="236"/>
      <c r="F368" s="200"/>
      <c r="G368" s="237">
        <v>0</v>
      </c>
      <c r="H368" s="238">
        <v>0</v>
      </c>
      <c r="I368" s="200"/>
      <c r="J368" s="170"/>
      <c r="AF368" s="165">
        <f t="shared" si="44"/>
        <v>0</v>
      </c>
      <c r="AG368" s="165">
        <f t="shared" si="45"/>
        <v>0</v>
      </c>
      <c r="AH368" s="165">
        <f t="shared" si="46"/>
        <v>0</v>
      </c>
      <c r="AI368" s="165">
        <f t="shared" si="47"/>
        <v>0</v>
      </c>
      <c r="AK368" s="230"/>
      <c r="AL368" s="77">
        <f t="shared" si="48"/>
        <v>0</v>
      </c>
      <c r="AM368" s="77">
        <f t="shared" si="49"/>
        <v>0</v>
      </c>
      <c r="AN368" s="230"/>
    </row>
    <row r="369" spans="1:40" hidden="1" outlineLevel="1" x14ac:dyDescent="0.3">
      <c r="A369" s="220"/>
      <c r="B369" s="221">
        <f t="shared" si="50"/>
        <v>342</v>
      </c>
      <c r="C369" s="240"/>
      <c r="D369" s="236"/>
      <c r="E369" s="236"/>
      <c r="F369" s="200"/>
      <c r="G369" s="237">
        <v>0</v>
      </c>
      <c r="H369" s="238">
        <v>0</v>
      </c>
      <c r="I369" s="200"/>
      <c r="J369" s="170"/>
      <c r="AF369" s="165">
        <f t="shared" si="44"/>
        <v>0</v>
      </c>
      <c r="AG369" s="165">
        <f t="shared" si="45"/>
        <v>0</v>
      </c>
      <c r="AH369" s="165">
        <f t="shared" si="46"/>
        <v>0</v>
      </c>
      <c r="AI369" s="165">
        <f t="shared" si="47"/>
        <v>0</v>
      </c>
      <c r="AK369" s="230"/>
      <c r="AL369" s="77">
        <f t="shared" si="48"/>
        <v>0</v>
      </c>
      <c r="AM369" s="77">
        <f t="shared" si="49"/>
        <v>0</v>
      </c>
      <c r="AN369" s="230"/>
    </row>
    <row r="370" spans="1:40" hidden="1" outlineLevel="1" x14ac:dyDescent="0.3">
      <c r="A370" s="220"/>
      <c r="B370" s="221">
        <f t="shared" si="50"/>
        <v>343</v>
      </c>
      <c r="C370" s="240"/>
      <c r="D370" s="236"/>
      <c r="E370" s="236"/>
      <c r="F370" s="200"/>
      <c r="G370" s="237">
        <v>0</v>
      </c>
      <c r="H370" s="238">
        <v>0</v>
      </c>
      <c r="I370" s="200"/>
      <c r="J370" s="170"/>
      <c r="AF370" s="165">
        <f t="shared" si="44"/>
        <v>0</v>
      </c>
      <c r="AG370" s="165">
        <f t="shared" si="45"/>
        <v>0</v>
      </c>
      <c r="AH370" s="165">
        <f t="shared" si="46"/>
        <v>0</v>
      </c>
      <c r="AI370" s="165">
        <f t="shared" si="47"/>
        <v>0</v>
      </c>
      <c r="AK370" s="230"/>
      <c r="AL370" s="77">
        <f t="shared" si="48"/>
        <v>0</v>
      </c>
      <c r="AM370" s="77">
        <f t="shared" si="49"/>
        <v>0</v>
      </c>
      <c r="AN370" s="230"/>
    </row>
    <row r="371" spans="1:40" hidden="1" outlineLevel="1" x14ac:dyDescent="0.3">
      <c r="A371" s="220"/>
      <c r="B371" s="221">
        <f t="shared" si="50"/>
        <v>344</v>
      </c>
      <c r="C371" s="240"/>
      <c r="D371" s="236"/>
      <c r="E371" s="236"/>
      <c r="F371" s="200"/>
      <c r="G371" s="237">
        <v>0</v>
      </c>
      <c r="H371" s="238">
        <v>0</v>
      </c>
      <c r="I371" s="200"/>
      <c r="J371" s="170"/>
      <c r="AF371" s="165">
        <f t="shared" si="44"/>
        <v>0</v>
      </c>
      <c r="AG371" s="165">
        <f t="shared" si="45"/>
        <v>0</v>
      </c>
      <c r="AH371" s="165">
        <f t="shared" si="46"/>
        <v>0</v>
      </c>
      <c r="AI371" s="165">
        <f t="shared" si="47"/>
        <v>0</v>
      </c>
      <c r="AK371" s="230"/>
      <c r="AL371" s="77">
        <f t="shared" si="48"/>
        <v>0</v>
      </c>
      <c r="AM371" s="77">
        <f t="shared" si="49"/>
        <v>0</v>
      </c>
      <c r="AN371" s="230"/>
    </row>
    <row r="372" spans="1:40" hidden="1" outlineLevel="1" x14ac:dyDescent="0.3">
      <c r="A372" s="220"/>
      <c r="B372" s="221">
        <f t="shared" si="50"/>
        <v>345</v>
      </c>
      <c r="C372" s="240"/>
      <c r="D372" s="236"/>
      <c r="E372" s="236"/>
      <c r="F372" s="200"/>
      <c r="G372" s="237">
        <v>0</v>
      </c>
      <c r="H372" s="238">
        <v>0</v>
      </c>
      <c r="I372" s="200"/>
      <c r="J372" s="170"/>
      <c r="AF372" s="165">
        <f t="shared" si="44"/>
        <v>0</v>
      </c>
      <c r="AG372" s="165">
        <f t="shared" si="45"/>
        <v>0</v>
      </c>
      <c r="AH372" s="165">
        <f t="shared" si="46"/>
        <v>0</v>
      </c>
      <c r="AI372" s="165">
        <f t="shared" si="47"/>
        <v>0</v>
      </c>
      <c r="AK372" s="230"/>
      <c r="AL372" s="77">
        <f t="shared" si="48"/>
        <v>0</v>
      </c>
      <c r="AM372" s="77">
        <f t="shared" si="49"/>
        <v>0</v>
      </c>
      <c r="AN372" s="230"/>
    </row>
    <row r="373" spans="1:40" hidden="1" outlineLevel="1" x14ac:dyDescent="0.3">
      <c r="A373" s="220"/>
      <c r="B373" s="221">
        <f t="shared" si="50"/>
        <v>346</v>
      </c>
      <c r="C373" s="240"/>
      <c r="D373" s="236"/>
      <c r="E373" s="236"/>
      <c r="F373" s="200"/>
      <c r="G373" s="237">
        <v>0</v>
      </c>
      <c r="H373" s="238">
        <v>0</v>
      </c>
      <c r="I373" s="200"/>
      <c r="J373" s="170"/>
      <c r="AF373" s="165">
        <f t="shared" si="44"/>
        <v>0</v>
      </c>
      <c r="AG373" s="165">
        <f t="shared" si="45"/>
        <v>0</v>
      </c>
      <c r="AH373" s="165">
        <f t="shared" si="46"/>
        <v>0</v>
      </c>
      <c r="AI373" s="165">
        <f t="shared" si="47"/>
        <v>0</v>
      </c>
      <c r="AK373" s="230"/>
      <c r="AL373" s="77">
        <f t="shared" si="48"/>
        <v>0</v>
      </c>
      <c r="AM373" s="77">
        <f t="shared" si="49"/>
        <v>0</v>
      </c>
      <c r="AN373" s="230"/>
    </row>
    <row r="374" spans="1:40" hidden="1" outlineLevel="1" x14ac:dyDescent="0.3">
      <c r="A374" s="220"/>
      <c r="B374" s="221">
        <f t="shared" si="50"/>
        <v>347</v>
      </c>
      <c r="C374" s="240"/>
      <c r="D374" s="236"/>
      <c r="E374" s="236"/>
      <c r="F374" s="200"/>
      <c r="G374" s="237">
        <v>0</v>
      </c>
      <c r="H374" s="238">
        <v>0</v>
      </c>
      <c r="I374" s="200"/>
      <c r="J374" s="170"/>
      <c r="AF374" s="165">
        <f t="shared" si="44"/>
        <v>0</v>
      </c>
      <c r="AG374" s="165">
        <f t="shared" si="45"/>
        <v>0</v>
      </c>
      <c r="AH374" s="165">
        <f t="shared" si="46"/>
        <v>0</v>
      </c>
      <c r="AI374" s="165">
        <f t="shared" si="47"/>
        <v>0</v>
      </c>
      <c r="AK374" s="230"/>
      <c r="AL374" s="77">
        <f t="shared" si="48"/>
        <v>0</v>
      </c>
      <c r="AM374" s="77">
        <f t="shared" si="49"/>
        <v>0</v>
      </c>
      <c r="AN374" s="230"/>
    </row>
    <row r="375" spans="1:40" hidden="1" outlineLevel="1" x14ac:dyDescent="0.3">
      <c r="A375" s="220"/>
      <c r="B375" s="221">
        <f t="shared" si="50"/>
        <v>348</v>
      </c>
      <c r="C375" s="240"/>
      <c r="D375" s="236"/>
      <c r="E375" s="236"/>
      <c r="F375" s="200"/>
      <c r="G375" s="237">
        <v>0</v>
      </c>
      <c r="H375" s="238">
        <v>0</v>
      </c>
      <c r="I375" s="200"/>
      <c r="J375" s="170"/>
      <c r="AF375" s="165">
        <f t="shared" si="44"/>
        <v>0</v>
      </c>
      <c r="AG375" s="165">
        <f t="shared" si="45"/>
        <v>0</v>
      </c>
      <c r="AH375" s="165">
        <f t="shared" si="46"/>
        <v>0</v>
      </c>
      <c r="AI375" s="165">
        <f t="shared" si="47"/>
        <v>0</v>
      </c>
      <c r="AK375" s="230"/>
      <c r="AL375" s="77">
        <f t="shared" si="48"/>
        <v>0</v>
      </c>
      <c r="AM375" s="77">
        <f t="shared" si="49"/>
        <v>0</v>
      </c>
      <c r="AN375" s="230"/>
    </row>
    <row r="376" spans="1:40" hidden="1" outlineLevel="1" x14ac:dyDescent="0.3">
      <c r="A376" s="220"/>
      <c r="B376" s="221">
        <f t="shared" si="50"/>
        <v>349</v>
      </c>
      <c r="C376" s="240"/>
      <c r="D376" s="236"/>
      <c r="E376" s="236"/>
      <c r="F376" s="200"/>
      <c r="G376" s="237">
        <v>0</v>
      </c>
      <c r="H376" s="238">
        <v>0</v>
      </c>
      <c r="I376" s="200"/>
      <c r="J376" s="170"/>
      <c r="AF376" s="165">
        <f t="shared" si="44"/>
        <v>0</v>
      </c>
      <c r="AG376" s="165">
        <f t="shared" si="45"/>
        <v>0</v>
      </c>
      <c r="AH376" s="165">
        <f t="shared" si="46"/>
        <v>0</v>
      </c>
      <c r="AI376" s="165">
        <f t="shared" si="47"/>
        <v>0</v>
      </c>
      <c r="AK376" s="230"/>
      <c r="AL376" s="77">
        <f t="shared" si="48"/>
        <v>0</v>
      </c>
      <c r="AM376" s="77">
        <f t="shared" si="49"/>
        <v>0</v>
      </c>
      <c r="AN376" s="230"/>
    </row>
    <row r="377" spans="1:40" hidden="1" outlineLevel="1" x14ac:dyDescent="0.3">
      <c r="A377" s="220"/>
      <c r="B377" s="221">
        <f t="shared" si="50"/>
        <v>350</v>
      </c>
      <c r="C377" s="240"/>
      <c r="D377" s="236"/>
      <c r="E377" s="236"/>
      <c r="F377" s="200"/>
      <c r="G377" s="237">
        <v>0</v>
      </c>
      <c r="H377" s="238">
        <v>0</v>
      </c>
      <c r="I377" s="200"/>
      <c r="J377" s="170"/>
      <c r="AF377" s="165">
        <f t="shared" si="44"/>
        <v>0</v>
      </c>
      <c r="AG377" s="165">
        <f t="shared" si="45"/>
        <v>0</v>
      </c>
      <c r="AH377" s="165">
        <f t="shared" si="46"/>
        <v>0</v>
      </c>
      <c r="AI377" s="165">
        <f t="shared" si="47"/>
        <v>0</v>
      </c>
      <c r="AK377" s="230"/>
      <c r="AL377" s="77">
        <f t="shared" si="48"/>
        <v>0</v>
      </c>
      <c r="AM377" s="77">
        <f t="shared" si="49"/>
        <v>0</v>
      </c>
      <c r="AN377" s="230"/>
    </row>
    <row r="378" spans="1:40" hidden="1" outlineLevel="1" x14ac:dyDescent="0.3">
      <c r="A378" s="220"/>
      <c r="B378" s="221">
        <f t="shared" si="50"/>
        <v>351</v>
      </c>
      <c r="C378" s="240"/>
      <c r="D378" s="236"/>
      <c r="E378" s="236"/>
      <c r="F378" s="200"/>
      <c r="G378" s="237">
        <v>0</v>
      </c>
      <c r="H378" s="238">
        <v>0</v>
      </c>
      <c r="I378" s="200"/>
      <c r="J378" s="170"/>
      <c r="AF378" s="165">
        <f t="shared" si="44"/>
        <v>0</v>
      </c>
      <c r="AG378" s="165">
        <f t="shared" si="45"/>
        <v>0</v>
      </c>
      <c r="AH378" s="165">
        <f t="shared" si="46"/>
        <v>0</v>
      </c>
      <c r="AI378" s="165">
        <f t="shared" si="47"/>
        <v>0</v>
      </c>
      <c r="AK378" s="230"/>
      <c r="AL378" s="77">
        <f t="shared" si="48"/>
        <v>0</v>
      </c>
      <c r="AM378" s="77">
        <f t="shared" si="49"/>
        <v>0</v>
      </c>
      <c r="AN378" s="230"/>
    </row>
    <row r="379" spans="1:40" hidden="1" outlineLevel="1" x14ac:dyDescent="0.3">
      <c r="A379" s="220"/>
      <c r="B379" s="221">
        <f t="shared" si="50"/>
        <v>352</v>
      </c>
      <c r="C379" s="240"/>
      <c r="D379" s="236"/>
      <c r="E379" s="236"/>
      <c r="F379" s="200"/>
      <c r="G379" s="237">
        <v>0</v>
      </c>
      <c r="H379" s="238">
        <v>0</v>
      </c>
      <c r="I379" s="200"/>
      <c r="J379" s="170"/>
      <c r="AF379" s="165">
        <f t="shared" si="44"/>
        <v>0</v>
      </c>
      <c r="AG379" s="165">
        <f t="shared" si="45"/>
        <v>0</v>
      </c>
      <c r="AH379" s="165">
        <f t="shared" si="46"/>
        <v>0</v>
      </c>
      <c r="AI379" s="165">
        <f t="shared" si="47"/>
        <v>0</v>
      </c>
      <c r="AK379" s="230"/>
      <c r="AL379" s="77">
        <f t="shared" si="48"/>
        <v>0</v>
      </c>
      <c r="AM379" s="77">
        <f t="shared" si="49"/>
        <v>0</v>
      </c>
      <c r="AN379" s="230"/>
    </row>
    <row r="380" spans="1:40" hidden="1" outlineLevel="1" x14ac:dyDescent="0.3">
      <c r="A380" s="220"/>
      <c r="B380" s="221">
        <f t="shared" si="50"/>
        <v>353</v>
      </c>
      <c r="C380" s="240"/>
      <c r="D380" s="236"/>
      <c r="E380" s="236"/>
      <c r="F380" s="200"/>
      <c r="G380" s="237">
        <v>0</v>
      </c>
      <c r="H380" s="238">
        <v>0</v>
      </c>
      <c r="I380" s="200"/>
      <c r="J380" s="170"/>
      <c r="AF380" s="165">
        <f t="shared" si="44"/>
        <v>0</v>
      </c>
      <c r="AG380" s="165">
        <f t="shared" si="45"/>
        <v>0</v>
      </c>
      <c r="AH380" s="165">
        <f t="shared" si="46"/>
        <v>0</v>
      </c>
      <c r="AI380" s="165">
        <f t="shared" si="47"/>
        <v>0</v>
      </c>
      <c r="AK380" s="230"/>
      <c r="AL380" s="77">
        <f t="shared" si="48"/>
        <v>0</v>
      </c>
      <c r="AM380" s="77">
        <f t="shared" si="49"/>
        <v>0</v>
      </c>
      <c r="AN380" s="230"/>
    </row>
    <row r="381" spans="1:40" hidden="1" outlineLevel="1" x14ac:dyDescent="0.3">
      <c r="A381" s="220"/>
      <c r="B381" s="221">
        <f t="shared" si="50"/>
        <v>354</v>
      </c>
      <c r="C381" s="240"/>
      <c r="D381" s="236"/>
      <c r="E381" s="236"/>
      <c r="F381" s="200"/>
      <c r="G381" s="237">
        <v>0</v>
      </c>
      <c r="H381" s="238">
        <v>0</v>
      </c>
      <c r="I381" s="200"/>
      <c r="J381" s="170"/>
      <c r="AF381" s="165">
        <f t="shared" si="44"/>
        <v>0</v>
      </c>
      <c r="AG381" s="165">
        <f t="shared" si="45"/>
        <v>0</v>
      </c>
      <c r="AH381" s="165">
        <f t="shared" si="46"/>
        <v>0</v>
      </c>
      <c r="AI381" s="165">
        <f t="shared" si="47"/>
        <v>0</v>
      </c>
      <c r="AK381" s="230"/>
      <c r="AL381" s="77">
        <f t="shared" si="48"/>
        <v>0</v>
      </c>
      <c r="AM381" s="77">
        <f t="shared" si="49"/>
        <v>0</v>
      </c>
      <c r="AN381" s="230"/>
    </row>
    <row r="382" spans="1:40" hidden="1" outlineLevel="1" x14ac:dyDescent="0.3">
      <c r="A382" s="220"/>
      <c r="B382" s="221">
        <f t="shared" si="50"/>
        <v>355</v>
      </c>
      <c r="C382" s="240"/>
      <c r="D382" s="236"/>
      <c r="E382" s="236"/>
      <c r="F382" s="200"/>
      <c r="G382" s="237">
        <v>0</v>
      </c>
      <c r="H382" s="238">
        <v>0</v>
      </c>
      <c r="I382" s="200"/>
      <c r="J382" s="170"/>
      <c r="AF382" s="165">
        <f t="shared" si="44"/>
        <v>0</v>
      </c>
      <c r="AG382" s="165">
        <f t="shared" si="45"/>
        <v>0</v>
      </c>
      <c r="AH382" s="165">
        <f t="shared" si="46"/>
        <v>0</v>
      </c>
      <c r="AI382" s="165">
        <f t="shared" si="47"/>
        <v>0</v>
      </c>
      <c r="AK382" s="230"/>
      <c r="AL382" s="77">
        <f t="shared" si="48"/>
        <v>0</v>
      </c>
      <c r="AM382" s="77">
        <f t="shared" si="49"/>
        <v>0</v>
      </c>
      <c r="AN382" s="230"/>
    </row>
    <row r="383" spans="1:40" hidden="1" outlineLevel="1" x14ac:dyDescent="0.3">
      <c r="A383" s="220"/>
      <c r="B383" s="221">
        <f t="shared" si="50"/>
        <v>356</v>
      </c>
      <c r="C383" s="240"/>
      <c r="D383" s="236"/>
      <c r="E383" s="236"/>
      <c r="F383" s="200"/>
      <c r="G383" s="237">
        <v>0</v>
      </c>
      <c r="H383" s="238">
        <v>0</v>
      </c>
      <c r="I383" s="200"/>
      <c r="J383" s="170"/>
      <c r="AF383" s="165">
        <f t="shared" si="44"/>
        <v>0</v>
      </c>
      <c r="AG383" s="165">
        <f t="shared" si="45"/>
        <v>0</v>
      </c>
      <c r="AH383" s="165">
        <f t="shared" si="46"/>
        <v>0</v>
      </c>
      <c r="AI383" s="165">
        <f t="shared" si="47"/>
        <v>0</v>
      </c>
      <c r="AK383" s="230"/>
      <c r="AL383" s="77">
        <f t="shared" si="48"/>
        <v>0</v>
      </c>
      <c r="AM383" s="77">
        <f t="shared" si="49"/>
        <v>0</v>
      </c>
      <c r="AN383" s="230"/>
    </row>
    <row r="384" spans="1:40" hidden="1" outlineLevel="1" x14ac:dyDescent="0.3">
      <c r="A384" s="220"/>
      <c r="B384" s="221">
        <f t="shared" si="50"/>
        <v>357</v>
      </c>
      <c r="C384" s="240"/>
      <c r="D384" s="236"/>
      <c r="E384" s="236"/>
      <c r="F384" s="200"/>
      <c r="G384" s="237">
        <v>0</v>
      </c>
      <c r="H384" s="238">
        <v>0</v>
      </c>
      <c r="I384" s="200"/>
      <c r="J384" s="170"/>
      <c r="AF384" s="165">
        <f t="shared" si="44"/>
        <v>0</v>
      </c>
      <c r="AG384" s="165">
        <f t="shared" si="45"/>
        <v>0</v>
      </c>
      <c r="AH384" s="165">
        <f t="shared" si="46"/>
        <v>0</v>
      </c>
      <c r="AI384" s="165">
        <f t="shared" si="47"/>
        <v>0</v>
      </c>
      <c r="AK384" s="230"/>
      <c r="AL384" s="77">
        <f t="shared" si="48"/>
        <v>0</v>
      </c>
      <c r="AM384" s="77">
        <f t="shared" si="49"/>
        <v>0</v>
      </c>
      <c r="AN384" s="230"/>
    </row>
    <row r="385" spans="1:40" hidden="1" outlineLevel="1" x14ac:dyDescent="0.3">
      <c r="A385" s="220"/>
      <c r="B385" s="221">
        <f t="shared" si="50"/>
        <v>358</v>
      </c>
      <c r="C385" s="240"/>
      <c r="D385" s="236"/>
      <c r="E385" s="236"/>
      <c r="F385" s="200"/>
      <c r="G385" s="237">
        <v>0</v>
      </c>
      <c r="H385" s="238">
        <v>0</v>
      </c>
      <c r="I385" s="200"/>
      <c r="J385" s="170"/>
      <c r="AF385" s="165">
        <f t="shared" si="44"/>
        <v>0</v>
      </c>
      <c r="AG385" s="165">
        <f t="shared" si="45"/>
        <v>0</v>
      </c>
      <c r="AH385" s="165">
        <f t="shared" si="46"/>
        <v>0</v>
      </c>
      <c r="AI385" s="165">
        <f t="shared" si="47"/>
        <v>0</v>
      </c>
      <c r="AK385" s="230"/>
      <c r="AL385" s="77">
        <f t="shared" si="48"/>
        <v>0</v>
      </c>
      <c r="AM385" s="77">
        <f t="shared" si="49"/>
        <v>0</v>
      </c>
      <c r="AN385" s="230"/>
    </row>
    <row r="386" spans="1:40" hidden="1" outlineLevel="1" x14ac:dyDescent="0.3">
      <c r="A386" s="220"/>
      <c r="B386" s="221">
        <f t="shared" si="50"/>
        <v>359</v>
      </c>
      <c r="C386" s="240"/>
      <c r="D386" s="236"/>
      <c r="E386" s="236"/>
      <c r="F386" s="200"/>
      <c r="G386" s="237">
        <v>0</v>
      </c>
      <c r="H386" s="238">
        <v>0</v>
      </c>
      <c r="I386" s="200"/>
      <c r="J386" s="170"/>
      <c r="AF386" s="165">
        <f t="shared" si="44"/>
        <v>0</v>
      </c>
      <c r="AG386" s="165">
        <f t="shared" si="45"/>
        <v>0</v>
      </c>
      <c r="AH386" s="165">
        <f t="shared" si="46"/>
        <v>0</v>
      </c>
      <c r="AI386" s="165">
        <f t="shared" si="47"/>
        <v>0</v>
      </c>
      <c r="AK386" s="230"/>
      <c r="AL386" s="77">
        <f t="shared" si="48"/>
        <v>0</v>
      </c>
      <c r="AM386" s="77">
        <f t="shared" si="49"/>
        <v>0</v>
      </c>
      <c r="AN386" s="230"/>
    </row>
    <row r="387" spans="1:40" hidden="1" outlineLevel="1" x14ac:dyDescent="0.3">
      <c r="A387" s="220"/>
      <c r="B387" s="221">
        <f t="shared" si="50"/>
        <v>360</v>
      </c>
      <c r="C387" s="240"/>
      <c r="D387" s="236"/>
      <c r="E387" s="236"/>
      <c r="F387" s="200"/>
      <c r="G387" s="237">
        <v>0</v>
      </c>
      <c r="H387" s="238">
        <v>0</v>
      </c>
      <c r="I387" s="200"/>
      <c r="J387" s="170"/>
      <c r="AF387" s="165">
        <f t="shared" si="44"/>
        <v>0</v>
      </c>
      <c r="AG387" s="165">
        <f t="shared" si="45"/>
        <v>0</v>
      </c>
      <c r="AH387" s="165">
        <f t="shared" si="46"/>
        <v>0</v>
      </c>
      <c r="AI387" s="165">
        <f t="shared" si="47"/>
        <v>0</v>
      </c>
      <c r="AK387" s="230"/>
      <c r="AL387" s="77">
        <f t="shared" si="48"/>
        <v>0</v>
      </c>
      <c r="AM387" s="77">
        <f t="shared" si="49"/>
        <v>0</v>
      </c>
      <c r="AN387" s="230"/>
    </row>
    <row r="388" spans="1:40" hidden="1" outlineLevel="1" x14ac:dyDescent="0.3">
      <c r="A388" s="220"/>
      <c r="B388" s="221">
        <f t="shared" si="50"/>
        <v>361</v>
      </c>
      <c r="C388" s="240"/>
      <c r="D388" s="236"/>
      <c r="E388" s="236"/>
      <c r="F388" s="200"/>
      <c r="G388" s="237">
        <v>0</v>
      </c>
      <c r="H388" s="238">
        <v>0</v>
      </c>
      <c r="I388" s="200"/>
      <c r="J388" s="170"/>
      <c r="AF388" s="165">
        <f t="shared" si="44"/>
        <v>0</v>
      </c>
      <c r="AG388" s="165">
        <f t="shared" si="45"/>
        <v>0</v>
      </c>
      <c r="AH388" s="165">
        <f t="shared" si="46"/>
        <v>0</v>
      </c>
      <c r="AI388" s="165">
        <f t="shared" si="47"/>
        <v>0</v>
      </c>
      <c r="AK388" s="230"/>
      <c r="AL388" s="77">
        <f t="shared" si="48"/>
        <v>0</v>
      </c>
      <c r="AM388" s="77">
        <f t="shared" si="49"/>
        <v>0</v>
      </c>
      <c r="AN388" s="230"/>
    </row>
    <row r="389" spans="1:40" hidden="1" outlineLevel="1" x14ac:dyDescent="0.3">
      <c r="A389" s="220"/>
      <c r="B389" s="221">
        <f t="shared" si="50"/>
        <v>362</v>
      </c>
      <c r="C389" s="240"/>
      <c r="D389" s="236"/>
      <c r="E389" s="236"/>
      <c r="F389" s="200"/>
      <c r="G389" s="237">
        <v>0</v>
      </c>
      <c r="H389" s="238">
        <v>0</v>
      </c>
      <c r="I389" s="200"/>
      <c r="J389" s="170"/>
      <c r="AF389" s="165">
        <f t="shared" si="44"/>
        <v>0</v>
      </c>
      <c r="AG389" s="165">
        <f t="shared" si="45"/>
        <v>0</v>
      </c>
      <c r="AH389" s="165">
        <f t="shared" si="46"/>
        <v>0</v>
      </c>
      <c r="AI389" s="165">
        <f t="shared" si="47"/>
        <v>0</v>
      </c>
      <c r="AK389" s="230"/>
      <c r="AL389" s="77">
        <f t="shared" si="48"/>
        <v>0</v>
      </c>
      <c r="AM389" s="77">
        <f t="shared" si="49"/>
        <v>0</v>
      </c>
      <c r="AN389" s="230"/>
    </row>
    <row r="390" spans="1:40" hidden="1" outlineLevel="1" x14ac:dyDescent="0.3">
      <c r="A390" s="220"/>
      <c r="B390" s="221">
        <f t="shared" si="50"/>
        <v>363</v>
      </c>
      <c r="C390" s="240"/>
      <c r="D390" s="236"/>
      <c r="E390" s="236"/>
      <c r="F390" s="200"/>
      <c r="G390" s="237">
        <v>0</v>
      </c>
      <c r="H390" s="238">
        <v>0</v>
      </c>
      <c r="I390" s="200"/>
      <c r="J390" s="170"/>
      <c r="AF390" s="165">
        <f t="shared" si="44"/>
        <v>0</v>
      </c>
      <c r="AG390" s="165">
        <f t="shared" si="45"/>
        <v>0</v>
      </c>
      <c r="AH390" s="165">
        <f t="shared" si="46"/>
        <v>0</v>
      </c>
      <c r="AI390" s="165">
        <f t="shared" si="47"/>
        <v>0</v>
      </c>
      <c r="AK390" s="230"/>
      <c r="AL390" s="77">
        <f t="shared" si="48"/>
        <v>0</v>
      </c>
      <c r="AM390" s="77">
        <f t="shared" si="49"/>
        <v>0</v>
      </c>
      <c r="AN390" s="230"/>
    </row>
    <row r="391" spans="1:40" hidden="1" outlineLevel="1" x14ac:dyDescent="0.3">
      <c r="A391" s="220"/>
      <c r="B391" s="221">
        <f t="shared" si="50"/>
        <v>364</v>
      </c>
      <c r="C391" s="240"/>
      <c r="D391" s="236"/>
      <c r="E391" s="236"/>
      <c r="F391" s="200"/>
      <c r="G391" s="237">
        <v>0</v>
      </c>
      <c r="H391" s="238">
        <v>0</v>
      </c>
      <c r="I391" s="200"/>
      <c r="J391" s="170"/>
      <c r="AF391" s="165">
        <f t="shared" si="44"/>
        <v>0</v>
      </c>
      <c r="AG391" s="165">
        <f t="shared" si="45"/>
        <v>0</v>
      </c>
      <c r="AH391" s="165">
        <f t="shared" si="46"/>
        <v>0</v>
      </c>
      <c r="AI391" s="165">
        <f t="shared" si="47"/>
        <v>0</v>
      </c>
      <c r="AK391" s="230"/>
      <c r="AL391" s="77">
        <f t="shared" si="48"/>
        <v>0</v>
      </c>
      <c r="AM391" s="77">
        <f t="shared" si="49"/>
        <v>0</v>
      </c>
      <c r="AN391" s="230"/>
    </row>
    <row r="392" spans="1:40" hidden="1" outlineLevel="1" x14ac:dyDescent="0.3">
      <c r="A392" s="220"/>
      <c r="B392" s="221">
        <f t="shared" si="50"/>
        <v>365</v>
      </c>
      <c r="C392" s="240"/>
      <c r="D392" s="236"/>
      <c r="E392" s="236"/>
      <c r="F392" s="200"/>
      <c r="G392" s="237">
        <v>0</v>
      </c>
      <c r="H392" s="238">
        <v>0</v>
      </c>
      <c r="I392" s="200"/>
      <c r="J392" s="170"/>
      <c r="AF392" s="165">
        <f t="shared" si="44"/>
        <v>0</v>
      </c>
      <c r="AG392" s="165">
        <f t="shared" si="45"/>
        <v>0</v>
      </c>
      <c r="AH392" s="165">
        <f t="shared" si="46"/>
        <v>0</v>
      </c>
      <c r="AI392" s="165">
        <f t="shared" si="47"/>
        <v>0</v>
      </c>
      <c r="AK392" s="230"/>
      <c r="AL392" s="77">
        <f t="shared" si="48"/>
        <v>0</v>
      </c>
      <c r="AM392" s="77">
        <f t="shared" si="49"/>
        <v>0</v>
      </c>
      <c r="AN392" s="230"/>
    </row>
    <row r="393" spans="1:40" hidden="1" outlineLevel="1" x14ac:dyDescent="0.3">
      <c r="A393" s="220"/>
      <c r="B393" s="221">
        <f t="shared" si="50"/>
        <v>366</v>
      </c>
      <c r="C393" s="240"/>
      <c r="D393" s="236"/>
      <c r="E393" s="236"/>
      <c r="F393" s="200"/>
      <c r="G393" s="237">
        <v>0</v>
      </c>
      <c r="H393" s="238">
        <v>0</v>
      </c>
      <c r="I393" s="200"/>
      <c r="J393" s="170"/>
      <c r="AF393" s="165">
        <f t="shared" si="44"/>
        <v>0</v>
      </c>
      <c r="AG393" s="165">
        <f t="shared" si="45"/>
        <v>0</v>
      </c>
      <c r="AH393" s="165">
        <f t="shared" si="46"/>
        <v>0</v>
      </c>
      <c r="AI393" s="165">
        <f t="shared" si="47"/>
        <v>0</v>
      </c>
      <c r="AK393" s="230"/>
      <c r="AL393" s="77">
        <f t="shared" si="48"/>
        <v>0</v>
      </c>
      <c r="AM393" s="77">
        <f t="shared" si="49"/>
        <v>0</v>
      </c>
      <c r="AN393" s="230"/>
    </row>
    <row r="394" spans="1:40" hidden="1" outlineLevel="1" x14ac:dyDescent="0.3">
      <c r="A394" s="220"/>
      <c r="B394" s="221">
        <f t="shared" si="50"/>
        <v>367</v>
      </c>
      <c r="C394" s="240"/>
      <c r="D394" s="236"/>
      <c r="E394" s="236"/>
      <c r="F394" s="200"/>
      <c r="G394" s="237">
        <v>0</v>
      </c>
      <c r="H394" s="238">
        <v>0</v>
      </c>
      <c r="I394" s="200"/>
      <c r="J394" s="170"/>
      <c r="AF394" s="165">
        <f t="shared" si="44"/>
        <v>0</v>
      </c>
      <c r="AG394" s="165">
        <f t="shared" si="45"/>
        <v>0</v>
      </c>
      <c r="AH394" s="165">
        <f t="shared" si="46"/>
        <v>0</v>
      </c>
      <c r="AI394" s="165">
        <f t="shared" si="47"/>
        <v>0</v>
      </c>
      <c r="AK394" s="230"/>
      <c r="AL394" s="77">
        <f t="shared" si="48"/>
        <v>0</v>
      </c>
      <c r="AM394" s="77">
        <f t="shared" si="49"/>
        <v>0</v>
      </c>
      <c r="AN394" s="230"/>
    </row>
    <row r="395" spans="1:40" hidden="1" outlineLevel="1" x14ac:dyDescent="0.3">
      <c r="A395" s="220"/>
      <c r="B395" s="221">
        <f t="shared" si="50"/>
        <v>368</v>
      </c>
      <c r="C395" s="240"/>
      <c r="D395" s="236"/>
      <c r="E395" s="236"/>
      <c r="F395" s="200"/>
      <c r="G395" s="237">
        <v>0</v>
      </c>
      <c r="H395" s="238">
        <v>0</v>
      </c>
      <c r="I395" s="200"/>
      <c r="J395" s="170"/>
      <c r="AF395" s="165">
        <f t="shared" si="44"/>
        <v>0</v>
      </c>
      <c r="AG395" s="165">
        <f t="shared" si="45"/>
        <v>0</v>
      </c>
      <c r="AH395" s="165">
        <f t="shared" si="46"/>
        <v>0</v>
      </c>
      <c r="AI395" s="165">
        <f t="shared" si="47"/>
        <v>0</v>
      </c>
      <c r="AK395" s="230"/>
      <c r="AL395" s="77">
        <f t="shared" si="48"/>
        <v>0</v>
      </c>
      <c r="AM395" s="77">
        <f t="shared" si="49"/>
        <v>0</v>
      </c>
      <c r="AN395" s="230"/>
    </row>
    <row r="396" spans="1:40" hidden="1" outlineLevel="1" x14ac:dyDescent="0.3">
      <c r="A396" s="220"/>
      <c r="B396" s="221">
        <f t="shared" si="50"/>
        <v>369</v>
      </c>
      <c r="C396" s="240"/>
      <c r="D396" s="236"/>
      <c r="E396" s="236"/>
      <c r="F396" s="200"/>
      <c r="G396" s="237">
        <v>0</v>
      </c>
      <c r="H396" s="238">
        <v>0</v>
      </c>
      <c r="I396" s="200"/>
      <c r="J396" s="170"/>
      <c r="AF396" s="165">
        <f t="shared" si="44"/>
        <v>0</v>
      </c>
      <c r="AG396" s="165">
        <f t="shared" si="45"/>
        <v>0</v>
      </c>
      <c r="AH396" s="165">
        <f t="shared" si="46"/>
        <v>0</v>
      </c>
      <c r="AI396" s="165">
        <f t="shared" si="47"/>
        <v>0</v>
      </c>
      <c r="AK396" s="230"/>
      <c r="AL396" s="77">
        <f t="shared" si="48"/>
        <v>0</v>
      </c>
      <c r="AM396" s="77">
        <f t="shared" si="49"/>
        <v>0</v>
      </c>
      <c r="AN396" s="230"/>
    </row>
    <row r="397" spans="1:40" hidden="1" outlineLevel="1" x14ac:dyDescent="0.3">
      <c r="A397" s="220"/>
      <c r="B397" s="221">
        <f t="shared" si="50"/>
        <v>370</v>
      </c>
      <c r="C397" s="240"/>
      <c r="D397" s="236"/>
      <c r="E397" s="236"/>
      <c r="F397" s="200"/>
      <c r="G397" s="237">
        <v>0</v>
      </c>
      <c r="H397" s="238">
        <v>0</v>
      </c>
      <c r="I397" s="200"/>
      <c r="J397" s="170"/>
      <c r="AF397" s="165">
        <f t="shared" si="44"/>
        <v>0</v>
      </c>
      <c r="AG397" s="165">
        <f t="shared" si="45"/>
        <v>0</v>
      </c>
      <c r="AH397" s="165">
        <f t="shared" si="46"/>
        <v>0</v>
      </c>
      <c r="AI397" s="165">
        <f t="shared" si="47"/>
        <v>0</v>
      </c>
      <c r="AK397" s="230"/>
      <c r="AL397" s="77">
        <f t="shared" si="48"/>
        <v>0</v>
      </c>
      <c r="AM397" s="77">
        <f t="shared" si="49"/>
        <v>0</v>
      </c>
      <c r="AN397" s="230"/>
    </row>
    <row r="398" spans="1:40" hidden="1" outlineLevel="1" x14ac:dyDescent="0.3">
      <c r="A398" s="220"/>
      <c r="B398" s="221">
        <f t="shared" si="50"/>
        <v>371</v>
      </c>
      <c r="C398" s="240"/>
      <c r="D398" s="236"/>
      <c r="E398" s="236"/>
      <c r="F398" s="200"/>
      <c r="G398" s="237">
        <v>0</v>
      </c>
      <c r="H398" s="238">
        <v>0</v>
      </c>
      <c r="I398" s="200"/>
      <c r="J398" s="170"/>
      <c r="AF398" s="165">
        <f t="shared" si="44"/>
        <v>0</v>
      </c>
      <c r="AG398" s="165">
        <f t="shared" si="45"/>
        <v>0</v>
      </c>
      <c r="AH398" s="165">
        <f t="shared" si="46"/>
        <v>0</v>
      </c>
      <c r="AI398" s="165">
        <f t="shared" si="47"/>
        <v>0</v>
      </c>
      <c r="AK398" s="230"/>
      <c r="AL398" s="77">
        <f t="shared" si="48"/>
        <v>0</v>
      </c>
      <c r="AM398" s="77">
        <f t="shared" si="49"/>
        <v>0</v>
      </c>
      <c r="AN398" s="230"/>
    </row>
    <row r="399" spans="1:40" hidden="1" outlineLevel="1" x14ac:dyDescent="0.3">
      <c r="A399" s="220"/>
      <c r="B399" s="221">
        <f t="shared" si="50"/>
        <v>372</v>
      </c>
      <c r="C399" s="240"/>
      <c r="D399" s="236"/>
      <c r="E399" s="236"/>
      <c r="F399" s="200"/>
      <c r="G399" s="237">
        <v>0</v>
      </c>
      <c r="H399" s="238">
        <v>0</v>
      </c>
      <c r="I399" s="200"/>
      <c r="J399" s="170"/>
      <c r="AF399" s="165">
        <f t="shared" si="44"/>
        <v>0</v>
      </c>
      <c r="AG399" s="165">
        <f t="shared" si="45"/>
        <v>0</v>
      </c>
      <c r="AH399" s="165">
        <f t="shared" si="46"/>
        <v>0</v>
      </c>
      <c r="AI399" s="165">
        <f t="shared" si="47"/>
        <v>0</v>
      </c>
      <c r="AK399" s="230"/>
      <c r="AL399" s="77">
        <f t="shared" si="48"/>
        <v>0</v>
      </c>
      <c r="AM399" s="77">
        <f t="shared" si="49"/>
        <v>0</v>
      </c>
      <c r="AN399" s="230"/>
    </row>
    <row r="400" spans="1:40" hidden="1" outlineLevel="1" x14ac:dyDescent="0.3">
      <c r="A400" s="220"/>
      <c r="B400" s="221">
        <f t="shared" si="50"/>
        <v>373</v>
      </c>
      <c r="C400" s="240"/>
      <c r="D400" s="236"/>
      <c r="E400" s="236"/>
      <c r="F400" s="200"/>
      <c r="G400" s="237">
        <v>0</v>
      </c>
      <c r="H400" s="238">
        <v>0</v>
      </c>
      <c r="I400" s="200"/>
      <c r="J400" s="170"/>
      <c r="AF400" s="165">
        <f t="shared" si="44"/>
        <v>0</v>
      </c>
      <c r="AG400" s="165">
        <f t="shared" si="45"/>
        <v>0</v>
      </c>
      <c r="AH400" s="165">
        <f t="shared" si="46"/>
        <v>0</v>
      </c>
      <c r="AI400" s="165">
        <f t="shared" si="47"/>
        <v>0</v>
      </c>
      <c r="AK400" s="230"/>
      <c r="AL400" s="77">
        <f t="shared" si="48"/>
        <v>0</v>
      </c>
      <c r="AM400" s="77">
        <f t="shared" si="49"/>
        <v>0</v>
      </c>
      <c r="AN400" s="230"/>
    </row>
    <row r="401" spans="1:40" hidden="1" outlineLevel="1" x14ac:dyDescent="0.3">
      <c r="A401" s="220"/>
      <c r="B401" s="221">
        <f t="shared" si="50"/>
        <v>374</v>
      </c>
      <c r="C401" s="240"/>
      <c r="D401" s="236"/>
      <c r="E401" s="236"/>
      <c r="F401" s="200"/>
      <c r="G401" s="237">
        <v>0</v>
      </c>
      <c r="H401" s="238">
        <v>0</v>
      </c>
      <c r="I401" s="200"/>
      <c r="J401" s="170"/>
      <c r="AF401" s="165">
        <f t="shared" si="44"/>
        <v>0</v>
      </c>
      <c r="AG401" s="165">
        <f t="shared" si="45"/>
        <v>0</v>
      </c>
      <c r="AH401" s="165">
        <f t="shared" si="46"/>
        <v>0</v>
      </c>
      <c r="AI401" s="165">
        <f t="shared" si="47"/>
        <v>0</v>
      </c>
      <c r="AK401" s="230"/>
      <c r="AL401" s="77">
        <f t="shared" si="48"/>
        <v>0</v>
      </c>
      <c r="AM401" s="77">
        <f t="shared" si="49"/>
        <v>0</v>
      </c>
      <c r="AN401" s="230"/>
    </row>
    <row r="402" spans="1:40" hidden="1" outlineLevel="1" x14ac:dyDescent="0.3">
      <c r="A402" s="220"/>
      <c r="B402" s="221">
        <f t="shared" si="50"/>
        <v>375</v>
      </c>
      <c r="C402" s="240"/>
      <c r="D402" s="236"/>
      <c r="E402" s="236"/>
      <c r="F402" s="200"/>
      <c r="G402" s="237">
        <v>0</v>
      </c>
      <c r="H402" s="238">
        <v>0</v>
      </c>
      <c r="I402" s="200"/>
      <c r="J402" s="170"/>
      <c r="AF402" s="165">
        <f t="shared" si="44"/>
        <v>0</v>
      </c>
      <c r="AG402" s="165">
        <f t="shared" si="45"/>
        <v>0</v>
      </c>
      <c r="AH402" s="165">
        <f t="shared" si="46"/>
        <v>0</v>
      </c>
      <c r="AI402" s="165">
        <f t="shared" si="47"/>
        <v>0</v>
      </c>
      <c r="AK402" s="230"/>
      <c r="AL402" s="77">
        <f t="shared" si="48"/>
        <v>0</v>
      </c>
      <c r="AM402" s="77">
        <f t="shared" si="49"/>
        <v>0</v>
      </c>
      <c r="AN402" s="230"/>
    </row>
    <row r="403" spans="1:40" hidden="1" outlineLevel="1" x14ac:dyDescent="0.3">
      <c r="A403" s="220"/>
      <c r="B403" s="221">
        <f t="shared" si="50"/>
        <v>376</v>
      </c>
      <c r="C403" s="240"/>
      <c r="D403" s="236"/>
      <c r="E403" s="236"/>
      <c r="F403" s="200"/>
      <c r="G403" s="237">
        <v>0</v>
      </c>
      <c r="H403" s="238">
        <v>0</v>
      </c>
      <c r="I403" s="200"/>
      <c r="J403" s="170"/>
      <c r="AF403" s="165">
        <f t="shared" si="44"/>
        <v>0</v>
      </c>
      <c r="AG403" s="165">
        <f t="shared" si="45"/>
        <v>0</v>
      </c>
      <c r="AH403" s="165">
        <f t="shared" si="46"/>
        <v>0</v>
      </c>
      <c r="AI403" s="165">
        <f t="shared" si="47"/>
        <v>0</v>
      </c>
      <c r="AK403" s="230"/>
      <c r="AL403" s="77">
        <f t="shared" si="48"/>
        <v>0</v>
      </c>
      <c r="AM403" s="77">
        <f t="shared" si="49"/>
        <v>0</v>
      </c>
      <c r="AN403" s="230"/>
    </row>
    <row r="404" spans="1:40" hidden="1" outlineLevel="1" x14ac:dyDescent="0.3">
      <c r="A404" s="220"/>
      <c r="B404" s="221">
        <f t="shared" si="50"/>
        <v>377</v>
      </c>
      <c r="C404" s="240"/>
      <c r="D404" s="236"/>
      <c r="E404" s="236"/>
      <c r="F404" s="200"/>
      <c r="G404" s="237">
        <v>0</v>
      </c>
      <c r="H404" s="238">
        <v>0</v>
      </c>
      <c r="I404" s="200"/>
      <c r="J404" s="170"/>
      <c r="AF404" s="165">
        <f t="shared" si="44"/>
        <v>0</v>
      </c>
      <c r="AG404" s="165">
        <f t="shared" si="45"/>
        <v>0</v>
      </c>
      <c r="AH404" s="165">
        <f t="shared" si="46"/>
        <v>0</v>
      </c>
      <c r="AI404" s="165">
        <f t="shared" si="47"/>
        <v>0</v>
      </c>
      <c r="AK404" s="230"/>
      <c r="AL404" s="77">
        <f t="shared" si="48"/>
        <v>0</v>
      </c>
      <c r="AM404" s="77">
        <f t="shared" si="49"/>
        <v>0</v>
      </c>
      <c r="AN404" s="230"/>
    </row>
    <row r="405" spans="1:40" hidden="1" outlineLevel="1" x14ac:dyDescent="0.3">
      <c r="A405" s="220"/>
      <c r="B405" s="221">
        <f t="shared" si="50"/>
        <v>378</v>
      </c>
      <c r="C405" s="240"/>
      <c r="D405" s="236"/>
      <c r="E405" s="236"/>
      <c r="F405" s="200"/>
      <c r="G405" s="237">
        <v>0</v>
      </c>
      <c r="H405" s="238">
        <v>0</v>
      </c>
      <c r="I405" s="200"/>
      <c r="J405" s="170"/>
      <c r="AF405" s="165">
        <f t="shared" si="44"/>
        <v>0</v>
      </c>
      <c r="AG405" s="165">
        <f t="shared" si="45"/>
        <v>0</v>
      </c>
      <c r="AH405" s="165">
        <f t="shared" si="46"/>
        <v>0</v>
      </c>
      <c r="AI405" s="165">
        <f t="shared" si="47"/>
        <v>0</v>
      </c>
      <c r="AK405" s="230"/>
      <c r="AL405" s="77">
        <f t="shared" si="48"/>
        <v>0</v>
      </c>
      <c r="AM405" s="77">
        <f t="shared" si="49"/>
        <v>0</v>
      </c>
      <c r="AN405" s="230"/>
    </row>
    <row r="406" spans="1:40" hidden="1" outlineLevel="1" x14ac:dyDescent="0.3">
      <c r="A406" s="220"/>
      <c r="B406" s="221">
        <f t="shared" si="50"/>
        <v>379</v>
      </c>
      <c r="C406" s="240"/>
      <c r="D406" s="236"/>
      <c r="E406" s="236"/>
      <c r="F406" s="200"/>
      <c r="G406" s="237">
        <v>0</v>
      </c>
      <c r="H406" s="238">
        <v>0</v>
      </c>
      <c r="I406" s="200"/>
      <c r="J406" s="170"/>
      <c r="AF406" s="165">
        <f t="shared" si="44"/>
        <v>0</v>
      </c>
      <c r="AG406" s="165">
        <f t="shared" si="45"/>
        <v>0</v>
      </c>
      <c r="AH406" s="165">
        <f t="shared" si="46"/>
        <v>0</v>
      </c>
      <c r="AI406" s="165">
        <f t="shared" si="47"/>
        <v>0</v>
      </c>
      <c r="AK406" s="230"/>
      <c r="AL406" s="77">
        <f t="shared" si="48"/>
        <v>0</v>
      </c>
      <c r="AM406" s="77">
        <f t="shared" si="49"/>
        <v>0</v>
      </c>
      <c r="AN406" s="230"/>
    </row>
    <row r="407" spans="1:40" hidden="1" outlineLevel="1" x14ac:dyDescent="0.3">
      <c r="A407" s="220"/>
      <c r="B407" s="221">
        <f t="shared" si="50"/>
        <v>380</v>
      </c>
      <c r="C407" s="240"/>
      <c r="D407" s="236"/>
      <c r="E407" s="236"/>
      <c r="F407" s="200"/>
      <c r="G407" s="237">
        <v>0</v>
      </c>
      <c r="H407" s="238">
        <v>0</v>
      </c>
      <c r="I407" s="200"/>
      <c r="J407" s="170"/>
      <c r="AF407" s="165">
        <f t="shared" si="44"/>
        <v>0</v>
      </c>
      <c r="AG407" s="165">
        <f t="shared" si="45"/>
        <v>0</v>
      </c>
      <c r="AH407" s="165">
        <f t="shared" si="46"/>
        <v>0</v>
      </c>
      <c r="AI407" s="165">
        <f t="shared" si="47"/>
        <v>0</v>
      </c>
      <c r="AK407" s="230"/>
      <c r="AL407" s="77">
        <f t="shared" si="48"/>
        <v>0</v>
      </c>
      <c r="AM407" s="77">
        <f t="shared" si="49"/>
        <v>0</v>
      </c>
      <c r="AN407" s="230"/>
    </row>
    <row r="408" spans="1:40" hidden="1" outlineLevel="1" x14ac:dyDescent="0.3">
      <c r="A408" s="220"/>
      <c r="B408" s="221">
        <f t="shared" si="50"/>
        <v>381</v>
      </c>
      <c r="C408" s="240"/>
      <c r="D408" s="236"/>
      <c r="E408" s="236"/>
      <c r="F408" s="200"/>
      <c r="G408" s="237">
        <v>0</v>
      </c>
      <c r="H408" s="238">
        <v>0</v>
      </c>
      <c r="I408" s="200"/>
      <c r="J408" s="170"/>
      <c r="AF408" s="165">
        <f t="shared" si="44"/>
        <v>0</v>
      </c>
      <c r="AG408" s="165">
        <f t="shared" si="45"/>
        <v>0</v>
      </c>
      <c r="AH408" s="165">
        <f t="shared" si="46"/>
        <v>0</v>
      </c>
      <c r="AI408" s="165">
        <f t="shared" si="47"/>
        <v>0</v>
      </c>
      <c r="AK408" s="230"/>
      <c r="AL408" s="77">
        <f t="shared" si="48"/>
        <v>0</v>
      </c>
      <c r="AM408" s="77">
        <f t="shared" si="49"/>
        <v>0</v>
      </c>
      <c r="AN408" s="230"/>
    </row>
    <row r="409" spans="1:40" hidden="1" outlineLevel="1" x14ac:dyDescent="0.3">
      <c r="A409" s="220"/>
      <c r="B409" s="221">
        <f t="shared" si="50"/>
        <v>382</v>
      </c>
      <c r="C409" s="240"/>
      <c r="D409" s="236"/>
      <c r="E409" s="236"/>
      <c r="F409" s="200"/>
      <c r="G409" s="237">
        <v>0</v>
      </c>
      <c r="H409" s="238">
        <v>0</v>
      </c>
      <c r="I409" s="200"/>
      <c r="J409" s="170"/>
      <c r="AF409" s="165">
        <f t="shared" si="44"/>
        <v>0</v>
      </c>
      <c r="AG409" s="165">
        <f t="shared" si="45"/>
        <v>0</v>
      </c>
      <c r="AH409" s="165">
        <f t="shared" si="46"/>
        <v>0</v>
      </c>
      <c r="AI409" s="165">
        <f t="shared" si="47"/>
        <v>0</v>
      </c>
      <c r="AK409" s="230"/>
      <c r="AL409" s="77">
        <f t="shared" si="48"/>
        <v>0</v>
      </c>
      <c r="AM409" s="77">
        <f t="shared" si="49"/>
        <v>0</v>
      </c>
      <c r="AN409" s="230"/>
    </row>
    <row r="410" spans="1:40" hidden="1" outlineLevel="1" x14ac:dyDescent="0.3">
      <c r="A410" s="220"/>
      <c r="B410" s="221">
        <f t="shared" si="50"/>
        <v>383</v>
      </c>
      <c r="C410" s="240"/>
      <c r="D410" s="236"/>
      <c r="E410" s="236"/>
      <c r="F410" s="200"/>
      <c r="G410" s="237">
        <v>0</v>
      </c>
      <c r="H410" s="238">
        <v>0</v>
      </c>
      <c r="I410" s="200"/>
      <c r="J410" s="170"/>
      <c r="AF410" s="165">
        <f t="shared" ref="AF410:AF473" si="51">IF($C410="",IF(OR($D410&lt;&gt;"",$G410&lt;&gt;0,$H410&lt;&gt;0)=TRUE,1,0),0)</f>
        <v>0</v>
      </c>
      <c r="AG410" s="165">
        <f t="shared" ref="AG410:AG473" si="52">IF($D410="",IF(OR($C410&lt;&gt;"",$G410&lt;&gt;0,$H410&lt;&gt;0)=TRUE,1,0),0)</f>
        <v>0</v>
      </c>
      <c r="AH410" s="165">
        <f t="shared" ref="AH410:AH473" si="53">IF($G410=0,IF(OR($C410&lt;&gt;"",$D410&lt;&gt;0,$H410&lt;&gt;0)=TRUE,1,0),0)</f>
        <v>0</v>
      </c>
      <c r="AI410" s="165">
        <f t="shared" ref="AI410:AI473" si="54">IF($H410=0,IF(OR($C410&lt;&gt;"",$D410&lt;&gt;"",$G410&lt;&gt;0)=TRUE,1,0),0)</f>
        <v>0</v>
      </c>
      <c r="AK410" s="230"/>
      <c r="AL410" s="77">
        <f t="shared" ref="AL410:AL473" si="55">IFERROR(IF(C410=$V$7,$Y$7,VLOOKUP(C410,$V$14:$Y$33,4)),0)</f>
        <v>0</v>
      </c>
      <c r="AM410" s="77">
        <f t="shared" ref="AM410:AM473" si="56">IFERROR(H410/G410/AL410,0)</f>
        <v>0</v>
      </c>
      <c r="AN410" s="230"/>
    </row>
    <row r="411" spans="1:40" hidden="1" outlineLevel="1" x14ac:dyDescent="0.3">
      <c r="A411" s="220"/>
      <c r="B411" s="221">
        <f t="shared" si="50"/>
        <v>384</v>
      </c>
      <c r="C411" s="240"/>
      <c r="D411" s="236"/>
      <c r="E411" s="236"/>
      <c r="F411" s="200"/>
      <c r="G411" s="237">
        <v>0</v>
      </c>
      <c r="H411" s="238">
        <v>0</v>
      </c>
      <c r="I411" s="200"/>
      <c r="J411" s="170"/>
      <c r="AF411" s="165">
        <f t="shared" si="51"/>
        <v>0</v>
      </c>
      <c r="AG411" s="165">
        <f t="shared" si="52"/>
        <v>0</v>
      </c>
      <c r="AH411" s="165">
        <f t="shared" si="53"/>
        <v>0</v>
      </c>
      <c r="AI411" s="165">
        <f t="shared" si="54"/>
        <v>0</v>
      </c>
      <c r="AK411" s="230"/>
      <c r="AL411" s="77">
        <f t="shared" si="55"/>
        <v>0</v>
      </c>
      <c r="AM411" s="77">
        <f t="shared" si="56"/>
        <v>0</v>
      </c>
      <c r="AN411" s="230"/>
    </row>
    <row r="412" spans="1:40" hidden="1" outlineLevel="1" x14ac:dyDescent="0.3">
      <c r="A412" s="220"/>
      <c r="B412" s="221">
        <f t="shared" si="50"/>
        <v>385</v>
      </c>
      <c r="C412" s="240"/>
      <c r="D412" s="236"/>
      <c r="E412" s="236"/>
      <c r="F412" s="200"/>
      <c r="G412" s="237">
        <v>0</v>
      </c>
      <c r="H412" s="238">
        <v>0</v>
      </c>
      <c r="I412" s="200"/>
      <c r="J412" s="170"/>
      <c r="AF412" s="165">
        <f t="shared" si="51"/>
        <v>0</v>
      </c>
      <c r="AG412" s="165">
        <f t="shared" si="52"/>
        <v>0</v>
      </c>
      <c r="AH412" s="165">
        <f t="shared" si="53"/>
        <v>0</v>
      </c>
      <c r="AI412" s="165">
        <f t="shared" si="54"/>
        <v>0</v>
      </c>
      <c r="AK412" s="230"/>
      <c r="AL412" s="77">
        <f t="shared" si="55"/>
        <v>0</v>
      </c>
      <c r="AM412" s="77">
        <f t="shared" si="56"/>
        <v>0</v>
      </c>
      <c r="AN412" s="230"/>
    </row>
    <row r="413" spans="1:40" hidden="1" outlineLevel="1" x14ac:dyDescent="0.3">
      <c r="A413" s="220"/>
      <c r="B413" s="221">
        <f t="shared" si="50"/>
        <v>386</v>
      </c>
      <c r="C413" s="240"/>
      <c r="D413" s="236"/>
      <c r="E413" s="236"/>
      <c r="F413" s="200"/>
      <c r="G413" s="237">
        <v>0</v>
      </c>
      <c r="H413" s="238">
        <v>0</v>
      </c>
      <c r="I413" s="200"/>
      <c r="J413" s="170"/>
      <c r="AF413" s="165">
        <f t="shared" si="51"/>
        <v>0</v>
      </c>
      <c r="AG413" s="165">
        <f t="shared" si="52"/>
        <v>0</v>
      </c>
      <c r="AH413" s="165">
        <f t="shared" si="53"/>
        <v>0</v>
      </c>
      <c r="AI413" s="165">
        <f t="shared" si="54"/>
        <v>0</v>
      </c>
      <c r="AK413" s="230"/>
      <c r="AL413" s="77">
        <f t="shared" si="55"/>
        <v>0</v>
      </c>
      <c r="AM413" s="77">
        <f t="shared" si="56"/>
        <v>0</v>
      </c>
      <c r="AN413" s="230"/>
    </row>
    <row r="414" spans="1:40" hidden="1" outlineLevel="1" x14ac:dyDescent="0.3">
      <c r="A414" s="220"/>
      <c r="B414" s="221">
        <f t="shared" si="50"/>
        <v>387</v>
      </c>
      <c r="C414" s="240"/>
      <c r="D414" s="236"/>
      <c r="E414" s="236"/>
      <c r="F414" s="200"/>
      <c r="G414" s="237">
        <v>0</v>
      </c>
      <c r="H414" s="238">
        <v>0</v>
      </c>
      <c r="I414" s="200"/>
      <c r="J414" s="170"/>
      <c r="AF414" s="165">
        <f t="shared" si="51"/>
        <v>0</v>
      </c>
      <c r="AG414" s="165">
        <f t="shared" si="52"/>
        <v>0</v>
      </c>
      <c r="AH414" s="165">
        <f t="shared" si="53"/>
        <v>0</v>
      </c>
      <c r="AI414" s="165">
        <f t="shared" si="54"/>
        <v>0</v>
      </c>
      <c r="AK414" s="230"/>
      <c r="AL414" s="77">
        <f t="shared" si="55"/>
        <v>0</v>
      </c>
      <c r="AM414" s="77">
        <f t="shared" si="56"/>
        <v>0</v>
      </c>
      <c r="AN414" s="230"/>
    </row>
    <row r="415" spans="1:40" hidden="1" outlineLevel="1" x14ac:dyDescent="0.3">
      <c r="A415" s="220"/>
      <c r="B415" s="221">
        <f t="shared" si="50"/>
        <v>388</v>
      </c>
      <c r="C415" s="240"/>
      <c r="D415" s="236"/>
      <c r="E415" s="236"/>
      <c r="F415" s="200"/>
      <c r="G415" s="237">
        <v>0</v>
      </c>
      <c r="H415" s="238">
        <v>0</v>
      </c>
      <c r="I415" s="200"/>
      <c r="J415" s="170"/>
      <c r="AF415" s="165">
        <f t="shared" si="51"/>
        <v>0</v>
      </c>
      <c r="AG415" s="165">
        <f t="shared" si="52"/>
        <v>0</v>
      </c>
      <c r="AH415" s="165">
        <f t="shared" si="53"/>
        <v>0</v>
      </c>
      <c r="AI415" s="165">
        <f t="shared" si="54"/>
        <v>0</v>
      </c>
      <c r="AK415" s="230"/>
      <c r="AL415" s="77">
        <f t="shared" si="55"/>
        <v>0</v>
      </c>
      <c r="AM415" s="77">
        <f t="shared" si="56"/>
        <v>0</v>
      </c>
      <c r="AN415" s="230"/>
    </row>
    <row r="416" spans="1:40" hidden="1" outlineLevel="1" x14ac:dyDescent="0.3">
      <c r="A416" s="220"/>
      <c r="B416" s="221">
        <f t="shared" si="50"/>
        <v>389</v>
      </c>
      <c r="C416" s="240"/>
      <c r="D416" s="236"/>
      <c r="E416" s="236"/>
      <c r="F416" s="200"/>
      <c r="G416" s="237">
        <v>0</v>
      </c>
      <c r="H416" s="238">
        <v>0</v>
      </c>
      <c r="I416" s="200"/>
      <c r="J416" s="170"/>
      <c r="AF416" s="165">
        <f t="shared" si="51"/>
        <v>0</v>
      </c>
      <c r="AG416" s="165">
        <f t="shared" si="52"/>
        <v>0</v>
      </c>
      <c r="AH416" s="165">
        <f t="shared" si="53"/>
        <v>0</v>
      </c>
      <c r="AI416" s="165">
        <f t="shared" si="54"/>
        <v>0</v>
      </c>
      <c r="AK416" s="230"/>
      <c r="AL416" s="77">
        <f t="shared" si="55"/>
        <v>0</v>
      </c>
      <c r="AM416" s="77">
        <f t="shared" si="56"/>
        <v>0</v>
      </c>
      <c r="AN416" s="230"/>
    </row>
    <row r="417" spans="1:40" hidden="1" outlineLevel="1" x14ac:dyDescent="0.3">
      <c r="A417" s="220"/>
      <c r="B417" s="221">
        <f t="shared" si="50"/>
        <v>390</v>
      </c>
      <c r="C417" s="240"/>
      <c r="D417" s="236"/>
      <c r="E417" s="236"/>
      <c r="F417" s="200"/>
      <c r="G417" s="237">
        <v>0</v>
      </c>
      <c r="H417" s="238">
        <v>0</v>
      </c>
      <c r="I417" s="200"/>
      <c r="J417" s="170"/>
      <c r="AF417" s="165">
        <f t="shared" si="51"/>
        <v>0</v>
      </c>
      <c r="AG417" s="165">
        <f t="shared" si="52"/>
        <v>0</v>
      </c>
      <c r="AH417" s="165">
        <f t="shared" si="53"/>
        <v>0</v>
      </c>
      <c r="AI417" s="165">
        <f t="shared" si="54"/>
        <v>0</v>
      </c>
      <c r="AK417" s="230"/>
      <c r="AL417" s="77">
        <f t="shared" si="55"/>
        <v>0</v>
      </c>
      <c r="AM417" s="77">
        <f t="shared" si="56"/>
        <v>0</v>
      </c>
      <c r="AN417" s="230"/>
    </row>
    <row r="418" spans="1:40" hidden="1" outlineLevel="1" x14ac:dyDescent="0.3">
      <c r="A418" s="220"/>
      <c r="B418" s="221">
        <f t="shared" si="50"/>
        <v>391</v>
      </c>
      <c r="C418" s="240"/>
      <c r="D418" s="236"/>
      <c r="E418" s="236"/>
      <c r="F418" s="200"/>
      <c r="G418" s="237">
        <v>0</v>
      </c>
      <c r="H418" s="238">
        <v>0</v>
      </c>
      <c r="I418" s="200"/>
      <c r="J418" s="170"/>
      <c r="AF418" s="165">
        <f t="shared" si="51"/>
        <v>0</v>
      </c>
      <c r="AG418" s="165">
        <f t="shared" si="52"/>
        <v>0</v>
      </c>
      <c r="AH418" s="165">
        <f t="shared" si="53"/>
        <v>0</v>
      </c>
      <c r="AI418" s="165">
        <f t="shared" si="54"/>
        <v>0</v>
      </c>
      <c r="AK418" s="230"/>
      <c r="AL418" s="77">
        <f t="shared" si="55"/>
        <v>0</v>
      </c>
      <c r="AM418" s="77">
        <f t="shared" si="56"/>
        <v>0</v>
      </c>
      <c r="AN418" s="230"/>
    </row>
    <row r="419" spans="1:40" hidden="1" outlineLevel="1" x14ac:dyDescent="0.3">
      <c r="A419" s="220"/>
      <c r="B419" s="221">
        <f t="shared" si="50"/>
        <v>392</v>
      </c>
      <c r="C419" s="240"/>
      <c r="D419" s="236"/>
      <c r="E419" s="236"/>
      <c r="F419" s="200"/>
      <c r="G419" s="237">
        <v>0</v>
      </c>
      <c r="H419" s="238">
        <v>0</v>
      </c>
      <c r="I419" s="200"/>
      <c r="J419" s="170"/>
      <c r="AF419" s="165">
        <f t="shared" si="51"/>
        <v>0</v>
      </c>
      <c r="AG419" s="165">
        <f t="shared" si="52"/>
        <v>0</v>
      </c>
      <c r="AH419" s="165">
        <f t="shared" si="53"/>
        <v>0</v>
      </c>
      <c r="AI419" s="165">
        <f t="shared" si="54"/>
        <v>0</v>
      </c>
      <c r="AK419" s="230"/>
      <c r="AL419" s="77">
        <f t="shared" si="55"/>
        <v>0</v>
      </c>
      <c r="AM419" s="77">
        <f t="shared" si="56"/>
        <v>0</v>
      </c>
      <c r="AN419" s="230"/>
    </row>
    <row r="420" spans="1:40" hidden="1" outlineLevel="1" x14ac:dyDescent="0.3">
      <c r="A420" s="220"/>
      <c r="B420" s="221">
        <f t="shared" si="50"/>
        <v>393</v>
      </c>
      <c r="C420" s="240"/>
      <c r="D420" s="236"/>
      <c r="E420" s="236"/>
      <c r="F420" s="200"/>
      <c r="G420" s="237">
        <v>0</v>
      </c>
      <c r="H420" s="238">
        <v>0</v>
      </c>
      <c r="I420" s="200"/>
      <c r="J420" s="170"/>
      <c r="AF420" s="165">
        <f t="shared" si="51"/>
        <v>0</v>
      </c>
      <c r="AG420" s="165">
        <f t="shared" si="52"/>
        <v>0</v>
      </c>
      <c r="AH420" s="165">
        <f t="shared" si="53"/>
        <v>0</v>
      </c>
      <c r="AI420" s="165">
        <f t="shared" si="54"/>
        <v>0</v>
      </c>
      <c r="AK420" s="230"/>
      <c r="AL420" s="77">
        <f t="shared" si="55"/>
        <v>0</v>
      </c>
      <c r="AM420" s="77">
        <f t="shared" si="56"/>
        <v>0</v>
      </c>
      <c r="AN420" s="230"/>
    </row>
    <row r="421" spans="1:40" hidden="1" outlineLevel="1" x14ac:dyDescent="0.3">
      <c r="A421" s="220"/>
      <c r="B421" s="221">
        <f t="shared" ref="B421:B484" si="57">B420+1</f>
        <v>394</v>
      </c>
      <c r="C421" s="240"/>
      <c r="D421" s="236"/>
      <c r="E421" s="236"/>
      <c r="F421" s="200"/>
      <c r="G421" s="237">
        <v>0</v>
      </c>
      <c r="H421" s="238">
        <v>0</v>
      </c>
      <c r="I421" s="200"/>
      <c r="J421" s="170"/>
      <c r="AF421" s="165">
        <f t="shared" si="51"/>
        <v>0</v>
      </c>
      <c r="AG421" s="165">
        <f t="shared" si="52"/>
        <v>0</v>
      </c>
      <c r="AH421" s="165">
        <f t="shared" si="53"/>
        <v>0</v>
      </c>
      <c r="AI421" s="165">
        <f t="shared" si="54"/>
        <v>0</v>
      </c>
      <c r="AK421" s="230"/>
      <c r="AL421" s="77">
        <f t="shared" si="55"/>
        <v>0</v>
      </c>
      <c r="AM421" s="77">
        <f t="shared" si="56"/>
        <v>0</v>
      </c>
      <c r="AN421" s="230"/>
    </row>
    <row r="422" spans="1:40" hidden="1" outlineLevel="1" x14ac:dyDescent="0.3">
      <c r="A422" s="220"/>
      <c r="B422" s="221">
        <f t="shared" si="57"/>
        <v>395</v>
      </c>
      <c r="C422" s="240"/>
      <c r="D422" s="236"/>
      <c r="E422" s="236"/>
      <c r="F422" s="200"/>
      <c r="G422" s="237">
        <v>0</v>
      </c>
      <c r="H422" s="238">
        <v>0</v>
      </c>
      <c r="I422" s="200"/>
      <c r="J422" s="170"/>
      <c r="AF422" s="165">
        <f t="shared" si="51"/>
        <v>0</v>
      </c>
      <c r="AG422" s="165">
        <f t="shared" si="52"/>
        <v>0</v>
      </c>
      <c r="AH422" s="165">
        <f t="shared" si="53"/>
        <v>0</v>
      </c>
      <c r="AI422" s="165">
        <f t="shared" si="54"/>
        <v>0</v>
      </c>
      <c r="AK422" s="230"/>
      <c r="AL422" s="77">
        <f t="shared" si="55"/>
        <v>0</v>
      </c>
      <c r="AM422" s="77">
        <f t="shared" si="56"/>
        <v>0</v>
      </c>
      <c r="AN422" s="230"/>
    </row>
    <row r="423" spans="1:40" hidden="1" outlineLevel="1" x14ac:dyDescent="0.3">
      <c r="A423" s="220"/>
      <c r="B423" s="221">
        <f t="shared" si="57"/>
        <v>396</v>
      </c>
      <c r="C423" s="240"/>
      <c r="D423" s="236"/>
      <c r="E423" s="236"/>
      <c r="F423" s="200"/>
      <c r="G423" s="237">
        <v>0</v>
      </c>
      <c r="H423" s="238">
        <v>0</v>
      </c>
      <c r="I423" s="200"/>
      <c r="J423" s="170"/>
      <c r="AF423" s="165">
        <f t="shared" si="51"/>
        <v>0</v>
      </c>
      <c r="AG423" s="165">
        <f t="shared" si="52"/>
        <v>0</v>
      </c>
      <c r="AH423" s="165">
        <f t="shared" si="53"/>
        <v>0</v>
      </c>
      <c r="AI423" s="165">
        <f t="shared" si="54"/>
        <v>0</v>
      </c>
      <c r="AK423" s="230"/>
      <c r="AL423" s="77">
        <f t="shared" si="55"/>
        <v>0</v>
      </c>
      <c r="AM423" s="77">
        <f t="shared" si="56"/>
        <v>0</v>
      </c>
      <c r="AN423" s="230"/>
    </row>
    <row r="424" spans="1:40" hidden="1" outlineLevel="1" x14ac:dyDescent="0.3">
      <c r="A424" s="220"/>
      <c r="B424" s="221">
        <f t="shared" si="57"/>
        <v>397</v>
      </c>
      <c r="C424" s="240"/>
      <c r="D424" s="236"/>
      <c r="E424" s="236"/>
      <c r="F424" s="200"/>
      <c r="G424" s="237">
        <v>0</v>
      </c>
      <c r="H424" s="238">
        <v>0</v>
      </c>
      <c r="I424" s="200"/>
      <c r="J424" s="170"/>
      <c r="AF424" s="165">
        <f t="shared" si="51"/>
        <v>0</v>
      </c>
      <c r="AG424" s="165">
        <f t="shared" si="52"/>
        <v>0</v>
      </c>
      <c r="AH424" s="165">
        <f t="shared" si="53"/>
        <v>0</v>
      </c>
      <c r="AI424" s="165">
        <f t="shared" si="54"/>
        <v>0</v>
      </c>
      <c r="AK424" s="230"/>
      <c r="AL424" s="77">
        <f t="shared" si="55"/>
        <v>0</v>
      </c>
      <c r="AM424" s="77">
        <f t="shared" si="56"/>
        <v>0</v>
      </c>
      <c r="AN424" s="230"/>
    </row>
    <row r="425" spans="1:40" hidden="1" outlineLevel="1" x14ac:dyDescent="0.3">
      <c r="A425" s="220"/>
      <c r="B425" s="221">
        <f t="shared" si="57"/>
        <v>398</v>
      </c>
      <c r="C425" s="240"/>
      <c r="D425" s="236"/>
      <c r="E425" s="236"/>
      <c r="F425" s="200"/>
      <c r="G425" s="237">
        <v>0</v>
      </c>
      <c r="H425" s="238">
        <v>0</v>
      </c>
      <c r="I425" s="200"/>
      <c r="J425" s="170"/>
      <c r="AF425" s="165">
        <f t="shared" si="51"/>
        <v>0</v>
      </c>
      <c r="AG425" s="165">
        <f t="shared" si="52"/>
        <v>0</v>
      </c>
      <c r="AH425" s="165">
        <f t="shared" si="53"/>
        <v>0</v>
      </c>
      <c r="AI425" s="165">
        <f t="shared" si="54"/>
        <v>0</v>
      </c>
      <c r="AK425" s="230"/>
      <c r="AL425" s="77">
        <f t="shared" si="55"/>
        <v>0</v>
      </c>
      <c r="AM425" s="77">
        <f t="shared" si="56"/>
        <v>0</v>
      </c>
      <c r="AN425" s="230"/>
    </row>
    <row r="426" spans="1:40" hidden="1" outlineLevel="1" x14ac:dyDescent="0.3">
      <c r="A426" s="220"/>
      <c r="B426" s="221">
        <f t="shared" si="57"/>
        <v>399</v>
      </c>
      <c r="C426" s="240"/>
      <c r="D426" s="236"/>
      <c r="E426" s="236"/>
      <c r="F426" s="200"/>
      <c r="G426" s="237">
        <v>0</v>
      </c>
      <c r="H426" s="238">
        <v>0</v>
      </c>
      <c r="I426" s="200"/>
      <c r="J426" s="170"/>
      <c r="AF426" s="165">
        <f t="shared" si="51"/>
        <v>0</v>
      </c>
      <c r="AG426" s="165">
        <f t="shared" si="52"/>
        <v>0</v>
      </c>
      <c r="AH426" s="165">
        <f t="shared" si="53"/>
        <v>0</v>
      </c>
      <c r="AI426" s="165">
        <f t="shared" si="54"/>
        <v>0</v>
      </c>
      <c r="AK426" s="230"/>
      <c r="AL426" s="77">
        <f t="shared" si="55"/>
        <v>0</v>
      </c>
      <c r="AM426" s="77">
        <f t="shared" si="56"/>
        <v>0</v>
      </c>
      <c r="AN426" s="230"/>
    </row>
    <row r="427" spans="1:40" hidden="1" outlineLevel="1" x14ac:dyDescent="0.3">
      <c r="A427" s="220"/>
      <c r="B427" s="221">
        <f t="shared" si="57"/>
        <v>400</v>
      </c>
      <c r="C427" s="240"/>
      <c r="D427" s="236"/>
      <c r="E427" s="236"/>
      <c r="F427" s="200"/>
      <c r="G427" s="237">
        <v>0</v>
      </c>
      <c r="H427" s="238">
        <v>0</v>
      </c>
      <c r="I427" s="200"/>
      <c r="J427" s="170"/>
      <c r="AF427" s="165">
        <f t="shared" si="51"/>
        <v>0</v>
      </c>
      <c r="AG427" s="165">
        <f t="shared" si="52"/>
        <v>0</v>
      </c>
      <c r="AH427" s="165">
        <f t="shared" si="53"/>
        <v>0</v>
      </c>
      <c r="AI427" s="165">
        <f t="shared" si="54"/>
        <v>0</v>
      </c>
      <c r="AK427" s="230"/>
      <c r="AL427" s="77">
        <f t="shared" si="55"/>
        <v>0</v>
      </c>
      <c r="AM427" s="77">
        <f t="shared" si="56"/>
        <v>0</v>
      </c>
      <c r="AN427" s="230"/>
    </row>
    <row r="428" spans="1:40" hidden="1" outlineLevel="1" x14ac:dyDescent="0.3">
      <c r="A428" s="220"/>
      <c r="B428" s="221">
        <f t="shared" si="57"/>
        <v>401</v>
      </c>
      <c r="C428" s="240"/>
      <c r="D428" s="236"/>
      <c r="E428" s="236"/>
      <c r="F428" s="200"/>
      <c r="G428" s="237">
        <v>0</v>
      </c>
      <c r="H428" s="238">
        <v>0</v>
      </c>
      <c r="I428" s="200"/>
      <c r="J428" s="170"/>
      <c r="AF428" s="165">
        <f t="shared" si="51"/>
        <v>0</v>
      </c>
      <c r="AG428" s="165">
        <f t="shared" si="52"/>
        <v>0</v>
      </c>
      <c r="AH428" s="165">
        <f t="shared" si="53"/>
        <v>0</v>
      </c>
      <c r="AI428" s="165">
        <f t="shared" si="54"/>
        <v>0</v>
      </c>
      <c r="AK428" s="230"/>
      <c r="AL428" s="77">
        <f t="shared" si="55"/>
        <v>0</v>
      </c>
      <c r="AM428" s="77">
        <f t="shared" si="56"/>
        <v>0</v>
      </c>
      <c r="AN428" s="230"/>
    </row>
    <row r="429" spans="1:40" hidden="1" outlineLevel="1" x14ac:dyDescent="0.3">
      <c r="A429" s="220"/>
      <c r="B429" s="221">
        <f t="shared" si="57"/>
        <v>402</v>
      </c>
      <c r="C429" s="240"/>
      <c r="D429" s="236"/>
      <c r="E429" s="236"/>
      <c r="F429" s="200"/>
      <c r="G429" s="237">
        <v>0</v>
      </c>
      <c r="H429" s="238">
        <v>0</v>
      </c>
      <c r="I429" s="200"/>
      <c r="J429" s="170"/>
      <c r="AF429" s="165">
        <f t="shared" si="51"/>
        <v>0</v>
      </c>
      <c r="AG429" s="165">
        <f t="shared" si="52"/>
        <v>0</v>
      </c>
      <c r="AH429" s="165">
        <f t="shared" si="53"/>
        <v>0</v>
      </c>
      <c r="AI429" s="165">
        <f t="shared" si="54"/>
        <v>0</v>
      </c>
      <c r="AK429" s="230"/>
      <c r="AL429" s="77">
        <f t="shared" si="55"/>
        <v>0</v>
      </c>
      <c r="AM429" s="77">
        <f t="shared" si="56"/>
        <v>0</v>
      </c>
      <c r="AN429" s="230"/>
    </row>
    <row r="430" spans="1:40" hidden="1" outlineLevel="1" x14ac:dyDescent="0.3">
      <c r="A430" s="220"/>
      <c r="B430" s="221">
        <f t="shared" si="57"/>
        <v>403</v>
      </c>
      <c r="C430" s="240"/>
      <c r="D430" s="236"/>
      <c r="E430" s="236"/>
      <c r="F430" s="200"/>
      <c r="G430" s="237">
        <v>0</v>
      </c>
      <c r="H430" s="238">
        <v>0</v>
      </c>
      <c r="I430" s="200"/>
      <c r="J430" s="170"/>
      <c r="AF430" s="165">
        <f t="shared" si="51"/>
        <v>0</v>
      </c>
      <c r="AG430" s="165">
        <f t="shared" si="52"/>
        <v>0</v>
      </c>
      <c r="AH430" s="165">
        <f t="shared" si="53"/>
        <v>0</v>
      </c>
      <c r="AI430" s="165">
        <f t="shared" si="54"/>
        <v>0</v>
      </c>
      <c r="AK430" s="230"/>
      <c r="AL430" s="77">
        <f t="shared" si="55"/>
        <v>0</v>
      </c>
      <c r="AM430" s="77">
        <f t="shared" si="56"/>
        <v>0</v>
      </c>
      <c r="AN430" s="230"/>
    </row>
    <row r="431" spans="1:40" hidden="1" outlineLevel="1" x14ac:dyDescent="0.3">
      <c r="A431" s="220"/>
      <c r="B431" s="221">
        <f t="shared" si="57"/>
        <v>404</v>
      </c>
      <c r="C431" s="240"/>
      <c r="D431" s="236"/>
      <c r="E431" s="236"/>
      <c r="F431" s="200"/>
      <c r="G431" s="237">
        <v>0</v>
      </c>
      <c r="H431" s="238">
        <v>0</v>
      </c>
      <c r="I431" s="200"/>
      <c r="J431" s="170"/>
      <c r="AF431" s="165">
        <f t="shared" si="51"/>
        <v>0</v>
      </c>
      <c r="AG431" s="165">
        <f t="shared" si="52"/>
        <v>0</v>
      </c>
      <c r="AH431" s="165">
        <f t="shared" si="53"/>
        <v>0</v>
      </c>
      <c r="AI431" s="165">
        <f t="shared" si="54"/>
        <v>0</v>
      </c>
      <c r="AK431" s="230"/>
      <c r="AL431" s="77">
        <f t="shared" si="55"/>
        <v>0</v>
      </c>
      <c r="AM431" s="77">
        <f t="shared" si="56"/>
        <v>0</v>
      </c>
      <c r="AN431" s="230"/>
    </row>
    <row r="432" spans="1:40" hidden="1" outlineLevel="1" x14ac:dyDescent="0.3">
      <c r="A432" s="220"/>
      <c r="B432" s="221">
        <f t="shared" si="57"/>
        <v>405</v>
      </c>
      <c r="C432" s="240"/>
      <c r="D432" s="236"/>
      <c r="E432" s="236"/>
      <c r="F432" s="200"/>
      <c r="G432" s="237">
        <v>0</v>
      </c>
      <c r="H432" s="238">
        <v>0</v>
      </c>
      <c r="I432" s="200"/>
      <c r="J432" s="170"/>
      <c r="AF432" s="165">
        <f t="shared" si="51"/>
        <v>0</v>
      </c>
      <c r="AG432" s="165">
        <f t="shared" si="52"/>
        <v>0</v>
      </c>
      <c r="AH432" s="165">
        <f t="shared" si="53"/>
        <v>0</v>
      </c>
      <c r="AI432" s="165">
        <f t="shared" si="54"/>
        <v>0</v>
      </c>
      <c r="AK432" s="230"/>
      <c r="AL432" s="77">
        <f t="shared" si="55"/>
        <v>0</v>
      </c>
      <c r="AM432" s="77">
        <f t="shared" si="56"/>
        <v>0</v>
      </c>
      <c r="AN432" s="230"/>
    </row>
    <row r="433" spans="1:40" hidden="1" outlineLevel="1" x14ac:dyDescent="0.3">
      <c r="A433" s="220"/>
      <c r="B433" s="221">
        <f t="shared" si="57"/>
        <v>406</v>
      </c>
      <c r="C433" s="240"/>
      <c r="D433" s="236"/>
      <c r="E433" s="236"/>
      <c r="F433" s="200"/>
      <c r="G433" s="237">
        <v>0</v>
      </c>
      <c r="H433" s="238">
        <v>0</v>
      </c>
      <c r="I433" s="200"/>
      <c r="J433" s="170"/>
      <c r="AF433" s="165">
        <f t="shared" si="51"/>
        <v>0</v>
      </c>
      <c r="AG433" s="165">
        <f t="shared" si="52"/>
        <v>0</v>
      </c>
      <c r="AH433" s="165">
        <f t="shared" si="53"/>
        <v>0</v>
      </c>
      <c r="AI433" s="165">
        <f t="shared" si="54"/>
        <v>0</v>
      </c>
      <c r="AK433" s="230"/>
      <c r="AL433" s="77">
        <f t="shared" si="55"/>
        <v>0</v>
      </c>
      <c r="AM433" s="77">
        <f t="shared" si="56"/>
        <v>0</v>
      </c>
      <c r="AN433" s="230"/>
    </row>
    <row r="434" spans="1:40" hidden="1" outlineLevel="1" x14ac:dyDescent="0.3">
      <c r="A434" s="220"/>
      <c r="B434" s="221">
        <f t="shared" si="57"/>
        <v>407</v>
      </c>
      <c r="C434" s="240"/>
      <c r="D434" s="236"/>
      <c r="E434" s="236"/>
      <c r="F434" s="200"/>
      <c r="G434" s="237">
        <v>0</v>
      </c>
      <c r="H434" s="238">
        <v>0</v>
      </c>
      <c r="I434" s="200"/>
      <c r="J434" s="170"/>
      <c r="AF434" s="165">
        <f t="shared" si="51"/>
        <v>0</v>
      </c>
      <c r="AG434" s="165">
        <f t="shared" si="52"/>
        <v>0</v>
      </c>
      <c r="AH434" s="165">
        <f t="shared" si="53"/>
        <v>0</v>
      </c>
      <c r="AI434" s="165">
        <f t="shared" si="54"/>
        <v>0</v>
      </c>
      <c r="AK434" s="230"/>
      <c r="AL434" s="77">
        <f t="shared" si="55"/>
        <v>0</v>
      </c>
      <c r="AM434" s="77">
        <f t="shared" si="56"/>
        <v>0</v>
      </c>
      <c r="AN434" s="230"/>
    </row>
    <row r="435" spans="1:40" hidden="1" outlineLevel="1" x14ac:dyDescent="0.3">
      <c r="A435" s="220"/>
      <c r="B435" s="221">
        <f t="shared" si="57"/>
        <v>408</v>
      </c>
      <c r="C435" s="240"/>
      <c r="D435" s="236"/>
      <c r="E435" s="236"/>
      <c r="F435" s="200"/>
      <c r="G435" s="237">
        <v>0</v>
      </c>
      <c r="H435" s="238">
        <v>0</v>
      </c>
      <c r="I435" s="200"/>
      <c r="J435" s="170"/>
      <c r="AF435" s="165">
        <f t="shared" si="51"/>
        <v>0</v>
      </c>
      <c r="AG435" s="165">
        <f t="shared" si="52"/>
        <v>0</v>
      </c>
      <c r="AH435" s="165">
        <f t="shared" si="53"/>
        <v>0</v>
      </c>
      <c r="AI435" s="165">
        <f t="shared" si="54"/>
        <v>0</v>
      </c>
      <c r="AK435" s="230"/>
      <c r="AL435" s="77">
        <f t="shared" si="55"/>
        <v>0</v>
      </c>
      <c r="AM435" s="77">
        <f t="shared" si="56"/>
        <v>0</v>
      </c>
      <c r="AN435" s="230"/>
    </row>
    <row r="436" spans="1:40" hidden="1" outlineLevel="1" x14ac:dyDescent="0.3">
      <c r="A436" s="220"/>
      <c r="B436" s="221">
        <f t="shared" si="57"/>
        <v>409</v>
      </c>
      <c r="C436" s="240"/>
      <c r="D436" s="236"/>
      <c r="E436" s="236"/>
      <c r="F436" s="200"/>
      <c r="G436" s="237">
        <v>0</v>
      </c>
      <c r="H436" s="238">
        <v>0</v>
      </c>
      <c r="I436" s="200"/>
      <c r="J436" s="170"/>
      <c r="AF436" s="165">
        <f t="shared" si="51"/>
        <v>0</v>
      </c>
      <c r="AG436" s="165">
        <f t="shared" si="52"/>
        <v>0</v>
      </c>
      <c r="AH436" s="165">
        <f t="shared" si="53"/>
        <v>0</v>
      </c>
      <c r="AI436" s="165">
        <f t="shared" si="54"/>
        <v>0</v>
      </c>
      <c r="AK436" s="230"/>
      <c r="AL436" s="77">
        <f t="shared" si="55"/>
        <v>0</v>
      </c>
      <c r="AM436" s="77">
        <f t="shared" si="56"/>
        <v>0</v>
      </c>
      <c r="AN436" s="230"/>
    </row>
    <row r="437" spans="1:40" hidden="1" outlineLevel="1" x14ac:dyDescent="0.3">
      <c r="A437" s="220"/>
      <c r="B437" s="221">
        <f t="shared" si="57"/>
        <v>410</v>
      </c>
      <c r="C437" s="240"/>
      <c r="D437" s="236"/>
      <c r="E437" s="236"/>
      <c r="F437" s="200"/>
      <c r="G437" s="237">
        <v>0</v>
      </c>
      <c r="H437" s="238">
        <v>0</v>
      </c>
      <c r="I437" s="200"/>
      <c r="J437" s="170"/>
      <c r="AF437" s="165">
        <f t="shared" si="51"/>
        <v>0</v>
      </c>
      <c r="AG437" s="165">
        <f t="shared" si="52"/>
        <v>0</v>
      </c>
      <c r="AH437" s="165">
        <f t="shared" si="53"/>
        <v>0</v>
      </c>
      <c r="AI437" s="165">
        <f t="shared" si="54"/>
        <v>0</v>
      </c>
      <c r="AK437" s="230"/>
      <c r="AL437" s="77">
        <f t="shared" si="55"/>
        <v>0</v>
      </c>
      <c r="AM437" s="77">
        <f t="shared" si="56"/>
        <v>0</v>
      </c>
      <c r="AN437" s="230"/>
    </row>
    <row r="438" spans="1:40" hidden="1" outlineLevel="1" x14ac:dyDescent="0.3">
      <c r="A438" s="220"/>
      <c r="B438" s="221">
        <f t="shared" si="57"/>
        <v>411</v>
      </c>
      <c r="C438" s="240"/>
      <c r="D438" s="236"/>
      <c r="E438" s="236"/>
      <c r="F438" s="200"/>
      <c r="G438" s="237">
        <v>0</v>
      </c>
      <c r="H438" s="238">
        <v>0</v>
      </c>
      <c r="I438" s="200"/>
      <c r="J438" s="170"/>
      <c r="AF438" s="165">
        <f t="shared" si="51"/>
        <v>0</v>
      </c>
      <c r="AG438" s="165">
        <f t="shared" si="52"/>
        <v>0</v>
      </c>
      <c r="AH438" s="165">
        <f t="shared" si="53"/>
        <v>0</v>
      </c>
      <c r="AI438" s="165">
        <f t="shared" si="54"/>
        <v>0</v>
      </c>
      <c r="AK438" s="230"/>
      <c r="AL438" s="77">
        <f t="shared" si="55"/>
        <v>0</v>
      </c>
      <c r="AM438" s="77">
        <f t="shared" si="56"/>
        <v>0</v>
      </c>
      <c r="AN438" s="230"/>
    </row>
    <row r="439" spans="1:40" hidden="1" outlineLevel="1" x14ac:dyDescent="0.3">
      <c r="A439" s="220"/>
      <c r="B439" s="221">
        <f t="shared" si="57"/>
        <v>412</v>
      </c>
      <c r="C439" s="240"/>
      <c r="D439" s="236"/>
      <c r="E439" s="236"/>
      <c r="F439" s="200"/>
      <c r="G439" s="237">
        <v>0</v>
      </c>
      <c r="H439" s="238">
        <v>0</v>
      </c>
      <c r="I439" s="200"/>
      <c r="J439" s="170"/>
      <c r="AF439" s="165">
        <f t="shared" si="51"/>
        <v>0</v>
      </c>
      <c r="AG439" s="165">
        <f t="shared" si="52"/>
        <v>0</v>
      </c>
      <c r="AH439" s="165">
        <f t="shared" si="53"/>
        <v>0</v>
      </c>
      <c r="AI439" s="165">
        <f t="shared" si="54"/>
        <v>0</v>
      </c>
      <c r="AK439" s="230"/>
      <c r="AL439" s="77">
        <f t="shared" si="55"/>
        <v>0</v>
      </c>
      <c r="AM439" s="77">
        <f t="shared" si="56"/>
        <v>0</v>
      </c>
      <c r="AN439" s="230"/>
    </row>
    <row r="440" spans="1:40" hidden="1" outlineLevel="1" x14ac:dyDescent="0.3">
      <c r="A440" s="220"/>
      <c r="B440" s="221">
        <f t="shared" si="57"/>
        <v>413</v>
      </c>
      <c r="C440" s="240"/>
      <c r="D440" s="236"/>
      <c r="E440" s="236"/>
      <c r="F440" s="200"/>
      <c r="G440" s="237">
        <v>0</v>
      </c>
      <c r="H440" s="238">
        <v>0</v>
      </c>
      <c r="I440" s="200"/>
      <c r="J440" s="170"/>
      <c r="AF440" s="165">
        <f t="shared" si="51"/>
        <v>0</v>
      </c>
      <c r="AG440" s="165">
        <f t="shared" si="52"/>
        <v>0</v>
      </c>
      <c r="AH440" s="165">
        <f t="shared" si="53"/>
        <v>0</v>
      </c>
      <c r="AI440" s="165">
        <f t="shared" si="54"/>
        <v>0</v>
      </c>
      <c r="AK440" s="230"/>
      <c r="AL440" s="77">
        <f t="shared" si="55"/>
        <v>0</v>
      </c>
      <c r="AM440" s="77">
        <f t="shared" si="56"/>
        <v>0</v>
      </c>
      <c r="AN440" s="230"/>
    </row>
    <row r="441" spans="1:40" hidden="1" outlineLevel="1" x14ac:dyDescent="0.3">
      <c r="A441" s="220"/>
      <c r="B441" s="221">
        <f t="shared" si="57"/>
        <v>414</v>
      </c>
      <c r="C441" s="240"/>
      <c r="D441" s="236"/>
      <c r="E441" s="236"/>
      <c r="F441" s="200"/>
      <c r="G441" s="237">
        <v>0</v>
      </c>
      <c r="H441" s="238">
        <v>0</v>
      </c>
      <c r="I441" s="200"/>
      <c r="J441" s="170"/>
      <c r="AF441" s="165">
        <f t="shared" si="51"/>
        <v>0</v>
      </c>
      <c r="AG441" s="165">
        <f t="shared" si="52"/>
        <v>0</v>
      </c>
      <c r="AH441" s="165">
        <f t="shared" si="53"/>
        <v>0</v>
      </c>
      <c r="AI441" s="165">
        <f t="shared" si="54"/>
        <v>0</v>
      </c>
      <c r="AK441" s="230"/>
      <c r="AL441" s="77">
        <f t="shared" si="55"/>
        <v>0</v>
      </c>
      <c r="AM441" s="77">
        <f t="shared" si="56"/>
        <v>0</v>
      </c>
      <c r="AN441" s="230"/>
    </row>
    <row r="442" spans="1:40" hidden="1" outlineLevel="1" x14ac:dyDescent="0.3">
      <c r="A442" s="220"/>
      <c r="B442" s="221">
        <f t="shared" si="57"/>
        <v>415</v>
      </c>
      <c r="C442" s="240"/>
      <c r="D442" s="236"/>
      <c r="E442" s="236"/>
      <c r="F442" s="200"/>
      <c r="G442" s="237">
        <v>0</v>
      </c>
      <c r="H442" s="238">
        <v>0</v>
      </c>
      <c r="I442" s="200"/>
      <c r="J442" s="170"/>
      <c r="AF442" s="165">
        <f t="shared" si="51"/>
        <v>0</v>
      </c>
      <c r="AG442" s="165">
        <f t="shared" si="52"/>
        <v>0</v>
      </c>
      <c r="AH442" s="165">
        <f t="shared" si="53"/>
        <v>0</v>
      </c>
      <c r="AI442" s="165">
        <f t="shared" si="54"/>
        <v>0</v>
      </c>
      <c r="AK442" s="230"/>
      <c r="AL442" s="77">
        <f t="shared" si="55"/>
        <v>0</v>
      </c>
      <c r="AM442" s="77">
        <f t="shared" si="56"/>
        <v>0</v>
      </c>
      <c r="AN442" s="230"/>
    </row>
    <row r="443" spans="1:40" hidden="1" outlineLevel="1" x14ac:dyDescent="0.3">
      <c r="A443" s="220"/>
      <c r="B443" s="221">
        <f t="shared" si="57"/>
        <v>416</v>
      </c>
      <c r="C443" s="240"/>
      <c r="D443" s="236"/>
      <c r="E443" s="236"/>
      <c r="F443" s="200"/>
      <c r="G443" s="237">
        <v>0</v>
      </c>
      <c r="H443" s="238">
        <v>0</v>
      </c>
      <c r="I443" s="200"/>
      <c r="J443" s="170"/>
      <c r="AF443" s="165">
        <f t="shared" si="51"/>
        <v>0</v>
      </c>
      <c r="AG443" s="165">
        <f t="shared" si="52"/>
        <v>0</v>
      </c>
      <c r="AH443" s="165">
        <f t="shared" si="53"/>
        <v>0</v>
      </c>
      <c r="AI443" s="165">
        <f t="shared" si="54"/>
        <v>0</v>
      </c>
      <c r="AK443" s="230"/>
      <c r="AL443" s="77">
        <f t="shared" si="55"/>
        <v>0</v>
      </c>
      <c r="AM443" s="77">
        <f t="shared" si="56"/>
        <v>0</v>
      </c>
      <c r="AN443" s="230"/>
    </row>
    <row r="444" spans="1:40" hidden="1" outlineLevel="1" x14ac:dyDescent="0.3">
      <c r="A444" s="220"/>
      <c r="B444" s="221">
        <f t="shared" si="57"/>
        <v>417</v>
      </c>
      <c r="C444" s="240"/>
      <c r="D444" s="236"/>
      <c r="E444" s="236"/>
      <c r="F444" s="200"/>
      <c r="G444" s="237">
        <v>0</v>
      </c>
      <c r="H444" s="238">
        <v>0</v>
      </c>
      <c r="I444" s="200"/>
      <c r="J444" s="170"/>
      <c r="AF444" s="165">
        <f t="shared" si="51"/>
        <v>0</v>
      </c>
      <c r="AG444" s="165">
        <f t="shared" si="52"/>
        <v>0</v>
      </c>
      <c r="AH444" s="165">
        <f t="shared" si="53"/>
        <v>0</v>
      </c>
      <c r="AI444" s="165">
        <f t="shared" si="54"/>
        <v>0</v>
      </c>
      <c r="AK444" s="230"/>
      <c r="AL444" s="77">
        <f t="shared" si="55"/>
        <v>0</v>
      </c>
      <c r="AM444" s="77">
        <f t="shared" si="56"/>
        <v>0</v>
      </c>
      <c r="AN444" s="230"/>
    </row>
    <row r="445" spans="1:40" hidden="1" outlineLevel="1" x14ac:dyDescent="0.3">
      <c r="A445" s="220"/>
      <c r="B445" s="221">
        <f t="shared" si="57"/>
        <v>418</v>
      </c>
      <c r="C445" s="240"/>
      <c r="D445" s="236"/>
      <c r="E445" s="236"/>
      <c r="F445" s="200"/>
      <c r="G445" s="237">
        <v>0</v>
      </c>
      <c r="H445" s="238">
        <v>0</v>
      </c>
      <c r="I445" s="200"/>
      <c r="J445" s="170"/>
      <c r="AF445" s="165">
        <f t="shared" si="51"/>
        <v>0</v>
      </c>
      <c r="AG445" s="165">
        <f t="shared" si="52"/>
        <v>0</v>
      </c>
      <c r="AH445" s="165">
        <f t="shared" si="53"/>
        <v>0</v>
      </c>
      <c r="AI445" s="165">
        <f t="shared" si="54"/>
        <v>0</v>
      </c>
      <c r="AK445" s="230"/>
      <c r="AL445" s="77">
        <f t="shared" si="55"/>
        <v>0</v>
      </c>
      <c r="AM445" s="77">
        <f t="shared" si="56"/>
        <v>0</v>
      </c>
      <c r="AN445" s="230"/>
    </row>
    <row r="446" spans="1:40" hidden="1" outlineLevel="1" x14ac:dyDescent="0.3">
      <c r="A446" s="220"/>
      <c r="B446" s="221">
        <f t="shared" si="57"/>
        <v>419</v>
      </c>
      <c r="C446" s="240"/>
      <c r="D446" s="236"/>
      <c r="E446" s="236"/>
      <c r="F446" s="200"/>
      <c r="G446" s="237">
        <v>0</v>
      </c>
      <c r="H446" s="238">
        <v>0</v>
      </c>
      <c r="I446" s="200"/>
      <c r="J446" s="170"/>
      <c r="AF446" s="165">
        <f t="shared" si="51"/>
        <v>0</v>
      </c>
      <c r="AG446" s="165">
        <f t="shared" si="52"/>
        <v>0</v>
      </c>
      <c r="AH446" s="165">
        <f t="shared" si="53"/>
        <v>0</v>
      </c>
      <c r="AI446" s="165">
        <f t="shared" si="54"/>
        <v>0</v>
      </c>
      <c r="AK446" s="230"/>
      <c r="AL446" s="77">
        <f t="shared" si="55"/>
        <v>0</v>
      </c>
      <c r="AM446" s="77">
        <f t="shared" si="56"/>
        <v>0</v>
      </c>
      <c r="AN446" s="230"/>
    </row>
    <row r="447" spans="1:40" hidden="1" outlineLevel="1" x14ac:dyDescent="0.3">
      <c r="A447" s="220"/>
      <c r="B447" s="221">
        <f t="shared" si="57"/>
        <v>420</v>
      </c>
      <c r="C447" s="240"/>
      <c r="D447" s="236"/>
      <c r="E447" s="236"/>
      <c r="F447" s="200"/>
      <c r="G447" s="237">
        <v>0</v>
      </c>
      <c r="H447" s="238">
        <v>0</v>
      </c>
      <c r="I447" s="200"/>
      <c r="J447" s="170"/>
      <c r="AF447" s="165">
        <f t="shared" si="51"/>
        <v>0</v>
      </c>
      <c r="AG447" s="165">
        <f t="shared" si="52"/>
        <v>0</v>
      </c>
      <c r="AH447" s="165">
        <f t="shared" si="53"/>
        <v>0</v>
      </c>
      <c r="AI447" s="165">
        <f t="shared" si="54"/>
        <v>0</v>
      </c>
      <c r="AK447" s="230"/>
      <c r="AL447" s="77">
        <f t="shared" si="55"/>
        <v>0</v>
      </c>
      <c r="AM447" s="77">
        <f t="shared" si="56"/>
        <v>0</v>
      </c>
      <c r="AN447" s="230"/>
    </row>
    <row r="448" spans="1:40" hidden="1" outlineLevel="1" x14ac:dyDescent="0.3">
      <c r="A448" s="220"/>
      <c r="B448" s="221">
        <f t="shared" si="57"/>
        <v>421</v>
      </c>
      <c r="C448" s="240"/>
      <c r="D448" s="236"/>
      <c r="E448" s="236"/>
      <c r="F448" s="200"/>
      <c r="G448" s="237">
        <v>0</v>
      </c>
      <c r="H448" s="238">
        <v>0</v>
      </c>
      <c r="I448" s="200"/>
      <c r="J448" s="170"/>
      <c r="AF448" s="165">
        <f t="shared" si="51"/>
        <v>0</v>
      </c>
      <c r="AG448" s="165">
        <f t="shared" si="52"/>
        <v>0</v>
      </c>
      <c r="AH448" s="165">
        <f t="shared" si="53"/>
        <v>0</v>
      </c>
      <c r="AI448" s="165">
        <f t="shared" si="54"/>
        <v>0</v>
      </c>
      <c r="AK448" s="230"/>
      <c r="AL448" s="77">
        <f t="shared" si="55"/>
        <v>0</v>
      </c>
      <c r="AM448" s="77">
        <f t="shared" si="56"/>
        <v>0</v>
      </c>
      <c r="AN448" s="230"/>
    </row>
    <row r="449" spans="1:40" hidden="1" outlineLevel="1" x14ac:dyDescent="0.3">
      <c r="A449" s="220"/>
      <c r="B449" s="221">
        <f t="shared" si="57"/>
        <v>422</v>
      </c>
      <c r="C449" s="240"/>
      <c r="D449" s="236"/>
      <c r="E449" s="236"/>
      <c r="F449" s="200"/>
      <c r="G449" s="237">
        <v>0</v>
      </c>
      <c r="H449" s="238">
        <v>0</v>
      </c>
      <c r="I449" s="200"/>
      <c r="J449" s="170"/>
      <c r="AF449" s="165">
        <f t="shared" si="51"/>
        <v>0</v>
      </c>
      <c r="AG449" s="165">
        <f t="shared" si="52"/>
        <v>0</v>
      </c>
      <c r="AH449" s="165">
        <f t="shared" si="53"/>
        <v>0</v>
      </c>
      <c r="AI449" s="165">
        <f t="shared" si="54"/>
        <v>0</v>
      </c>
      <c r="AK449" s="230"/>
      <c r="AL449" s="77">
        <f t="shared" si="55"/>
        <v>0</v>
      </c>
      <c r="AM449" s="77">
        <f t="shared" si="56"/>
        <v>0</v>
      </c>
      <c r="AN449" s="230"/>
    </row>
    <row r="450" spans="1:40" hidden="1" outlineLevel="1" x14ac:dyDescent="0.3">
      <c r="A450" s="220"/>
      <c r="B450" s="221">
        <f t="shared" si="57"/>
        <v>423</v>
      </c>
      <c r="C450" s="240"/>
      <c r="D450" s="236"/>
      <c r="E450" s="236"/>
      <c r="F450" s="200"/>
      <c r="G450" s="237">
        <v>0</v>
      </c>
      <c r="H450" s="238">
        <v>0</v>
      </c>
      <c r="I450" s="200"/>
      <c r="J450" s="170"/>
      <c r="AF450" s="165">
        <f t="shared" si="51"/>
        <v>0</v>
      </c>
      <c r="AG450" s="165">
        <f t="shared" si="52"/>
        <v>0</v>
      </c>
      <c r="AH450" s="165">
        <f t="shared" si="53"/>
        <v>0</v>
      </c>
      <c r="AI450" s="165">
        <f t="shared" si="54"/>
        <v>0</v>
      </c>
      <c r="AK450" s="230"/>
      <c r="AL450" s="77">
        <f t="shared" si="55"/>
        <v>0</v>
      </c>
      <c r="AM450" s="77">
        <f t="shared" si="56"/>
        <v>0</v>
      </c>
      <c r="AN450" s="230"/>
    </row>
    <row r="451" spans="1:40" hidden="1" outlineLevel="1" x14ac:dyDescent="0.3">
      <c r="A451" s="220"/>
      <c r="B451" s="221">
        <f t="shared" si="57"/>
        <v>424</v>
      </c>
      <c r="C451" s="240"/>
      <c r="D451" s="236"/>
      <c r="E451" s="236"/>
      <c r="F451" s="200"/>
      <c r="G451" s="237">
        <v>0</v>
      </c>
      <c r="H451" s="238">
        <v>0</v>
      </c>
      <c r="I451" s="200"/>
      <c r="J451" s="170"/>
      <c r="AF451" s="165">
        <f t="shared" si="51"/>
        <v>0</v>
      </c>
      <c r="AG451" s="165">
        <f t="shared" si="52"/>
        <v>0</v>
      </c>
      <c r="AH451" s="165">
        <f t="shared" si="53"/>
        <v>0</v>
      </c>
      <c r="AI451" s="165">
        <f t="shared" si="54"/>
        <v>0</v>
      </c>
      <c r="AK451" s="230"/>
      <c r="AL451" s="77">
        <f t="shared" si="55"/>
        <v>0</v>
      </c>
      <c r="AM451" s="77">
        <f t="shared" si="56"/>
        <v>0</v>
      </c>
      <c r="AN451" s="230"/>
    </row>
    <row r="452" spans="1:40" hidden="1" outlineLevel="1" x14ac:dyDescent="0.3">
      <c r="A452" s="220"/>
      <c r="B452" s="221">
        <f t="shared" si="57"/>
        <v>425</v>
      </c>
      <c r="C452" s="240"/>
      <c r="D452" s="236"/>
      <c r="E452" s="236"/>
      <c r="F452" s="200"/>
      <c r="G452" s="237">
        <v>0</v>
      </c>
      <c r="H452" s="238">
        <v>0</v>
      </c>
      <c r="I452" s="200"/>
      <c r="J452" s="170"/>
      <c r="AF452" s="165">
        <f t="shared" si="51"/>
        <v>0</v>
      </c>
      <c r="AG452" s="165">
        <f t="shared" si="52"/>
        <v>0</v>
      </c>
      <c r="AH452" s="165">
        <f t="shared" si="53"/>
        <v>0</v>
      </c>
      <c r="AI452" s="165">
        <f t="shared" si="54"/>
        <v>0</v>
      </c>
      <c r="AK452" s="230"/>
      <c r="AL452" s="77">
        <f t="shared" si="55"/>
        <v>0</v>
      </c>
      <c r="AM452" s="77">
        <f t="shared" si="56"/>
        <v>0</v>
      </c>
      <c r="AN452" s="230"/>
    </row>
    <row r="453" spans="1:40" hidden="1" outlineLevel="1" x14ac:dyDescent="0.3">
      <c r="A453" s="220"/>
      <c r="B453" s="221">
        <f t="shared" si="57"/>
        <v>426</v>
      </c>
      <c r="C453" s="240"/>
      <c r="D453" s="236"/>
      <c r="E453" s="236"/>
      <c r="F453" s="200"/>
      <c r="G453" s="237">
        <v>0</v>
      </c>
      <c r="H453" s="238">
        <v>0</v>
      </c>
      <c r="I453" s="200"/>
      <c r="J453" s="170"/>
      <c r="AF453" s="165">
        <f t="shared" si="51"/>
        <v>0</v>
      </c>
      <c r="AG453" s="165">
        <f t="shared" si="52"/>
        <v>0</v>
      </c>
      <c r="AH453" s="165">
        <f t="shared" si="53"/>
        <v>0</v>
      </c>
      <c r="AI453" s="165">
        <f t="shared" si="54"/>
        <v>0</v>
      </c>
      <c r="AK453" s="230"/>
      <c r="AL453" s="77">
        <f t="shared" si="55"/>
        <v>0</v>
      </c>
      <c r="AM453" s="77">
        <f t="shared" si="56"/>
        <v>0</v>
      </c>
      <c r="AN453" s="230"/>
    </row>
    <row r="454" spans="1:40" hidden="1" outlineLevel="1" x14ac:dyDescent="0.3">
      <c r="A454" s="220"/>
      <c r="B454" s="221">
        <f t="shared" si="57"/>
        <v>427</v>
      </c>
      <c r="C454" s="240"/>
      <c r="D454" s="236"/>
      <c r="E454" s="236"/>
      <c r="F454" s="200"/>
      <c r="G454" s="237">
        <v>0</v>
      </c>
      <c r="H454" s="238">
        <v>0</v>
      </c>
      <c r="I454" s="200"/>
      <c r="J454" s="170"/>
      <c r="AF454" s="165">
        <f t="shared" si="51"/>
        <v>0</v>
      </c>
      <c r="AG454" s="165">
        <f t="shared" si="52"/>
        <v>0</v>
      </c>
      <c r="AH454" s="165">
        <f t="shared" si="53"/>
        <v>0</v>
      </c>
      <c r="AI454" s="165">
        <f t="shared" si="54"/>
        <v>0</v>
      </c>
      <c r="AK454" s="230"/>
      <c r="AL454" s="77">
        <f t="shared" si="55"/>
        <v>0</v>
      </c>
      <c r="AM454" s="77">
        <f t="shared" si="56"/>
        <v>0</v>
      </c>
      <c r="AN454" s="230"/>
    </row>
    <row r="455" spans="1:40" hidden="1" outlineLevel="1" x14ac:dyDescent="0.3">
      <c r="A455" s="220"/>
      <c r="B455" s="221">
        <f t="shared" si="57"/>
        <v>428</v>
      </c>
      <c r="C455" s="240"/>
      <c r="D455" s="236"/>
      <c r="E455" s="236"/>
      <c r="F455" s="200"/>
      <c r="G455" s="237">
        <v>0</v>
      </c>
      <c r="H455" s="238">
        <v>0</v>
      </c>
      <c r="I455" s="200"/>
      <c r="J455" s="170"/>
      <c r="AF455" s="165">
        <f t="shared" si="51"/>
        <v>0</v>
      </c>
      <c r="AG455" s="165">
        <f t="shared" si="52"/>
        <v>0</v>
      </c>
      <c r="AH455" s="165">
        <f t="shared" si="53"/>
        <v>0</v>
      </c>
      <c r="AI455" s="165">
        <f t="shared" si="54"/>
        <v>0</v>
      </c>
      <c r="AK455" s="230"/>
      <c r="AL455" s="77">
        <f t="shared" si="55"/>
        <v>0</v>
      </c>
      <c r="AM455" s="77">
        <f t="shared" si="56"/>
        <v>0</v>
      </c>
      <c r="AN455" s="230"/>
    </row>
    <row r="456" spans="1:40" hidden="1" outlineLevel="1" x14ac:dyDescent="0.3">
      <c r="A456" s="220"/>
      <c r="B456" s="221">
        <f t="shared" si="57"/>
        <v>429</v>
      </c>
      <c r="C456" s="240"/>
      <c r="D456" s="236"/>
      <c r="E456" s="236"/>
      <c r="F456" s="200"/>
      <c r="G456" s="237">
        <v>0</v>
      </c>
      <c r="H456" s="238">
        <v>0</v>
      </c>
      <c r="I456" s="200"/>
      <c r="J456" s="170"/>
      <c r="AF456" s="165">
        <f t="shared" si="51"/>
        <v>0</v>
      </c>
      <c r="AG456" s="165">
        <f t="shared" si="52"/>
        <v>0</v>
      </c>
      <c r="AH456" s="165">
        <f t="shared" si="53"/>
        <v>0</v>
      </c>
      <c r="AI456" s="165">
        <f t="shared" si="54"/>
        <v>0</v>
      </c>
      <c r="AK456" s="230"/>
      <c r="AL456" s="77">
        <f t="shared" si="55"/>
        <v>0</v>
      </c>
      <c r="AM456" s="77">
        <f t="shared" si="56"/>
        <v>0</v>
      </c>
      <c r="AN456" s="230"/>
    </row>
    <row r="457" spans="1:40" hidden="1" outlineLevel="1" x14ac:dyDescent="0.3">
      <c r="A457" s="220"/>
      <c r="B457" s="221">
        <f t="shared" si="57"/>
        <v>430</v>
      </c>
      <c r="C457" s="240"/>
      <c r="D457" s="236"/>
      <c r="E457" s="236"/>
      <c r="F457" s="200"/>
      <c r="G457" s="237">
        <v>0</v>
      </c>
      <c r="H457" s="238">
        <v>0</v>
      </c>
      <c r="I457" s="200"/>
      <c r="J457" s="170"/>
      <c r="AF457" s="165">
        <f t="shared" si="51"/>
        <v>0</v>
      </c>
      <c r="AG457" s="165">
        <f t="shared" si="52"/>
        <v>0</v>
      </c>
      <c r="AH457" s="165">
        <f t="shared" si="53"/>
        <v>0</v>
      </c>
      <c r="AI457" s="165">
        <f t="shared" si="54"/>
        <v>0</v>
      </c>
      <c r="AK457" s="230"/>
      <c r="AL457" s="77">
        <f t="shared" si="55"/>
        <v>0</v>
      </c>
      <c r="AM457" s="77">
        <f t="shared" si="56"/>
        <v>0</v>
      </c>
      <c r="AN457" s="230"/>
    </row>
    <row r="458" spans="1:40" hidden="1" outlineLevel="1" x14ac:dyDescent="0.3">
      <c r="A458" s="220"/>
      <c r="B458" s="221">
        <f t="shared" si="57"/>
        <v>431</v>
      </c>
      <c r="C458" s="240"/>
      <c r="D458" s="236"/>
      <c r="E458" s="236"/>
      <c r="F458" s="200"/>
      <c r="G458" s="237">
        <v>0</v>
      </c>
      <c r="H458" s="238">
        <v>0</v>
      </c>
      <c r="I458" s="200"/>
      <c r="J458" s="170"/>
      <c r="AF458" s="165">
        <f t="shared" si="51"/>
        <v>0</v>
      </c>
      <c r="AG458" s="165">
        <f t="shared" si="52"/>
        <v>0</v>
      </c>
      <c r="AH458" s="165">
        <f t="shared" si="53"/>
        <v>0</v>
      </c>
      <c r="AI458" s="165">
        <f t="shared" si="54"/>
        <v>0</v>
      </c>
      <c r="AK458" s="230"/>
      <c r="AL458" s="77">
        <f t="shared" si="55"/>
        <v>0</v>
      </c>
      <c r="AM458" s="77">
        <f t="shared" si="56"/>
        <v>0</v>
      </c>
      <c r="AN458" s="230"/>
    </row>
    <row r="459" spans="1:40" hidden="1" outlineLevel="1" x14ac:dyDescent="0.3">
      <c r="A459" s="220"/>
      <c r="B459" s="221">
        <f t="shared" si="57"/>
        <v>432</v>
      </c>
      <c r="C459" s="240"/>
      <c r="D459" s="236"/>
      <c r="E459" s="236"/>
      <c r="F459" s="200"/>
      <c r="G459" s="237">
        <v>0</v>
      </c>
      <c r="H459" s="238">
        <v>0</v>
      </c>
      <c r="I459" s="200"/>
      <c r="J459" s="170"/>
      <c r="AF459" s="165">
        <f t="shared" si="51"/>
        <v>0</v>
      </c>
      <c r="AG459" s="165">
        <f t="shared" si="52"/>
        <v>0</v>
      </c>
      <c r="AH459" s="165">
        <f t="shared" si="53"/>
        <v>0</v>
      </c>
      <c r="AI459" s="165">
        <f t="shared" si="54"/>
        <v>0</v>
      </c>
      <c r="AK459" s="230"/>
      <c r="AL459" s="77">
        <f t="shared" si="55"/>
        <v>0</v>
      </c>
      <c r="AM459" s="77">
        <f t="shared" si="56"/>
        <v>0</v>
      </c>
      <c r="AN459" s="230"/>
    </row>
    <row r="460" spans="1:40" hidden="1" outlineLevel="1" x14ac:dyDescent="0.3">
      <c r="A460" s="220"/>
      <c r="B460" s="221">
        <f t="shared" si="57"/>
        <v>433</v>
      </c>
      <c r="C460" s="240"/>
      <c r="D460" s="236"/>
      <c r="E460" s="236"/>
      <c r="F460" s="200"/>
      <c r="G460" s="237">
        <v>0</v>
      </c>
      <c r="H460" s="238">
        <v>0</v>
      </c>
      <c r="I460" s="200"/>
      <c r="J460" s="170"/>
      <c r="AF460" s="165">
        <f t="shared" si="51"/>
        <v>0</v>
      </c>
      <c r="AG460" s="165">
        <f t="shared" si="52"/>
        <v>0</v>
      </c>
      <c r="AH460" s="165">
        <f t="shared" si="53"/>
        <v>0</v>
      </c>
      <c r="AI460" s="165">
        <f t="shared" si="54"/>
        <v>0</v>
      </c>
      <c r="AK460" s="230"/>
      <c r="AL460" s="77">
        <f t="shared" si="55"/>
        <v>0</v>
      </c>
      <c r="AM460" s="77">
        <f t="shared" si="56"/>
        <v>0</v>
      </c>
      <c r="AN460" s="230"/>
    </row>
    <row r="461" spans="1:40" hidden="1" outlineLevel="1" x14ac:dyDescent="0.3">
      <c r="A461" s="220"/>
      <c r="B461" s="221">
        <f t="shared" si="57"/>
        <v>434</v>
      </c>
      <c r="C461" s="240"/>
      <c r="D461" s="236"/>
      <c r="E461" s="236"/>
      <c r="F461" s="200"/>
      <c r="G461" s="237">
        <v>0</v>
      </c>
      <c r="H461" s="238">
        <v>0</v>
      </c>
      <c r="I461" s="200"/>
      <c r="J461" s="170"/>
      <c r="AF461" s="165">
        <f t="shared" si="51"/>
        <v>0</v>
      </c>
      <c r="AG461" s="165">
        <f t="shared" si="52"/>
        <v>0</v>
      </c>
      <c r="AH461" s="165">
        <f t="shared" si="53"/>
        <v>0</v>
      </c>
      <c r="AI461" s="165">
        <f t="shared" si="54"/>
        <v>0</v>
      </c>
      <c r="AK461" s="230"/>
      <c r="AL461" s="77">
        <f t="shared" si="55"/>
        <v>0</v>
      </c>
      <c r="AM461" s="77">
        <f t="shared" si="56"/>
        <v>0</v>
      </c>
      <c r="AN461" s="230"/>
    </row>
    <row r="462" spans="1:40" hidden="1" outlineLevel="1" x14ac:dyDescent="0.3">
      <c r="A462" s="220"/>
      <c r="B462" s="221">
        <f t="shared" si="57"/>
        <v>435</v>
      </c>
      <c r="C462" s="240"/>
      <c r="D462" s="236"/>
      <c r="E462" s="236"/>
      <c r="F462" s="200"/>
      <c r="G462" s="237">
        <v>0</v>
      </c>
      <c r="H462" s="238">
        <v>0</v>
      </c>
      <c r="I462" s="200"/>
      <c r="J462" s="170"/>
      <c r="AF462" s="165">
        <f t="shared" si="51"/>
        <v>0</v>
      </c>
      <c r="AG462" s="165">
        <f t="shared" si="52"/>
        <v>0</v>
      </c>
      <c r="AH462" s="165">
        <f t="shared" si="53"/>
        <v>0</v>
      </c>
      <c r="AI462" s="165">
        <f t="shared" si="54"/>
        <v>0</v>
      </c>
      <c r="AK462" s="230"/>
      <c r="AL462" s="77">
        <f t="shared" si="55"/>
        <v>0</v>
      </c>
      <c r="AM462" s="77">
        <f t="shared" si="56"/>
        <v>0</v>
      </c>
      <c r="AN462" s="230"/>
    </row>
    <row r="463" spans="1:40" hidden="1" outlineLevel="1" x14ac:dyDescent="0.3">
      <c r="A463" s="220"/>
      <c r="B463" s="221">
        <f t="shared" si="57"/>
        <v>436</v>
      </c>
      <c r="C463" s="240"/>
      <c r="D463" s="236"/>
      <c r="E463" s="236"/>
      <c r="F463" s="200"/>
      <c r="G463" s="237">
        <v>0</v>
      </c>
      <c r="H463" s="238">
        <v>0</v>
      </c>
      <c r="I463" s="200"/>
      <c r="J463" s="170"/>
      <c r="AF463" s="165">
        <f t="shared" si="51"/>
        <v>0</v>
      </c>
      <c r="AG463" s="165">
        <f t="shared" si="52"/>
        <v>0</v>
      </c>
      <c r="AH463" s="165">
        <f t="shared" si="53"/>
        <v>0</v>
      </c>
      <c r="AI463" s="165">
        <f t="shared" si="54"/>
        <v>0</v>
      </c>
      <c r="AK463" s="230"/>
      <c r="AL463" s="77">
        <f t="shared" si="55"/>
        <v>0</v>
      </c>
      <c r="AM463" s="77">
        <f t="shared" si="56"/>
        <v>0</v>
      </c>
      <c r="AN463" s="230"/>
    </row>
    <row r="464" spans="1:40" hidden="1" outlineLevel="1" x14ac:dyDescent="0.3">
      <c r="A464" s="220"/>
      <c r="B464" s="221">
        <f t="shared" si="57"/>
        <v>437</v>
      </c>
      <c r="C464" s="240"/>
      <c r="D464" s="236"/>
      <c r="E464" s="236"/>
      <c r="F464" s="200"/>
      <c r="G464" s="237">
        <v>0</v>
      </c>
      <c r="H464" s="238">
        <v>0</v>
      </c>
      <c r="I464" s="200"/>
      <c r="J464" s="170"/>
      <c r="AF464" s="165">
        <f t="shared" si="51"/>
        <v>0</v>
      </c>
      <c r="AG464" s="165">
        <f t="shared" si="52"/>
        <v>0</v>
      </c>
      <c r="AH464" s="165">
        <f t="shared" si="53"/>
        <v>0</v>
      </c>
      <c r="AI464" s="165">
        <f t="shared" si="54"/>
        <v>0</v>
      </c>
      <c r="AK464" s="230"/>
      <c r="AL464" s="77">
        <f t="shared" si="55"/>
        <v>0</v>
      </c>
      <c r="AM464" s="77">
        <f t="shared" si="56"/>
        <v>0</v>
      </c>
      <c r="AN464" s="230"/>
    </row>
    <row r="465" spans="1:40" hidden="1" outlineLevel="1" x14ac:dyDescent="0.3">
      <c r="A465" s="220"/>
      <c r="B465" s="221">
        <f t="shared" si="57"/>
        <v>438</v>
      </c>
      <c r="C465" s="240"/>
      <c r="D465" s="236"/>
      <c r="E465" s="236"/>
      <c r="F465" s="200"/>
      <c r="G465" s="237">
        <v>0</v>
      </c>
      <c r="H465" s="238">
        <v>0</v>
      </c>
      <c r="I465" s="200"/>
      <c r="J465" s="170"/>
      <c r="AF465" s="165">
        <f t="shared" si="51"/>
        <v>0</v>
      </c>
      <c r="AG465" s="165">
        <f t="shared" si="52"/>
        <v>0</v>
      </c>
      <c r="AH465" s="165">
        <f t="shared" si="53"/>
        <v>0</v>
      </c>
      <c r="AI465" s="165">
        <f t="shared" si="54"/>
        <v>0</v>
      </c>
      <c r="AK465" s="230"/>
      <c r="AL465" s="77">
        <f t="shared" si="55"/>
        <v>0</v>
      </c>
      <c r="AM465" s="77">
        <f t="shared" si="56"/>
        <v>0</v>
      </c>
      <c r="AN465" s="230"/>
    </row>
    <row r="466" spans="1:40" hidden="1" outlineLevel="1" x14ac:dyDescent="0.3">
      <c r="A466" s="220"/>
      <c r="B466" s="221">
        <f t="shared" si="57"/>
        <v>439</v>
      </c>
      <c r="C466" s="240"/>
      <c r="D466" s="236"/>
      <c r="E466" s="236"/>
      <c r="F466" s="200"/>
      <c r="G466" s="237">
        <v>0</v>
      </c>
      <c r="H466" s="238">
        <v>0</v>
      </c>
      <c r="I466" s="200"/>
      <c r="J466" s="170"/>
      <c r="AF466" s="165">
        <f t="shared" si="51"/>
        <v>0</v>
      </c>
      <c r="AG466" s="165">
        <f t="shared" si="52"/>
        <v>0</v>
      </c>
      <c r="AH466" s="165">
        <f t="shared" si="53"/>
        <v>0</v>
      </c>
      <c r="AI466" s="165">
        <f t="shared" si="54"/>
        <v>0</v>
      </c>
      <c r="AK466" s="230"/>
      <c r="AL466" s="77">
        <f t="shared" si="55"/>
        <v>0</v>
      </c>
      <c r="AM466" s="77">
        <f t="shared" si="56"/>
        <v>0</v>
      </c>
      <c r="AN466" s="230"/>
    </row>
    <row r="467" spans="1:40" hidden="1" outlineLevel="1" x14ac:dyDescent="0.3">
      <c r="A467" s="220"/>
      <c r="B467" s="221">
        <f t="shared" si="57"/>
        <v>440</v>
      </c>
      <c r="C467" s="240"/>
      <c r="D467" s="236"/>
      <c r="E467" s="236"/>
      <c r="F467" s="200"/>
      <c r="G467" s="237">
        <v>0</v>
      </c>
      <c r="H467" s="238">
        <v>0</v>
      </c>
      <c r="I467" s="200"/>
      <c r="J467" s="170"/>
      <c r="AF467" s="165">
        <f t="shared" si="51"/>
        <v>0</v>
      </c>
      <c r="AG467" s="165">
        <f t="shared" si="52"/>
        <v>0</v>
      </c>
      <c r="AH467" s="165">
        <f t="shared" si="53"/>
        <v>0</v>
      </c>
      <c r="AI467" s="165">
        <f t="shared" si="54"/>
        <v>0</v>
      </c>
      <c r="AK467" s="230"/>
      <c r="AL467" s="77">
        <f t="shared" si="55"/>
        <v>0</v>
      </c>
      <c r="AM467" s="77">
        <f t="shared" si="56"/>
        <v>0</v>
      </c>
      <c r="AN467" s="230"/>
    </row>
    <row r="468" spans="1:40" hidden="1" outlineLevel="1" x14ac:dyDescent="0.3">
      <c r="A468" s="220"/>
      <c r="B468" s="221">
        <f t="shared" si="57"/>
        <v>441</v>
      </c>
      <c r="C468" s="240"/>
      <c r="D468" s="236"/>
      <c r="E468" s="236"/>
      <c r="F468" s="200"/>
      <c r="G468" s="237">
        <v>0</v>
      </c>
      <c r="H468" s="238">
        <v>0</v>
      </c>
      <c r="I468" s="200"/>
      <c r="J468" s="170"/>
      <c r="AF468" s="165">
        <f t="shared" si="51"/>
        <v>0</v>
      </c>
      <c r="AG468" s="165">
        <f t="shared" si="52"/>
        <v>0</v>
      </c>
      <c r="AH468" s="165">
        <f t="shared" si="53"/>
        <v>0</v>
      </c>
      <c r="AI468" s="165">
        <f t="shared" si="54"/>
        <v>0</v>
      </c>
      <c r="AK468" s="230"/>
      <c r="AL468" s="77">
        <f t="shared" si="55"/>
        <v>0</v>
      </c>
      <c r="AM468" s="77">
        <f t="shared" si="56"/>
        <v>0</v>
      </c>
      <c r="AN468" s="230"/>
    </row>
    <row r="469" spans="1:40" hidden="1" outlineLevel="1" x14ac:dyDescent="0.3">
      <c r="A469" s="220"/>
      <c r="B469" s="221">
        <f t="shared" si="57"/>
        <v>442</v>
      </c>
      <c r="C469" s="240"/>
      <c r="D469" s="236"/>
      <c r="E469" s="236"/>
      <c r="F469" s="200"/>
      <c r="G469" s="237">
        <v>0</v>
      </c>
      <c r="H469" s="238">
        <v>0</v>
      </c>
      <c r="I469" s="200"/>
      <c r="J469" s="170"/>
      <c r="AF469" s="165">
        <f t="shared" si="51"/>
        <v>0</v>
      </c>
      <c r="AG469" s="165">
        <f t="shared" si="52"/>
        <v>0</v>
      </c>
      <c r="AH469" s="165">
        <f t="shared" si="53"/>
        <v>0</v>
      </c>
      <c r="AI469" s="165">
        <f t="shared" si="54"/>
        <v>0</v>
      </c>
      <c r="AK469" s="230"/>
      <c r="AL469" s="77">
        <f t="shared" si="55"/>
        <v>0</v>
      </c>
      <c r="AM469" s="77">
        <f t="shared" si="56"/>
        <v>0</v>
      </c>
      <c r="AN469" s="230"/>
    </row>
    <row r="470" spans="1:40" hidden="1" outlineLevel="1" x14ac:dyDescent="0.3">
      <c r="A470" s="220"/>
      <c r="B470" s="221">
        <f t="shared" si="57"/>
        <v>443</v>
      </c>
      <c r="C470" s="240"/>
      <c r="D470" s="236"/>
      <c r="E470" s="236"/>
      <c r="F470" s="200"/>
      <c r="G470" s="237">
        <v>0</v>
      </c>
      <c r="H470" s="238">
        <v>0</v>
      </c>
      <c r="I470" s="200"/>
      <c r="J470" s="170"/>
      <c r="AF470" s="165">
        <f t="shared" si="51"/>
        <v>0</v>
      </c>
      <c r="AG470" s="165">
        <f t="shared" si="52"/>
        <v>0</v>
      </c>
      <c r="AH470" s="165">
        <f t="shared" si="53"/>
        <v>0</v>
      </c>
      <c r="AI470" s="165">
        <f t="shared" si="54"/>
        <v>0</v>
      </c>
      <c r="AK470" s="230"/>
      <c r="AL470" s="77">
        <f t="shared" si="55"/>
        <v>0</v>
      </c>
      <c r="AM470" s="77">
        <f t="shared" si="56"/>
        <v>0</v>
      </c>
      <c r="AN470" s="230"/>
    </row>
    <row r="471" spans="1:40" hidden="1" outlineLevel="1" x14ac:dyDescent="0.3">
      <c r="A471" s="220"/>
      <c r="B471" s="221">
        <f t="shared" si="57"/>
        <v>444</v>
      </c>
      <c r="C471" s="240"/>
      <c r="D471" s="236"/>
      <c r="E471" s="236"/>
      <c r="F471" s="200"/>
      <c r="G471" s="237">
        <v>0</v>
      </c>
      <c r="H471" s="238">
        <v>0</v>
      </c>
      <c r="I471" s="200"/>
      <c r="J471" s="170"/>
      <c r="AF471" s="165">
        <f t="shared" si="51"/>
        <v>0</v>
      </c>
      <c r="AG471" s="165">
        <f t="shared" si="52"/>
        <v>0</v>
      </c>
      <c r="AH471" s="165">
        <f t="shared" si="53"/>
        <v>0</v>
      </c>
      <c r="AI471" s="165">
        <f t="shared" si="54"/>
        <v>0</v>
      </c>
      <c r="AK471" s="230"/>
      <c r="AL471" s="77">
        <f t="shared" si="55"/>
        <v>0</v>
      </c>
      <c r="AM471" s="77">
        <f t="shared" si="56"/>
        <v>0</v>
      </c>
      <c r="AN471" s="230"/>
    </row>
    <row r="472" spans="1:40" hidden="1" outlineLevel="1" x14ac:dyDescent="0.3">
      <c r="A472" s="220"/>
      <c r="B472" s="221">
        <f t="shared" si="57"/>
        <v>445</v>
      </c>
      <c r="C472" s="240"/>
      <c r="D472" s="236"/>
      <c r="E472" s="236"/>
      <c r="F472" s="200"/>
      <c r="G472" s="237">
        <v>0</v>
      </c>
      <c r="H472" s="238">
        <v>0</v>
      </c>
      <c r="I472" s="200"/>
      <c r="J472" s="170"/>
      <c r="AF472" s="165">
        <f t="shared" si="51"/>
        <v>0</v>
      </c>
      <c r="AG472" s="165">
        <f t="shared" si="52"/>
        <v>0</v>
      </c>
      <c r="AH472" s="165">
        <f t="shared" si="53"/>
        <v>0</v>
      </c>
      <c r="AI472" s="165">
        <f t="shared" si="54"/>
        <v>0</v>
      </c>
      <c r="AK472" s="230"/>
      <c r="AL472" s="77">
        <f t="shared" si="55"/>
        <v>0</v>
      </c>
      <c r="AM472" s="77">
        <f t="shared" si="56"/>
        <v>0</v>
      </c>
      <c r="AN472" s="230"/>
    </row>
    <row r="473" spans="1:40" hidden="1" outlineLevel="1" x14ac:dyDescent="0.3">
      <c r="A473" s="220"/>
      <c r="B473" s="221">
        <f t="shared" si="57"/>
        <v>446</v>
      </c>
      <c r="C473" s="240"/>
      <c r="D473" s="236"/>
      <c r="E473" s="236"/>
      <c r="F473" s="200"/>
      <c r="G473" s="237">
        <v>0</v>
      </c>
      <c r="H473" s="238">
        <v>0</v>
      </c>
      <c r="I473" s="200"/>
      <c r="J473" s="170"/>
      <c r="AF473" s="165">
        <f t="shared" si="51"/>
        <v>0</v>
      </c>
      <c r="AG473" s="165">
        <f t="shared" si="52"/>
        <v>0</v>
      </c>
      <c r="AH473" s="165">
        <f t="shared" si="53"/>
        <v>0</v>
      </c>
      <c r="AI473" s="165">
        <f t="shared" si="54"/>
        <v>0</v>
      </c>
      <c r="AK473" s="230"/>
      <c r="AL473" s="77">
        <f t="shared" si="55"/>
        <v>0</v>
      </c>
      <c r="AM473" s="77">
        <f t="shared" si="56"/>
        <v>0</v>
      </c>
      <c r="AN473" s="230"/>
    </row>
    <row r="474" spans="1:40" hidden="1" outlineLevel="1" x14ac:dyDescent="0.3">
      <c r="A474" s="220"/>
      <c r="B474" s="221">
        <f t="shared" si="57"/>
        <v>447</v>
      </c>
      <c r="C474" s="240"/>
      <c r="D474" s="236"/>
      <c r="E474" s="236"/>
      <c r="F474" s="200"/>
      <c r="G474" s="237">
        <v>0</v>
      </c>
      <c r="H474" s="238">
        <v>0</v>
      </c>
      <c r="I474" s="200"/>
      <c r="J474" s="170"/>
      <c r="AF474" s="165">
        <f t="shared" ref="AF474:AF537" si="58">IF($C474="",IF(OR($D474&lt;&gt;"",$G474&lt;&gt;0,$H474&lt;&gt;0)=TRUE,1,0),0)</f>
        <v>0</v>
      </c>
      <c r="AG474" s="165">
        <f t="shared" ref="AG474:AG537" si="59">IF($D474="",IF(OR($C474&lt;&gt;"",$G474&lt;&gt;0,$H474&lt;&gt;0)=TRUE,1,0),0)</f>
        <v>0</v>
      </c>
      <c r="AH474" s="165">
        <f t="shared" ref="AH474:AH537" si="60">IF($G474=0,IF(OR($C474&lt;&gt;"",$D474&lt;&gt;0,$H474&lt;&gt;0)=TRUE,1,0),0)</f>
        <v>0</v>
      </c>
      <c r="AI474" s="165">
        <f t="shared" ref="AI474:AI537" si="61">IF($H474=0,IF(OR($C474&lt;&gt;"",$D474&lt;&gt;"",$G474&lt;&gt;0)=TRUE,1,0),0)</f>
        <v>0</v>
      </c>
      <c r="AK474" s="230"/>
      <c r="AL474" s="77">
        <f t="shared" ref="AL474:AL537" si="62">IFERROR(IF(C474=$V$7,$Y$7,VLOOKUP(C474,$V$14:$Y$33,4)),0)</f>
        <v>0</v>
      </c>
      <c r="AM474" s="77">
        <f t="shared" ref="AM474:AM537" si="63">IFERROR(H474/G474/AL474,0)</f>
        <v>0</v>
      </c>
      <c r="AN474" s="230"/>
    </row>
    <row r="475" spans="1:40" hidden="1" outlineLevel="1" x14ac:dyDescent="0.3">
      <c r="A475" s="220"/>
      <c r="B475" s="221">
        <f t="shared" si="57"/>
        <v>448</v>
      </c>
      <c r="C475" s="240"/>
      <c r="D475" s="236"/>
      <c r="E475" s="236"/>
      <c r="F475" s="200"/>
      <c r="G475" s="237">
        <v>0</v>
      </c>
      <c r="H475" s="238">
        <v>0</v>
      </c>
      <c r="I475" s="200"/>
      <c r="J475" s="170"/>
      <c r="AF475" s="165">
        <f t="shared" si="58"/>
        <v>0</v>
      </c>
      <c r="AG475" s="165">
        <f t="shared" si="59"/>
        <v>0</v>
      </c>
      <c r="AH475" s="165">
        <f t="shared" si="60"/>
        <v>0</v>
      </c>
      <c r="AI475" s="165">
        <f t="shared" si="61"/>
        <v>0</v>
      </c>
      <c r="AK475" s="230"/>
      <c r="AL475" s="77">
        <f t="shared" si="62"/>
        <v>0</v>
      </c>
      <c r="AM475" s="77">
        <f t="shared" si="63"/>
        <v>0</v>
      </c>
      <c r="AN475" s="230"/>
    </row>
    <row r="476" spans="1:40" hidden="1" outlineLevel="1" x14ac:dyDescent="0.3">
      <c r="A476" s="220"/>
      <c r="B476" s="221">
        <f t="shared" si="57"/>
        <v>449</v>
      </c>
      <c r="C476" s="240"/>
      <c r="D476" s="236"/>
      <c r="E476" s="236"/>
      <c r="F476" s="200"/>
      <c r="G476" s="237">
        <v>0</v>
      </c>
      <c r="H476" s="238">
        <v>0</v>
      </c>
      <c r="I476" s="200"/>
      <c r="J476" s="170"/>
      <c r="AF476" s="165">
        <f t="shared" si="58"/>
        <v>0</v>
      </c>
      <c r="AG476" s="165">
        <f t="shared" si="59"/>
        <v>0</v>
      </c>
      <c r="AH476" s="165">
        <f t="shared" si="60"/>
        <v>0</v>
      </c>
      <c r="AI476" s="165">
        <f t="shared" si="61"/>
        <v>0</v>
      </c>
      <c r="AK476" s="230"/>
      <c r="AL476" s="77">
        <f t="shared" si="62"/>
        <v>0</v>
      </c>
      <c r="AM476" s="77">
        <f t="shared" si="63"/>
        <v>0</v>
      </c>
      <c r="AN476" s="230"/>
    </row>
    <row r="477" spans="1:40" hidden="1" outlineLevel="1" x14ac:dyDescent="0.3">
      <c r="A477" s="220"/>
      <c r="B477" s="221">
        <f t="shared" si="57"/>
        <v>450</v>
      </c>
      <c r="C477" s="240"/>
      <c r="D477" s="236"/>
      <c r="E477" s="236"/>
      <c r="F477" s="200"/>
      <c r="G477" s="237">
        <v>0</v>
      </c>
      <c r="H477" s="238">
        <v>0</v>
      </c>
      <c r="I477" s="200"/>
      <c r="J477" s="170"/>
      <c r="AF477" s="165">
        <f t="shared" si="58"/>
        <v>0</v>
      </c>
      <c r="AG477" s="165">
        <f t="shared" si="59"/>
        <v>0</v>
      </c>
      <c r="AH477" s="165">
        <f t="shared" si="60"/>
        <v>0</v>
      </c>
      <c r="AI477" s="165">
        <f t="shared" si="61"/>
        <v>0</v>
      </c>
      <c r="AK477" s="230"/>
      <c r="AL477" s="77">
        <f t="shared" si="62"/>
        <v>0</v>
      </c>
      <c r="AM477" s="77">
        <f t="shared" si="63"/>
        <v>0</v>
      </c>
      <c r="AN477" s="230"/>
    </row>
    <row r="478" spans="1:40" hidden="1" outlineLevel="1" x14ac:dyDescent="0.3">
      <c r="A478" s="220"/>
      <c r="B478" s="221">
        <f t="shared" si="57"/>
        <v>451</v>
      </c>
      <c r="C478" s="240"/>
      <c r="D478" s="236"/>
      <c r="E478" s="236"/>
      <c r="F478" s="200"/>
      <c r="G478" s="237">
        <v>0</v>
      </c>
      <c r="H478" s="238">
        <v>0</v>
      </c>
      <c r="I478" s="200"/>
      <c r="J478" s="170"/>
      <c r="AF478" s="165">
        <f t="shared" si="58"/>
        <v>0</v>
      </c>
      <c r="AG478" s="165">
        <f t="shared" si="59"/>
        <v>0</v>
      </c>
      <c r="AH478" s="165">
        <f t="shared" si="60"/>
        <v>0</v>
      </c>
      <c r="AI478" s="165">
        <f t="shared" si="61"/>
        <v>0</v>
      </c>
      <c r="AK478" s="230"/>
      <c r="AL478" s="77">
        <f t="shared" si="62"/>
        <v>0</v>
      </c>
      <c r="AM478" s="77">
        <f t="shared" si="63"/>
        <v>0</v>
      </c>
      <c r="AN478" s="230"/>
    </row>
    <row r="479" spans="1:40" hidden="1" outlineLevel="1" x14ac:dyDescent="0.3">
      <c r="A479" s="220"/>
      <c r="B479" s="221">
        <f t="shared" si="57"/>
        <v>452</v>
      </c>
      <c r="C479" s="240"/>
      <c r="D479" s="236"/>
      <c r="E479" s="236"/>
      <c r="F479" s="200"/>
      <c r="G479" s="237">
        <v>0</v>
      </c>
      <c r="H479" s="238">
        <v>0</v>
      </c>
      <c r="I479" s="200"/>
      <c r="J479" s="170"/>
      <c r="AF479" s="165">
        <f t="shared" si="58"/>
        <v>0</v>
      </c>
      <c r="AG479" s="165">
        <f t="shared" si="59"/>
        <v>0</v>
      </c>
      <c r="AH479" s="165">
        <f t="shared" si="60"/>
        <v>0</v>
      </c>
      <c r="AI479" s="165">
        <f t="shared" si="61"/>
        <v>0</v>
      </c>
      <c r="AK479" s="230"/>
      <c r="AL479" s="77">
        <f t="shared" si="62"/>
        <v>0</v>
      </c>
      <c r="AM479" s="77">
        <f t="shared" si="63"/>
        <v>0</v>
      </c>
      <c r="AN479" s="230"/>
    </row>
    <row r="480" spans="1:40" hidden="1" outlineLevel="1" x14ac:dyDescent="0.3">
      <c r="A480" s="220"/>
      <c r="B480" s="221">
        <f t="shared" si="57"/>
        <v>453</v>
      </c>
      <c r="C480" s="240"/>
      <c r="D480" s="236"/>
      <c r="E480" s="236"/>
      <c r="F480" s="200"/>
      <c r="G480" s="237">
        <v>0</v>
      </c>
      <c r="H480" s="238">
        <v>0</v>
      </c>
      <c r="I480" s="200"/>
      <c r="J480" s="170"/>
      <c r="AF480" s="165">
        <f t="shared" si="58"/>
        <v>0</v>
      </c>
      <c r="AG480" s="165">
        <f t="shared" si="59"/>
        <v>0</v>
      </c>
      <c r="AH480" s="165">
        <f t="shared" si="60"/>
        <v>0</v>
      </c>
      <c r="AI480" s="165">
        <f t="shared" si="61"/>
        <v>0</v>
      </c>
      <c r="AK480" s="230"/>
      <c r="AL480" s="77">
        <f t="shared" si="62"/>
        <v>0</v>
      </c>
      <c r="AM480" s="77">
        <f t="shared" si="63"/>
        <v>0</v>
      </c>
      <c r="AN480" s="230"/>
    </row>
    <row r="481" spans="1:40" hidden="1" outlineLevel="1" x14ac:dyDescent="0.3">
      <c r="A481" s="220"/>
      <c r="B481" s="221">
        <f t="shared" si="57"/>
        <v>454</v>
      </c>
      <c r="C481" s="240"/>
      <c r="D481" s="236"/>
      <c r="E481" s="236"/>
      <c r="F481" s="200"/>
      <c r="G481" s="237">
        <v>0</v>
      </c>
      <c r="H481" s="238">
        <v>0</v>
      </c>
      <c r="I481" s="200"/>
      <c r="J481" s="170"/>
      <c r="AF481" s="165">
        <f t="shared" si="58"/>
        <v>0</v>
      </c>
      <c r="AG481" s="165">
        <f t="shared" si="59"/>
        <v>0</v>
      </c>
      <c r="AH481" s="165">
        <f t="shared" si="60"/>
        <v>0</v>
      </c>
      <c r="AI481" s="165">
        <f t="shared" si="61"/>
        <v>0</v>
      </c>
      <c r="AK481" s="230"/>
      <c r="AL481" s="77">
        <f t="shared" si="62"/>
        <v>0</v>
      </c>
      <c r="AM481" s="77">
        <f t="shared" si="63"/>
        <v>0</v>
      </c>
      <c r="AN481" s="230"/>
    </row>
    <row r="482" spans="1:40" hidden="1" outlineLevel="1" x14ac:dyDescent="0.3">
      <c r="A482" s="220"/>
      <c r="B482" s="221">
        <f t="shared" si="57"/>
        <v>455</v>
      </c>
      <c r="C482" s="240"/>
      <c r="D482" s="236"/>
      <c r="E482" s="236"/>
      <c r="F482" s="200"/>
      <c r="G482" s="237">
        <v>0</v>
      </c>
      <c r="H482" s="238">
        <v>0</v>
      </c>
      <c r="I482" s="200"/>
      <c r="J482" s="170"/>
      <c r="AF482" s="165">
        <f t="shared" si="58"/>
        <v>0</v>
      </c>
      <c r="AG482" s="165">
        <f t="shared" si="59"/>
        <v>0</v>
      </c>
      <c r="AH482" s="165">
        <f t="shared" si="60"/>
        <v>0</v>
      </c>
      <c r="AI482" s="165">
        <f t="shared" si="61"/>
        <v>0</v>
      </c>
      <c r="AK482" s="230"/>
      <c r="AL482" s="77">
        <f t="shared" si="62"/>
        <v>0</v>
      </c>
      <c r="AM482" s="77">
        <f t="shared" si="63"/>
        <v>0</v>
      </c>
      <c r="AN482" s="230"/>
    </row>
    <row r="483" spans="1:40" hidden="1" outlineLevel="1" x14ac:dyDescent="0.3">
      <c r="A483" s="220"/>
      <c r="B483" s="221">
        <f t="shared" si="57"/>
        <v>456</v>
      </c>
      <c r="C483" s="240"/>
      <c r="D483" s="236"/>
      <c r="E483" s="236"/>
      <c r="F483" s="200"/>
      <c r="G483" s="237">
        <v>0</v>
      </c>
      <c r="H483" s="238">
        <v>0</v>
      </c>
      <c r="I483" s="200"/>
      <c r="J483" s="170"/>
      <c r="AF483" s="165">
        <f t="shared" si="58"/>
        <v>0</v>
      </c>
      <c r="AG483" s="165">
        <f t="shared" si="59"/>
        <v>0</v>
      </c>
      <c r="AH483" s="165">
        <f t="shared" si="60"/>
        <v>0</v>
      </c>
      <c r="AI483" s="165">
        <f t="shared" si="61"/>
        <v>0</v>
      </c>
      <c r="AK483" s="230"/>
      <c r="AL483" s="77">
        <f t="shared" si="62"/>
        <v>0</v>
      </c>
      <c r="AM483" s="77">
        <f t="shared" si="63"/>
        <v>0</v>
      </c>
      <c r="AN483" s="230"/>
    </row>
    <row r="484" spans="1:40" hidden="1" outlineLevel="1" x14ac:dyDescent="0.3">
      <c r="A484" s="220"/>
      <c r="B484" s="221">
        <f t="shared" si="57"/>
        <v>457</v>
      </c>
      <c r="C484" s="240"/>
      <c r="D484" s="236"/>
      <c r="E484" s="236"/>
      <c r="F484" s="200"/>
      <c r="G484" s="237">
        <v>0</v>
      </c>
      <c r="H484" s="238">
        <v>0</v>
      </c>
      <c r="I484" s="200"/>
      <c r="J484" s="170"/>
      <c r="AF484" s="165">
        <f t="shared" si="58"/>
        <v>0</v>
      </c>
      <c r="AG484" s="165">
        <f t="shared" si="59"/>
        <v>0</v>
      </c>
      <c r="AH484" s="165">
        <f t="shared" si="60"/>
        <v>0</v>
      </c>
      <c r="AI484" s="165">
        <f t="shared" si="61"/>
        <v>0</v>
      </c>
      <c r="AK484" s="230"/>
      <c r="AL484" s="77">
        <f t="shared" si="62"/>
        <v>0</v>
      </c>
      <c r="AM484" s="77">
        <f t="shared" si="63"/>
        <v>0</v>
      </c>
      <c r="AN484" s="230"/>
    </row>
    <row r="485" spans="1:40" hidden="1" outlineLevel="1" x14ac:dyDescent="0.3">
      <c r="A485" s="220"/>
      <c r="B485" s="221">
        <f t="shared" ref="B485:B527" si="64">B484+1</f>
        <v>458</v>
      </c>
      <c r="C485" s="240"/>
      <c r="D485" s="236"/>
      <c r="E485" s="236"/>
      <c r="F485" s="200"/>
      <c r="G485" s="237">
        <v>0</v>
      </c>
      <c r="H485" s="238">
        <v>0</v>
      </c>
      <c r="I485" s="200"/>
      <c r="J485" s="170"/>
      <c r="AF485" s="165">
        <f t="shared" si="58"/>
        <v>0</v>
      </c>
      <c r="AG485" s="165">
        <f t="shared" si="59"/>
        <v>0</v>
      </c>
      <c r="AH485" s="165">
        <f t="shared" si="60"/>
        <v>0</v>
      </c>
      <c r="AI485" s="165">
        <f t="shared" si="61"/>
        <v>0</v>
      </c>
      <c r="AK485" s="230"/>
      <c r="AL485" s="77">
        <f t="shared" si="62"/>
        <v>0</v>
      </c>
      <c r="AM485" s="77">
        <f t="shared" si="63"/>
        <v>0</v>
      </c>
      <c r="AN485" s="230"/>
    </row>
    <row r="486" spans="1:40" hidden="1" outlineLevel="1" x14ac:dyDescent="0.3">
      <c r="A486" s="220"/>
      <c r="B486" s="221">
        <f t="shared" si="64"/>
        <v>459</v>
      </c>
      <c r="C486" s="240"/>
      <c r="D486" s="236"/>
      <c r="E486" s="236"/>
      <c r="F486" s="200"/>
      <c r="G486" s="237">
        <v>0</v>
      </c>
      <c r="H486" s="238">
        <v>0</v>
      </c>
      <c r="I486" s="200"/>
      <c r="J486" s="170"/>
      <c r="AF486" s="165">
        <f t="shared" si="58"/>
        <v>0</v>
      </c>
      <c r="AG486" s="165">
        <f t="shared" si="59"/>
        <v>0</v>
      </c>
      <c r="AH486" s="165">
        <f t="shared" si="60"/>
        <v>0</v>
      </c>
      <c r="AI486" s="165">
        <f t="shared" si="61"/>
        <v>0</v>
      </c>
      <c r="AK486" s="230"/>
      <c r="AL486" s="77">
        <f t="shared" si="62"/>
        <v>0</v>
      </c>
      <c r="AM486" s="77">
        <f t="shared" si="63"/>
        <v>0</v>
      </c>
      <c r="AN486" s="230"/>
    </row>
    <row r="487" spans="1:40" hidden="1" outlineLevel="1" x14ac:dyDescent="0.3">
      <c r="A487" s="220"/>
      <c r="B487" s="221">
        <f t="shared" si="64"/>
        <v>460</v>
      </c>
      <c r="C487" s="240"/>
      <c r="D487" s="236"/>
      <c r="E487" s="236"/>
      <c r="F487" s="200"/>
      <c r="G487" s="237">
        <v>0</v>
      </c>
      <c r="H487" s="238">
        <v>0</v>
      </c>
      <c r="I487" s="200"/>
      <c r="J487" s="170"/>
      <c r="AF487" s="165">
        <f t="shared" si="58"/>
        <v>0</v>
      </c>
      <c r="AG487" s="165">
        <f t="shared" si="59"/>
        <v>0</v>
      </c>
      <c r="AH487" s="165">
        <f t="shared" si="60"/>
        <v>0</v>
      </c>
      <c r="AI487" s="165">
        <f t="shared" si="61"/>
        <v>0</v>
      </c>
      <c r="AK487" s="230"/>
      <c r="AL487" s="77">
        <f t="shared" si="62"/>
        <v>0</v>
      </c>
      <c r="AM487" s="77">
        <f t="shared" si="63"/>
        <v>0</v>
      </c>
      <c r="AN487" s="230"/>
    </row>
    <row r="488" spans="1:40" hidden="1" outlineLevel="1" x14ac:dyDescent="0.3">
      <c r="A488" s="220"/>
      <c r="B488" s="221">
        <f t="shared" si="64"/>
        <v>461</v>
      </c>
      <c r="C488" s="240"/>
      <c r="D488" s="236"/>
      <c r="E488" s="236"/>
      <c r="F488" s="200"/>
      <c r="G488" s="237">
        <v>0</v>
      </c>
      <c r="H488" s="238">
        <v>0</v>
      </c>
      <c r="I488" s="200"/>
      <c r="J488" s="170"/>
      <c r="AF488" s="165">
        <f t="shared" si="58"/>
        <v>0</v>
      </c>
      <c r="AG488" s="165">
        <f t="shared" si="59"/>
        <v>0</v>
      </c>
      <c r="AH488" s="165">
        <f t="shared" si="60"/>
        <v>0</v>
      </c>
      <c r="AI488" s="165">
        <f t="shared" si="61"/>
        <v>0</v>
      </c>
      <c r="AK488" s="230"/>
      <c r="AL488" s="77">
        <f t="shared" si="62"/>
        <v>0</v>
      </c>
      <c r="AM488" s="77">
        <f t="shared" si="63"/>
        <v>0</v>
      </c>
      <c r="AN488" s="230"/>
    </row>
    <row r="489" spans="1:40" hidden="1" outlineLevel="1" x14ac:dyDescent="0.3">
      <c r="A489" s="220"/>
      <c r="B489" s="221">
        <f t="shared" si="64"/>
        <v>462</v>
      </c>
      <c r="C489" s="240"/>
      <c r="D489" s="236"/>
      <c r="E489" s="236"/>
      <c r="F489" s="200"/>
      <c r="G489" s="237">
        <v>0</v>
      </c>
      <c r="H489" s="238">
        <v>0</v>
      </c>
      <c r="I489" s="200"/>
      <c r="J489" s="170"/>
      <c r="AF489" s="165">
        <f t="shared" si="58"/>
        <v>0</v>
      </c>
      <c r="AG489" s="165">
        <f t="shared" si="59"/>
        <v>0</v>
      </c>
      <c r="AH489" s="165">
        <f t="shared" si="60"/>
        <v>0</v>
      </c>
      <c r="AI489" s="165">
        <f t="shared" si="61"/>
        <v>0</v>
      </c>
      <c r="AK489" s="230"/>
      <c r="AL489" s="77">
        <f t="shared" si="62"/>
        <v>0</v>
      </c>
      <c r="AM489" s="77">
        <f t="shared" si="63"/>
        <v>0</v>
      </c>
      <c r="AN489" s="230"/>
    </row>
    <row r="490" spans="1:40" hidden="1" outlineLevel="1" x14ac:dyDescent="0.3">
      <c r="A490" s="220"/>
      <c r="B490" s="221">
        <f t="shared" si="64"/>
        <v>463</v>
      </c>
      <c r="C490" s="240"/>
      <c r="D490" s="236"/>
      <c r="E490" s="236"/>
      <c r="F490" s="200"/>
      <c r="G490" s="237">
        <v>0</v>
      </c>
      <c r="H490" s="238">
        <v>0</v>
      </c>
      <c r="I490" s="200"/>
      <c r="J490" s="170"/>
      <c r="AF490" s="165">
        <f t="shared" si="58"/>
        <v>0</v>
      </c>
      <c r="AG490" s="165">
        <f t="shared" si="59"/>
        <v>0</v>
      </c>
      <c r="AH490" s="165">
        <f t="shared" si="60"/>
        <v>0</v>
      </c>
      <c r="AI490" s="165">
        <f t="shared" si="61"/>
        <v>0</v>
      </c>
      <c r="AK490" s="230"/>
      <c r="AL490" s="77">
        <f t="shared" si="62"/>
        <v>0</v>
      </c>
      <c r="AM490" s="77">
        <f t="shared" si="63"/>
        <v>0</v>
      </c>
      <c r="AN490" s="230"/>
    </row>
    <row r="491" spans="1:40" hidden="1" outlineLevel="1" x14ac:dyDescent="0.3">
      <c r="A491" s="220"/>
      <c r="B491" s="221">
        <f t="shared" si="64"/>
        <v>464</v>
      </c>
      <c r="C491" s="240"/>
      <c r="D491" s="236"/>
      <c r="E491" s="236"/>
      <c r="F491" s="200"/>
      <c r="G491" s="237">
        <v>0</v>
      </c>
      <c r="H491" s="238">
        <v>0</v>
      </c>
      <c r="I491" s="200"/>
      <c r="J491" s="170"/>
      <c r="AF491" s="165">
        <f t="shared" si="58"/>
        <v>0</v>
      </c>
      <c r="AG491" s="165">
        <f t="shared" si="59"/>
        <v>0</v>
      </c>
      <c r="AH491" s="165">
        <f t="shared" si="60"/>
        <v>0</v>
      </c>
      <c r="AI491" s="165">
        <f t="shared" si="61"/>
        <v>0</v>
      </c>
      <c r="AK491" s="230"/>
      <c r="AL491" s="77">
        <f t="shared" si="62"/>
        <v>0</v>
      </c>
      <c r="AM491" s="77">
        <f t="shared" si="63"/>
        <v>0</v>
      </c>
      <c r="AN491" s="230"/>
    </row>
    <row r="492" spans="1:40" hidden="1" outlineLevel="1" x14ac:dyDescent="0.3">
      <c r="A492" s="220"/>
      <c r="B492" s="221">
        <f t="shared" si="64"/>
        <v>465</v>
      </c>
      <c r="C492" s="240"/>
      <c r="D492" s="236"/>
      <c r="E492" s="236"/>
      <c r="F492" s="200"/>
      <c r="G492" s="237">
        <v>0</v>
      </c>
      <c r="H492" s="238">
        <v>0</v>
      </c>
      <c r="I492" s="200"/>
      <c r="J492" s="170"/>
      <c r="AF492" s="165">
        <f t="shared" si="58"/>
        <v>0</v>
      </c>
      <c r="AG492" s="165">
        <f t="shared" si="59"/>
        <v>0</v>
      </c>
      <c r="AH492" s="165">
        <f t="shared" si="60"/>
        <v>0</v>
      </c>
      <c r="AI492" s="165">
        <f t="shared" si="61"/>
        <v>0</v>
      </c>
      <c r="AK492" s="230"/>
      <c r="AL492" s="77">
        <f t="shared" si="62"/>
        <v>0</v>
      </c>
      <c r="AM492" s="77">
        <f t="shared" si="63"/>
        <v>0</v>
      </c>
      <c r="AN492" s="230"/>
    </row>
    <row r="493" spans="1:40" hidden="1" outlineLevel="1" x14ac:dyDescent="0.3">
      <c r="A493" s="220"/>
      <c r="B493" s="221">
        <f t="shared" si="64"/>
        <v>466</v>
      </c>
      <c r="C493" s="240"/>
      <c r="D493" s="236"/>
      <c r="E493" s="236"/>
      <c r="F493" s="200"/>
      <c r="G493" s="237">
        <v>0</v>
      </c>
      <c r="H493" s="238">
        <v>0</v>
      </c>
      <c r="I493" s="200"/>
      <c r="J493" s="170"/>
      <c r="AF493" s="165">
        <f t="shared" si="58"/>
        <v>0</v>
      </c>
      <c r="AG493" s="165">
        <f t="shared" si="59"/>
        <v>0</v>
      </c>
      <c r="AH493" s="165">
        <f t="shared" si="60"/>
        <v>0</v>
      </c>
      <c r="AI493" s="165">
        <f t="shared" si="61"/>
        <v>0</v>
      </c>
      <c r="AK493" s="230"/>
      <c r="AL493" s="77">
        <f t="shared" si="62"/>
        <v>0</v>
      </c>
      <c r="AM493" s="77">
        <f t="shared" si="63"/>
        <v>0</v>
      </c>
      <c r="AN493" s="230"/>
    </row>
    <row r="494" spans="1:40" hidden="1" outlineLevel="1" x14ac:dyDescent="0.3">
      <c r="A494" s="220"/>
      <c r="B494" s="221">
        <f t="shared" si="64"/>
        <v>467</v>
      </c>
      <c r="C494" s="240"/>
      <c r="D494" s="236"/>
      <c r="E494" s="236"/>
      <c r="F494" s="200"/>
      <c r="G494" s="237">
        <v>0</v>
      </c>
      <c r="H494" s="238">
        <v>0</v>
      </c>
      <c r="I494" s="200"/>
      <c r="J494" s="170"/>
      <c r="AF494" s="165">
        <f t="shared" si="58"/>
        <v>0</v>
      </c>
      <c r="AG494" s="165">
        <f t="shared" si="59"/>
        <v>0</v>
      </c>
      <c r="AH494" s="165">
        <f t="shared" si="60"/>
        <v>0</v>
      </c>
      <c r="AI494" s="165">
        <f t="shared" si="61"/>
        <v>0</v>
      </c>
      <c r="AK494" s="230"/>
      <c r="AL494" s="77">
        <f t="shared" si="62"/>
        <v>0</v>
      </c>
      <c r="AM494" s="77">
        <f t="shared" si="63"/>
        <v>0</v>
      </c>
      <c r="AN494" s="230"/>
    </row>
    <row r="495" spans="1:40" hidden="1" outlineLevel="1" x14ac:dyDescent="0.3">
      <c r="A495" s="220"/>
      <c r="B495" s="221">
        <f t="shared" si="64"/>
        <v>468</v>
      </c>
      <c r="C495" s="240"/>
      <c r="D495" s="236"/>
      <c r="E495" s="236"/>
      <c r="F495" s="200"/>
      <c r="G495" s="237">
        <v>0</v>
      </c>
      <c r="H495" s="238">
        <v>0</v>
      </c>
      <c r="I495" s="200"/>
      <c r="J495" s="170"/>
      <c r="AF495" s="165">
        <f t="shared" si="58"/>
        <v>0</v>
      </c>
      <c r="AG495" s="165">
        <f t="shared" si="59"/>
        <v>0</v>
      </c>
      <c r="AH495" s="165">
        <f t="shared" si="60"/>
        <v>0</v>
      </c>
      <c r="AI495" s="165">
        <f t="shared" si="61"/>
        <v>0</v>
      </c>
      <c r="AK495" s="230"/>
      <c r="AL495" s="77">
        <f t="shared" si="62"/>
        <v>0</v>
      </c>
      <c r="AM495" s="77">
        <f t="shared" si="63"/>
        <v>0</v>
      </c>
      <c r="AN495" s="230"/>
    </row>
    <row r="496" spans="1:40" hidden="1" outlineLevel="1" x14ac:dyDescent="0.3">
      <c r="A496" s="220"/>
      <c r="B496" s="221">
        <f t="shared" si="64"/>
        <v>469</v>
      </c>
      <c r="C496" s="240"/>
      <c r="D496" s="236"/>
      <c r="E496" s="236"/>
      <c r="F496" s="200"/>
      <c r="G496" s="237">
        <v>0</v>
      </c>
      <c r="H496" s="238">
        <v>0</v>
      </c>
      <c r="I496" s="200"/>
      <c r="J496" s="170"/>
      <c r="AF496" s="165">
        <f t="shared" si="58"/>
        <v>0</v>
      </c>
      <c r="AG496" s="165">
        <f t="shared" si="59"/>
        <v>0</v>
      </c>
      <c r="AH496" s="165">
        <f t="shared" si="60"/>
        <v>0</v>
      </c>
      <c r="AI496" s="165">
        <f t="shared" si="61"/>
        <v>0</v>
      </c>
      <c r="AK496" s="230"/>
      <c r="AL496" s="77">
        <f t="shared" si="62"/>
        <v>0</v>
      </c>
      <c r="AM496" s="77">
        <f t="shared" si="63"/>
        <v>0</v>
      </c>
      <c r="AN496" s="230"/>
    </row>
    <row r="497" spans="1:40" hidden="1" outlineLevel="1" x14ac:dyDescent="0.3">
      <c r="A497" s="220"/>
      <c r="B497" s="221">
        <f t="shared" si="64"/>
        <v>470</v>
      </c>
      <c r="C497" s="240"/>
      <c r="D497" s="236"/>
      <c r="E497" s="236"/>
      <c r="F497" s="200"/>
      <c r="G497" s="237">
        <v>0</v>
      </c>
      <c r="H497" s="238">
        <v>0</v>
      </c>
      <c r="I497" s="200"/>
      <c r="J497" s="170"/>
      <c r="AF497" s="165">
        <f t="shared" si="58"/>
        <v>0</v>
      </c>
      <c r="AG497" s="165">
        <f t="shared" si="59"/>
        <v>0</v>
      </c>
      <c r="AH497" s="165">
        <f t="shared" si="60"/>
        <v>0</v>
      </c>
      <c r="AI497" s="165">
        <f t="shared" si="61"/>
        <v>0</v>
      </c>
      <c r="AK497" s="230"/>
      <c r="AL497" s="77">
        <f t="shared" si="62"/>
        <v>0</v>
      </c>
      <c r="AM497" s="77">
        <f t="shared" si="63"/>
        <v>0</v>
      </c>
      <c r="AN497" s="230"/>
    </row>
    <row r="498" spans="1:40" hidden="1" outlineLevel="1" x14ac:dyDescent="0.3">
      <c r="A498" s="220"/>
      <c r="B498" s="221">
        <f t="shared" si="64"/>
        <v>471</v>
      </c>
      <c r="C498" s="240"/>
      <c r="D498" s="236"/>
      <c r="E498" s="236"/>
      <c r="F498" s="200"/>
      <c r="G498" s="237">
        <v>0</v>
      </c>
      <c r="H498" s="238">
        <v>0</v>
      </c>
      <c r="I498" s="200"/>
      <c r="J498" s="170"/>
      <c r="AF498" s="165">
        <f t="shared" si="58"/>
        <v>0</v>
      </c>
      <c r="AG498" s="165">
        <f t="shared" si="59"/>
        <v>0</v>
      </c>
      <c r="AH498" s="165">
        <f t="shared" si="60"/>
        <v>0</v>
      </c>
      <c r="AI498" s="165">
        <f t="shared" si="61"/>
        <v>0</v>
      </c>
      <c r="AK498" s="230"/>
      <c r="AL498" s="77">
        <f t="shared" si="62"/>
        <v>0</v>
      </c>
      <c r="AM498" s="77">
        <f t="shared" si="63"/>
        <v>0</v>
      </c>
      <c r="AN498" s="230"/>
    </row>
    <row r="499" spans="1:40" hidden="1" outlineLevel="1" x14ac:dyDescent="0.3">
      <c r="A499" s="220"/>
      <c r="B499" s="221">
        <f t="shared" si="64"/>
        <v>472</v>
      </c>
      <c r="C499" s="240"/>
      <c r="D499" s="236"/>
      <c r="E499" s="236"/>
      <c r="F499" s="200"/>
      <c r="G499" s="237">
        <v>0</v>
      </c>
      <c r="H499" s="238">
        <v>0</v>
      </c>
      <c r="I499" s="200"/>
      <c r="J499" s="170"/>
      <c r="AF499" s="165">
        <f t="shared" si="58"/>
        <v>0</v>
      </c>
      <c r="AG499" s="165">
        <f t="shared" si="59"/>
        <v>0</v>
      </c>
      <c r="AH499" s="165">
        <f t="shared" si="60"/>
        <v>0</v>
      </c>
      <c r="AI499" s="165">
        <f t="shared" si="61"/>
        <v>0</v>
      </c>
      <c r="AK499" s="230"/>
      <c r="AL499" s="77">
        <f t="shared" si="62"/>
        <v>0</v>
      </c>
      <c r="AM499" s="77">
        <f t="shared" si="63"/>
        <v>0</v>
      </c>
      <c r="AN499" s="230"/>
    </row>
    <row r="500" spans="1:40" hidden="1" outlineLevel="1" x14ac:dyDescent="0.3">
      <c r="A500" s="220"/>
      <c r="B500" s="221">
        <f t="shared" si="64"/>
        <v>473</v>
      </c>
      <c r="C500" s="240"/>
      <c r="D500" s="236"/>
      <c r="E500" s="236"/>
      <c r="F500" s="200"/>
      <c r="G500" s="237">
        <v>0</v>
      </c>
      <c r="H500" s="238">
        <v>0</v>
      </c>
      <c r="I500" s="200"/>
      <c r="J500" s="170"/>
      <c r="AF500" s="165">
        <f t="shared" si="58"/>
        <v>0</v>
      </c>
      <c r="AG500" s="165">
        <f t="shared" si="59"/>
        <v>0</v>
      </c>
      <c r="AH500" s="165">
        <f t="shared" si="60"/>
        <v>0</v>
      </c>
      <c r="AI500" s="165">
        <f t="shared" si="61"/>
        <v>0</v>
      </c>
      <c r="AK500" s="230"/>
      <c r="AL500" s="77">
        <f t="shared" si="62"/>
        <v>0</v>
      </c>
      <c r="AM500" s="77">
        <f t="shared" si="63"/>
        <v>0</v>
      </c>
      <c r="AN500" s="230"/>
    </row>
    <row r="501" spans="1:40" hidden="1" outlineLevel="1" x14ac:dyDescent="0.3">
      <c r="A501" s="220"/>
      <c r="B501" s="221">
        <f t="shared" si="64"/>
        <v>474</v>
      </c>
      <c r="C501" s="240"/>
      <c r="D501" s="236"/>
      <c r="E501" s="236"/>
      <c r="F501" s="200"/>
      <c r="G501" s="237">
        <v>0</v>
      </c>
      <c r="H501" s="238">
        <v>0</v>
      </c>
      <c r="I501" s="200"/>
      <c r="J501" s="170"/>
      <c r="AF501" s="165">
        <f t="shared" si="58"/>
        <v>0</v>
      </c>
      <c r="AG501" s="165">
        <f t="shared" si="59"/>
        <v>0</v>
      </c>
      <c r="AH501" s="165">
        <f t="shared" si="60"/>
        <v>0</v>
      </c>
      <c r="AI501" s="165">
        <f t="shared" si="61"/>
        <v>0</v>
      </c>
      <c r="AK501" s="230"/>
      <c r="AL501" s="77">
        <f t="shared" si="62"/>
        <v>0</v>
      </c>
      <c r="AM501" s="77">
        <f t="shared" si="63"/>
        <v>0</v>
      </c>
      <c r="AN501" s="230"/>
    </row>
    <row r="502" spans="1:40" hidden="1" outlineLevel="1" x14ac:dyDescent="0.3">
      <c r="A502" s="220"/>
      <c r="B502" s="221">
        <f t="shared" si="64"/>
        <v>475</v>
      </c>
      <c r="C502" s="240"/>
      <c r="D502" s="236"/>
      <c r="E502" s="236"/>
      <c r="F502" s="200"/>
      <c r="G502" s="237">
        <v>0</v>
      </c>
      <c r="H502" s="238">
        <v>0</v>
      </c>
      <c r="I502" s="200"/>
      <c r="J502" s="170"/>
      <c r="AF502" s="165">
        <f t="shared" si="58"/>
        <v>0</v>
      </c>
      <c r="AG502" s="165">
        <f t="shared" si="59"/>
        <v>0</v>
      </c>
      <c r="AH502" s="165">
        <f t="shared" si="60"/>
        <v>0</v>
      </c>
      <c r="AI502" s="165">
        <f t="shared" si="61"/>
        <v>0</v>
      </c>
      <c r="AK502" s="230"/>
      <c r="AL502" s="77">
        <f t="shared" si="62"/>
        <v>0</v>
      </c>
      <c r="AM502" s="77">
        <f t="shared" si="63"/>
        <v>0</v>
      </c>
      <c r="AN502" s="230"/>
    </row>
    <row r="503" spans="1:40" hidden="1" outlineLevel="1" x14ac:dyDescent="0.3">
      <c r="A503" s="220"/>
      <c r="B503" s="221">
        <f t="shared" si="64"/>
        <v>476</v>
      </c>
      <c r="C503" s="240"/>
      <c r="D503" s="236"/>
      <c r="E503" s="236"/>
      <c r="F503" s="200"/>
      <c r="G503" s="237">
        <v>0</v>
      </c>
      <c r="H503" s="238">
        <v>0</v>
      </c>
      <c r="I503" s="200"/>
      <c r="J503" s="170"/>
      <c r="AF503" s="165">
        <f t="shared" si="58"/>
        <v>0</v>
      </c>
      <c r="AG503" s="165">
        <f t="shared" si="59"/>
        <v>0</v>
      </c>
      <c r="AH503" s="165">
        <f t="shared" si="60"/>
        <v>0</v>
      </c>
      <c r="AI503" s="165">
        <f t="shared" si="61"/>
        <v>0</v>
      </c>
      <c r="AK503" s="230"/>
      <c r="AL503" s="77">
        <f t="shared" si="62"/>
        <v>0</v>
      </c>
      <c r="AM503" s="77">
        <f t="shared" si="63"/>
        <v>0</v>
      </c>
      <c r="AN503" s="230"/>
    </row>
    <row r="504" spans="1:40" hidden="1" outlineLevel="1" x14ac:dyDescent="0.3">
      <c r="A504" s="220"/>
      <c r="B504" s="221">
        <f t="shared" si="64"/>
        <v>477</v>
      </c>
      <c r="C504" s="240"/>
      <c r="D504" s="236"/>
      <c r="E504" s="236"/>
      <c r="F504" s="200"/>
      <c r="G504" s="237">
        <v>0</v>
      </c>
      <c r="H504" s="238">
        <v>0</v>
      </c>
      <c r="I504" s="200"/>
      <c r="J504" s="170"/>
      <c r="AF504" s="165">
        <f t="shared" si="58"/>
        <v>0</v>
      </c>
      <c r="AG504" s="165">
        <f t="shared" si="59"/>
        <v>0</v>
      </c>
      <c r="AH504" s="165">
        <f t="shared" si="60"/>
        <v>0</v>
      </c>
      <c r="AI504" s="165">
        <f t="shared" si="61"/>
        <v>0</v>
      </c>
      <c r="AK504" s="230"/>
      <c r="AL504" s="77">
        <f t="shared" si="62"/>
        <v>0</v>
      </c>
      <c r="AM504" s="77">
        <f t="shared" si="63"/>
        <v>0</v>
      </c>
      <c r="AN504" s="230"/>
    </row>
    <row r="505" spans="1:40" hidden="1" outlineLevel="1" x14ac:dyDescent="0.3">
      <c r="A505" s="220"/>
      <c r="B505" s="221">
        <f t="shared" si="64"/>
        <v>478</v>
      </c>
      <c r="C505" s="240"/>
      <c r="D505" s="236"/>
      <c r="E505" s="236"/>
      <c r="F505" s="200"/>
      <c r="G505" s="237">
        <v>0</v>
      </c>
      <c r="H505" s="238">
        <v>0</v>
      </c>
      <c r="I505" s="200"/>
      <c r="J505" s="170"/>
      <c r="AF505" s="165">
        <f t="shared" si="58"/>
        <v>0</v>
      </c>
      <c r="AG505" s="165">
        <f t="shared" si="59"/>
        <v>0</v>
      </c>
      <c r="AH505" s="165">
        <f t="shared" si="60"/>
        <v>0</v>
      </c>
      <c r="AI505" s="165">
        <f t="shared" si="61"/>
        <v>0</v>
      </c>
      <c r="AK505" s="230"/>
      <c r="AL505" s="77">
        <f t="shared" si="62"/>
        <v>0</v>
      </c>
      <c r="AM505" s="77">
        <f t="shared" si="63"/>
        <v>0</v>
      </c>
      <c r="AN505" s="230"/>
    </row>
    <row r="506" spans="1:40" hidden="1" outlineLevel="1" x14ac:dyDescent="0.3">
      <c r="A506" s="220"/>
      <c r="B506" s="221">
        <f t="shared" si="64"/>
        <v>479</v>
      </c>
      <c r="C506" s="240"/>
      <c r="D506" s="236"/>
      <c r="E506" s="236"/>
      <c r="F506" s="200"/>
      <c r="G506" s="237">
        <v>0</v>
      </c>
      <c r="H506" s="238">
        <v>0</v>
      </c>
      <c r="I506" s="200"/>
      <c r="J506" s="170"/>
      <c r="AF506" s="165">
        <f t="shared" si="58"/>
        <v>0</v>
      </c>
      <c r="AG506" s="165">
        <f t="shared" si="59"/>
        <v>0</v>
      </c>
      <c r="AH506" s="165">
        <f t="shared" si="60"/>
        <v>0</v>
      </c>
      <c r="AI506" s="165">
        <f t="shared" si="61"/>
        <v>0</v>
      </c>
      <c r="AK506" s="230"/>
      <c r="AL506" s="77">
        <f t="shared" si="62"/>
        <v>0</v>
      </c>
      <c r="AM506" s="77">
        <f t="shared" si="63"/>
        <v>0</v>
      </c>
      <c r="AN506" s="230"/>
    </row>
    <row r="507" spans="1:40" hidden="1" outlineLevel="1" x14ac:dyDescent="0.3">
      <c r="A507" s="220"/>
      <c r="B507" s="221">
        <f t="shared" si="64"/>
        <v>480</v>
      </c>
      <c r="C507" s="240"/>
      <c r="D507" s="236"/>
      <c r="E507" s="236"/>
      <c r="F507" s="200"/>
      <c r="G507" s="237">
        <v>0</v>
      </c>
      <c r="H507" s="238">
        <v>0</v>
      </c>
      <c r="I507" s="200"/>
      <c r="J507" s="170"/>
      <c r="AF507" s="165">
        <f t="shared" si="58"/>
        <v>0</v>
      </c>
      <c r="AG507" s="165">
        <f t="shared" si="59"/>
        <v>0</v>
      </c>
      <c r="AH507" s="165">
        <f t="shared" si="60"/>
        <v>0</v>
      </c>
      <c r="AI507" s="165">
        <f t="shared" si="61"/>
        <v>0</v>
      </c>
      <c r="AK507" s="230"/>
      <c r="AL507" s="77">
        <f t="shared" si="62"/>
        <v>0</v>
      </c>
      <c r="AM507" s="77">
        <f t="shared" si="63"/>
        <v>0</v>
      </c>
      <c r="AN507" s="230"/>
    </row>
    <row r="508" spans="1:40" hidden="1" outlineLevel="1" x14ac:dyDescent="0.3">
      <c r="A508" s="220"/>
      <c r="B508" s="221">
        <f t="shared" si="64"/>
        <v>481</v>
      </c>
      <c r="C508" s="240"/>
      <c r="D508" s="236"/>
      <c r="E508" s="236"/>
      <c r="F508" s="200"/>
      <c r="G508" s="237">
        <v>0</v>
      </c>
      <c r="H508" s="238">
        <v>0</v>
      </c>
      <c r="I508" s="200"/>
      <c r="J508" s="170"/>
      <c r="AF508" s="165">
        <f t="shared" si="58"/>
        <v>0</v>
      </c>
      <c r="AG508" s="165">
        <f t="shared" si="59"/>
        <v>0</v>
      </c>
      <c r="AH508" s="165">
        <f t="shared" si="60"/>
        <v>0</v>
      </c>
      <c r="AI508" s="165">
        <f t="shared" si="61"/>
        <v>0</v>
      </c>
      <c r="AK508" s="230"/>
      <c r="AL508" s="77">
        <f t="shared" si="62"/>
        <v>0</v>
      </c>
      <c r="AM508" s="77">
        <f t="shared" si="63"/>
        <v>0</v>
      </c>
      <c r="AN508" s="230"/>
    </row>
    <row r="509" spans="1:40" hidden="1" outlineLevel="1" x14ac:dyDescent="0.3">
      <c r="A509" s="220"/>
      <c r="B509" s="221">
        <f t="shared" si="64"/>
        <v>482</v>
      </c>
      <c r="C509" s="240"/>
      <c r="D509" s="236"/>
      <c r="E509" s="236"/>
      <c r="F509" s="200"/>
      <c r="G509" s="237">
        <v>0</v>
      </c>
      <c r="H509" s="238">
        <v>0</v>
      </c>
      <c r="I509" s="200"/>
      <c r="J509" s="170"/>
      <c r="AF509" s="165">
        <f t="shared" si="58"/>
        <v>0</v>
      </c>
      <c r="AG509" s="165">
        <f t="shared" si="59"/>
        <v>0</v>
      </c>
      <c r="AH509" s="165">
        <f t="shared" si="60"/>
        <v>0</v>
      </c>
      <c r="AI509" s="165">
        <f t="shared" si="61"/>
        <v>0</v>
      </c>
      <c r="AK509" s="230"/>
      <c r="AL509" s="77">
        <f t="shared" si="62"/>
        <v>0</v>
      </c>
      <c r="AM509" s="77">
        <f t="shared" si="63"/>
        <v>0</v>
      </c>
      <c r="AN509" s="230"/>
    </row>
    <row r="510" spans="1:40" hidden="1" outlineLevel="1" x14ac:dyDescent="0.3">
      <c r="A510" s="220"/>
      <c r="B510" s="221">
        <f t="shared" si="64"/>
        <v>483</v>
      </c>
      <c r="C510" s="240"/>
      <c r="D510" s="236"/>
      <c r="E510" s="236"/>
      <c r="F510" s="200"/>
      <c r="G510" s="237">
        <v>0</v>
      </c>
      <c r="H510" s="238">
        <v>0</v>
      </c>
      <c r="I510" s="200"/>
      <c r="J510" s="170"/>
      <c r="AF510" s="165">
        <f t="shared" si="58"/>
        <v>0</v>
      </c>
      <c r="AG510" s="165">
        <f t="shared" si="59"/>
        <v>0</v>
      </c>
      <c r="AH510" s="165">
        <f t="shared" si="60"/>
        <v>0</v>
      </c>
      <c r="AI510" s="165">
        <f t="shared" si="61"/>
        <v>0</v>
      </c>
      <c r="AK510" s="230"/>
      <c r="AL510" s="77">
        <f t="shared" si="62"/>
        <v>0</v>
      </c>
      <c r="AM510" s="77">
        <f t="shared" si="63"/>
        <v>0</v>
      </c>
      <c r="AN510" s="230"/>
    </row>
    <row r="511" spans="1:40" hidden="1" outlineLevel="1" x14ac:dyDescent="0.3">
      <c r="A511" s="220"/>
      <c r="B511" s="221">
        <f t="shared" si="64"/>
        <v>484</v>
      </c>
      <c r="C511" s="240"/>
      <c r="D511" s="236"/>
      <c r="E511" s="236"/>
      <c r="F511" s="200"/>
      <c r="G511" s="237">
        <v>0</v>
      </c>
      <c r="H511" s="238">
        <v>0</v>
      </c>
      <c r="I511" s="200"/>
      <c r="J511" s="170"/>
      <c r="AF511" s="165">
        <f t="shared" si="58"/>
        <v>0</v>
      </c>
      <c r="AG511" s="165">
        <f t="shared" si="59"/>
        <v>0</v>
      </c>
      <c r="AH511" s="165">
        <f t="shared" si="60"/>
        <v>0</v>
      </c>
      <c r="AI511" s="165">
        <f t="shared" si="61"/>
        <v>0</v>
      </c>
      <c r="AK511" s="230"/>
      <c r="AL511" s="77">
        <f t="shared" si="62"/>
        <v>0</v>
      </c>
      <c r="AM511" s="77">
        <f t="shared" si="63"/>
        <v>0</v>
      </c>
      <c r="AN511" s="230"/>
    </row>
    <row r="512" spans="1:40" hidden="1" outlineLevel="1" x14ac:dyDescent="0.3">
      <c r="A512" s="220"/>
      <c r="B512" s="221">
        <f t="shared" si="64"/>
        <v>485</v>
      </c>
      <c r="C512" s="240"/>
      <c r="D512" s="236"/>
      <c r="E512" s="236"/>
      <c r="F512" s="200"/>
      <c r="G512" s="237">
        <v>0</v>
      </c>
      <c r="H512" s="238">
        <v>0</v>
      </c>
      <c r="I512" s="200"/>
      <c r="J512" s="170"/>
      <c r="AF512" s="165">
        <f t="shared" si="58"/>
        <v>0</v>
      </c>
      <c r="AG512" s="165">
        <f t="shared" si="59"/>
        <v>0</v>
      </c>
      <c r="AH512" s="165">
        <f t="shared" si="60"/>
        <v>0</v>
      </c>
      <c r="AI512" s="165">
        <f t="shared" si="61"/>
        <v>0</v>
      </c>
      <c r="AK512" s="230"/>
      <c r="AL512" s="77">
        <f t="shared" si="62"/>
        <v>0</v>
      </c>
      <c r="AM512" s="77">
        <f t="shared" si="63"/>
        <v>0</v>
      </c>
      <c r="AN512" s="230"/>
    </row>
    <row r="513" spans="1:40" hidden="1" outlineLevel="1" x14ac:dyDescent="0.3">
      <c r="A513" s="220"/>
      <c r="B513" s="221">
        <f t="shared" si="64"/>
        <v>486</v>
      </c>
      <c r="C513" s="240"/>
      <c r="D513" s="236"/>
      <c r="E513" s="236"/>
      <c r="F513" s="200"/>
      <c r="G513" s="237">
        <v>0</v>
      </c>
      <c r="H513" s="238">
        <v>0</v>
      </c>
      <c r="I513" s="200"/>
      <c r="J513" s="170"/>
      <c r="AF513" s="165">
        <f t="shared" si="58"/>
        <v>0</v>
      </c>
      <c r="AG513" s="165">
        <f t="shared" si="59"/>
        <v>0</v>
      </c>
      <c r="AH513" s="165">
        <f t="shared" si="60"/>
        <v>0</v>
      </c>
      <c r="AI513" s="165">
        <f t="shared" si="61"/>
        <v>0</v>
      </c>
      <c r="AK513" s="230"/>
      <c r="AL513" s="77">
        <f t="shared" si="62"/>
        <v>0</v>
      </c>
      <c r="AM513" s="77">
        <f t="shared" si="63"/>
        <v>0</v>
      </c>
      <c r="AN513" s="230"/>
    </row>
    <row r="514" spans="1:40" hidden="1" outlineLevel="1" x14ac:dyDescent="0.3">
      <c r="A514" s="220"/>
      <c r="B514" s="221">
        <f t="shared" si="64"/>
        <v>487</v>
      </c>
      <c r="C514" s="240"/>
      <c r="D514" s="236"/>
      <c r="E514" s="236"/>
      <c r="F514" s="200"/>
      <c r="G514" s="237">
        <v>0</v>
      </c>
      <c r="H514" s="238">
        <v>0</v>
      </c>
      <c r="I514" s="200"/>
      <c r="J514" s="170"/>
      <c r="AF514" s="165">
        <f t="shared" si="58"/>
        <v>0</v>
      </c>
      <c r="AG514" s="165">
        <f t="shared" si="59"/>
        <v>0</v>
      </c>
      <c r="AH514" s="165">
        <f t="shared" si="60"/>
        <v>0</v>
      </c>
      <c r="AI514" s="165">
        <f t="shared" si="61"/>
        <v>0</v>
      </c>
      <c r="AK514" s="230"/>
      <c r="AL514" s="77">
        <f t="shared" si="62"/>
        <v>0</v>
      </c>
      <c r="AM514" s="77">
        <f t="shared" si="63"/>
        <v>0</v>
      </c>
      <c r="AN514" s="230"/>
    </row>
    <row r="515" spans="1:40" hidden="1" outlineLevel="1" x14ac:dyDescent="0.3">
      <c r="A515" s="220"/>
      <c r="B515" s="221">
        <f t="shared" si="64"/>
        <v>488</v>
      </c>
      <c r="C515" s="240"/>
      <c r="D515" s="236"/>
      <c r="E515" s="236"/>
      <c r="F515" s="200"/>
      <c r="G515" s="237">
        <v>0</v>
      </c>
      <c r="H515" s="238">
        <v>0</v>
      </c>
      <c r="I515" s="200"/>
      <c r="J515" s="170"/>
      <c r="AF515" s="165">
        <f t="shared" si="58"/>
        <v>0</v>
      </c>
      <c r="AG515" s="165">
        <f t="shared" si="59"/>
        <v>0</v>
      </c>
      <c r="AH515" s="165">
        <f t="shared" si="60"/>
        <v>0</v>
      </c>
      <c r="AI515" s="165">
        <f t="shared" si="61"/>
        <v>0</v>
      </c>
      <c r="AK515" s="230"/>
      <c r="AL515" s="77">
        <f t="shared" si="62"/>
        <v>0</v>
      </c>
      <c r="AM515" s="77">
        <f t="shared" si="63"/>
        <v>0</v>
      </c>
      <c r="AN515" s="230"/>
    </row>
    <row r="516" spans="1:40" hidden="1" outlineLevel="1" x14ac:dyDescent="0.3">
      <c r="A516" s="220"/>
      <c r="B516" s="221">
        <f t="shared" si="64"/>
        <v>489</v>
      </c>
      <c r="C516" s="240"/>
      <c r="D516" s="236"/>
      <c r="E516" s="236"/>
      <c r="F516" s="200"/>
      <c r="G516" s="237">
        <v>0</v>
      </c>
      <c r="H516" s="238">
        <v>0</v>
      </c>
      <c r="I516" s="200"/>
      <c r="J516" s="170"/>
      <c r="AF516" s="165">
        <f t="shared" si="58"/>
        <v>0</v>
      </c>
      <c r="AG516" s="165">
        <f t="shared" si="59"/>
        <v>0</v>
      </c>
      <c r="AH516" s="165">
        <f t="shared" si="60"/>
        <v>0</v>
      </c>
      <c r="AI516" s="165">
        <f t="shared" si="61"/>
        <v>0</v>
      </c>
      <c r="AK516" s="230"/>
      <c r="AL516" s="77">
        <f t="shared" si="62"/>
        <v>0</v>
      </c>
      <c r="AM516" s="77">
        <f t="shared" si="63"/>
        <v>0</v>
      </c>
      <c r="AN516" s="230"/>
    </row>
    <row r="517" spans="1:40" hidden="1" outlineLevel="1" x14ac:dyDescent="0.3">
      <c r="A517" s="220"/>
      <c r="B517" s="221">
        <f t="shared" si="64"/>
        <v>490</v>
      </c>
      <c r="C517" s="240"/>
      <c r="D517" s="236"/>
      <c r="E517" s="236"/>
      <c r="F517" s="200"/>
      <c r="G517" s="237">
        <v>0</v>
      </c>
      <c r="H517" s="238">
        <v>0</v>
      </c>
      <c r="I517" s="200"/>
      <c r="J517" s="170"/>
      <c r="AF517" s="165">
        <f t="shared" si="58"/>
        <v>0</v>
      </c>
      <c r="AG517" s="165">
        <f t="shared" si="59"/>
        <v>0</v>
      </c>
      <c r="AH517" s="165">
        <f t="shared" si="60"/>
        <v>0</v>
      </c>
      <c r="AI517" s="165">
        <f t="shared" si="61"/>
        <v>0</v>
      </c>
      <c r="AK517" s="230"/>
      <c r="AL517" s="77">
        <f t="shared" si="62"/>
        <v>0</v>
      </c>
      <c r="AM517" s="77">
        <f t="shared" si="63"/>
        <v>0</v>
      </c>
      <c r="AN517" s="230"/>
    </row>
    <row r="518" spans="1:40" hidden="1" outlineLevel="1" x14ac:dyDescent="0.3">
      <c r="A518" s="220"/>
      <c r="B518" s="221">
        <f t="shared" si="64"/>
        <v>491</v>
      </c>
      <c r="C518" s="240"/>
      <c r="D518" s="236"/>
      <c r="E518" s="236"/>
      <c r="F518" s="200"/>
      <c r="G518" s="237">
        <v>0</v>
      </c>
      <c r="H518" s="238">
        <v>0</v>
      </c>
      <c r="I518" s="200"/>
      <c r="J518" s="170"/>
      <c r="AF518" s="165">
        <f t="shared" si="58"/>
        <v>0</v>
      </c>
      <c r="AG518" s="165">
        <f t="shared" si="59"/>
        <v>0</v>
      </c>
      <c r="AH518" s="165">
        <f t="shared" si="60"/>
        <v>0</v>
      </c>
      <c r="AI518" s="165">
        <f t="shared" si="61"/>
        <v>0</v>
      </c>
      <c r="AK518" s="230"/>
      <c r="AL518" s="77">
        <f t="shared" si="62"/>
        <v>0</v>
      </c>
      <c r="AM518" s="77">
        <f t="shared" si="63"/>
        <v>0</v>
      </c>
      <c r="AN518" s="230"/>
    </row>
    <row r="519" spans="1:40" hidden="1" outlineLevel="1" x14ac:dyDescent="0.3">
      <c r="A519" s="220"/>
      <c r="B519" s="221">
        <f t="shared" si="64"/>
        <v>492</v>
      </c>
      <c r="C519" s="240"/>
      <c r="D519" s="236"/>
      <c r="E519" s="236"/>
      <c r="F519" s="200"/>
      <c r="G519" s="237">
        <v>0</v>
      </c>
      <c r="H519" s="238">
        <v>0</v>
      </c>
      <c r="I519" s="200"/>
      <c r="J519" s="170"/>
      <c r="AF519" s="165">
        <f t="shared" si="58"/>
        <v>0</v>
      </c>
      <c r="AG519" s="165">
        <f t="shared" si="59"/>
        <v>0</v>
      </c>
      <c r="AH519" s="165">
        <f t="shared" si="60"/>
        <v>0</v>
      </c>
      <c r="AI519" s="165">
        <f t="shared" si="61"/>
        <v>0</v>
      </c>
      <c r="AK519" s="230"/>
      <c r="AL519" s="77">
        <f t="shared" si="62"/>
        <v>0</v>
      </c>
      <c r="AM519" s="77">
        <f t="shared" si="63"/>
        <v>0</v>
      </c>
      <c r="AN519" s="230"/>
    </row>
    <row r="520" spans="1:40" hidden="1" outlineLevel="1" x14ac:dyDescent="0.3">
      <c r="A520" s="220"/>
      <c r="B520" s="221">
        <f t="shared" si="64"/>
        <v>493</v>
      </c>
      <c r="C520" s="240"/>
      <c r="D520" s="236"/>
      <c r="E520" s="236"/>
      <c r="F520" s="200"/>
      <c r="G520" s="237">
        <v>0</v>
      </c>
      <c r="H520" s="238">
        <v>0</v>
      </c>
      <c r="I520" s="200"/>
      <c r="J520" s="170"/>
      <c r="AF520" s="165">
        <f t="shared" si="58"/>
        <v>0</v>
      </c>
      <c r="AG520" s="165">
        <f t="shared" si="59"/>
        <v>0</v>
      </c>
      <c r="AH520" s="165">
        <f t="shared" si="60"/>
        <v>0</v>
      </c>
      <c r="AI520" s="165">
        <f t="shared" si="61"/>
        <v>0</v>
      </c>
      <c r="AK520" s="230"/>
      <c r="AL520" s="77">
        <f t="shared" si="62"/>
        <v>0</v>
      </c>
      <c r="AM520" s="77">
        <f t="shared" si="63"/>
        <v>0</v>
      </c>
      <c r="AN520" s="230"/>
    </row>
    <row r="521" spans="1:40" hidden="1" outlineLevel="1" x14ac:dyDescent="0.3">
      <c r="A521" s="220"/>
      <c r="B521" s="221">
        <f t="shared" si="64"/>
        <v>494</v>
      </c>
      <c r="C521" s="240"/>
      <c r="D521" s="236"/>
      <c r="E521" s="236"/>
      <c r="F521" s="200"/>
      <c r="G521" s="237">
        <v>0</v>
      </c>
      <c r="H521" s="238">
        <v>0</v>
      </c>
      <c r="I521" s="200"/>
      <c r="J521" s="170"/>
      <c r="AF521" s="165">
        <f t="shared" si="58"/>
        <v>0</v>
      </c>
      <c r="AG521" s="165">
        <f t="shared" si="59"/>
        <v>0</v>
      </c>
      <c r="AH521" s="165">
        <f t="shared" si="60"/>
        <v>0</v>
      </c>
      <c r="AI521" s="165">
        <f t="shared" si="61"/>
        <v>0</v>
      </c>
      <c r="AK521" s="230"/>
      <c r="AL521" s="77">
        <f t="shared" si="62"/>
        <v>0</v>
      </c>
      <c r="AM521" s="77">
        <f t="shared" si="63"/>
        <v>0</v>
      </c>
      <c r="AN521" s="230"/>
    </row>
    <row r="522" spans="1:40" hidden="1" outlineLevel="1" x14ac:dyDescent="0.3">
      <c r="A522" s="220"/>
      <c r="B522" s="221">
        <f t="shared" si="64"/>
        <v>495</v>
      </c>
      <c r="C522" s="240"/>
      <c r="D522" s="236"/>
      <c r="E522" s="236"/>
      <c r="F522" s="200"/>
      <c r="G522" s="237">
        <v>0</v>
      </c>
      <c r="H522" s="238">
        <v>0</v>
      </c>
      <c r="I522" s="200"/>
      <c r="J522" s="170"/>
      <c r="AF522" s="165">
        <f t="shared" si="58"/>
        <v>0</v>
      </c>
      <c r="AG522" s="165">
        <f t="shared" si="59"/>
        <v>0</v>
      </c>
      <c r="AH522" s="165">
        <f t="shared" si="60"/>
        <v>0</v>
      </c>
      <c r="AI522" s="165">
        <f t="shared" si="61"/>
        <v>0</v>
      </c>
      <c r="AK522" s="230"/>
      <c r="AL522" s="77">
        <f t="shared" si="62"/>
        <v>0</v>
      </c>
      <c r="AM522" s="77">
        <f t="shared" si="63"/>
        <v>0</v>
      </c>
      <c r="AN522" s="230"/>
    </row>
    <row r="523" spans="1:40" hidden="1" outlineLevel="1" x14ac:dyDescent="0.3">
      <c r="A523" s="220"/>
      <c r="B523" s="221">
        <f t="shared" si="64"/>
        <v>496</v>
      </c>
      <c r="C523" s="240"/>
      <c r="D523" s="236"/>
      <c r="E523" s="236"/>
      <c r="F523" s="200"/>
      <c r="G523" s="237">
        <v>0</v>
      </c>
      <c r="H523" s="238">
        <v>0</v>
      </c>
      <c r="I523" s="200"/>
      <c r="J523" s="170"/>
      <c r="AF523" s="165">
        <f t="shared" si="58"/>
        <v>0</v>
      </c>
      <c r="AG523" s="165">
        <f t="shared" si="59"/>
        <v>0</v>
      </c>
      <c r="AH523" s="165">
        <f t="shared" si="60"/>
        <v>0</v>
      </c>
      <c r="AI523" s="165">
        <f t="shared" si="61"/>
        <v>0</v>
      </c>
      <c r="AK523" s="230"/>
      <c r="AL523" s="77">
        <f t="shared" si="62"/>
        <v>0</v>
      </c>
      <c r="AM523" s="77">
        <f t="shared" si="63"/>
        <v>0</v>
      </c>
      <c r="AN523" s="230"/>
    </row>
    <row r="524" spans="1:40" hidden="1" outlineLevel="1" x14ac:dyDescent="0.3">
      <c r="A524" s="220"/>
      <c r="B524" s="221">
        <f t="shared" si="64"/>
        <v>497</v>
      </c>
      <c r="C524" s="240"/>
      <c r="D524" s="236"/>
      <c r="E524" s="236"/>
      <c r="F524" s="200"/>
      <c r="G524" s="237">
        <v>0</v>
      </c>
      <c r="H524" s="238">
        <v>0</v>
      </c>
      <c r="I524" s="200"/>
      <c r="J524" s="170"/>
      <c r="AF524" s="165">
        <f t="shared" si="58"/>
        <v>0</v>
      </c>
      <c r="AG524" s="165">
        <f t="shared" si="59"/>
        <v>0</v>
      </c>
      <c r="AH524" s="165">
        <f t="shared" si="60"/>
        <v>0</v>
      </c>
      <c r="AI524" s="165">
        <f t="shared" si="61"/>
        <v>0</v>
      </c>
      <c r="AK524" s="230"/>
      <c r="AL524" s="77">
        <f t="shared" si="62"/>
        <v>0</v>
      </c>
      <c r="AM524" s="77">
        <f t="shared" si="63"/>
        <v>0</v>
      </c>
      <c r="AN524" s="230"/>
    </row>
    <row r="525" spans="1:40" hidden="1" outlineLevel="1" x14ac:dyDescent="0.3">
      <c r="A525" s="220"/>
      <c r="B525" s="221">
        <f t="shared" si="64"/>
        <v>498</v>
      </c>
      <c r="C525" s="240"/>
      <c r="D525" s="236"/>
      <c r="E525" s="236"/>
      <c r="F525" s="200"/>
      <c r="G525" s="237">
        <v>0</v>
      </c>
      <c r="H525" s="238">
        <v>0</v>
      </c>
      <c r="I525" s="200"/>
      <c r="J525" s="170"/>
      <c r="AF525" s="165">
        <f t="shared" si="58"/>
        <v>0</v>
      </c>
      <c r="AG525" s="165">
        <f t="shared" si="59"/>
        <v>0</v>
      </c>
      <c r="AH525" s="165">
        <f t="shared" si="60"/>
        <v>0</v>
      </c>
      <c r="AI525" s="165">
        <f t="shared" si="61"/>
        <v>0</v>
      </c>
      <c r="AK525" s="230"/>
      <c r="AL525" s="77">
        <f t="shared" si="62"/>
        <v>0</v>
      </c>
      <c r="AM525" s="77">
        <f t="shared" si="63"/>
        <v>0</v>
      </c>
      <c r="AN525" s="230"/>
    </row>
    <row r="526" spans="1:40" hidden="1" outlineLevel="1" x14ac:dyDescent="0.3">
      <c r="A526" s="220"/>
      <c r="B526" s="221">
        <f t="shared" si="64"/>
        <v>499</v>
      </c>
      <c r="C526" s="240"/>
      <c r="D526" s="236"/>
      <c r="E526" s="236"/>
      <c r="F526" s="200"/>
      <c r="G526" s="237">
        <v>0</v>
      </c>
      <c r="H526" s="238">
        <v>0</v>
      </c>
      <c r="I526" s="200"/>
      <c r="J526" s="170"/>
      <c r="AF526" s="165">
        <f t="shared" si="58"/>
        <v>0</v>
      </c>
      <c r="AG526" s="165">
        <f t="shared" si="59"/>
        <v>0</v>
      </c>
      <c r="AH526" s="165">
        <f t="shared" si="60"/>
        <v>0</v>
      </c>
      <c r="AI526" s="165">
        <f t="shared" si="61"/>
        <v>0</v>
      </c>
      <c r="AK526" s="230"/>
      <c r="AL526" s="77">
        <f t="shared" si="62"/>
        <v>0</v>
      </c>
      <c r="AM526" s="77">
        <f t="shared" si="63"/>
        <v>0</v>
      </c>
      <c r="AN526" s="230"/>
    </row>
    <row r="527" spans="1:40" hidden="1" outlineLevel="1" x14ac:dyDescent="0.3">
      <c r="A527" s="220"/>
      <c r="B527" s="221">
        <f t="shared" si="64"/>
        <v>500</v>
      </c>
      <c r="C527" s="240"/>
      <c r="D527" s="236"/>
      <c r="E527" s="236"/>
      <c r="F527" s="200"/>
      <c r="G527" s="237">
        <v>0</v>
      </c>
      <c r="H527" s="238">
        <v>0</v>
      </c>
      <c r="I527" s="200"/>
      <c r="J527" s="170"/>
      <c r="AF527" s="165">
        <f t="shared" si="58"/>
        <v>0</v>
      </c>
      <c r="AG527" s="165">
        <f t="shared" si="59"/>
        <v>0</v>
      </c>
      <c r="AH527" s="165">
        <f t="shared" si="60"/>
        <v>0</v>
      </c>
      <c r="AI527" s="165">
        <f t="shared" si="61"/>
        <v>0</v>
      </c>
      <c r="AK527" s="230"/>
      <c r="AL527" s="77">
        <f t="shared" si="62"/>
        <v>0</v>
      </c>
      <c r="AM527" s="77">
        <f t="shared" si="63"/>
        <v>0</v>
      </c>
      <c r="AN527" s="230"/>
    </row>
    <row r="528" spans="1:40" ht="15" customHeight="1" collapsed="1" x14ac:dyDescent="0.3">
      <c r="A528" s="243"/>
      <c r="B528" s="244" t="s">
        <v>58</v>
      </c>
      <c r="C528" s="248"/>
      <c r="D528" s="249"/>
      <c r="E528" s="246"/>
      <c r="F528" s="197"/>
      <c r="G528" s="47"/>
      <c r="H528" s="45"/>
      <c r="I528" s="197"/>
      <c r="J528" s="247"/>
      <c r="AF528" s="165">
        <f t="shared" si="58"/>
        <v>0</v>
      </c>
      <c r="AG528" s="165">
        <f t="shared" si="59"/>
        <v>0</v>
      </c>
      <c r="AH528" s="165">
        <f t="shared" si="60"/>
        <v>0</v>
      </c>
      <c r="AI528" s="165">
        <f t="shared" si="61"/>
        <v>0</v>
      </c>
      <c r="AK528" s="230"/>
      <c r="AL528" s="77">
        <f t="shared" si="62"/>
        <v>0</v>
      </c>
      <c r="AM528" s="77">
        <f t="shared" si="63"/>
        <v>0</v>
      </c>
      <c r="AN528" s="230"/>
    </row>
    <row r="529" spans="1:40" hidden="1" outlineLevel="1" x14ac:dyDescent="0.3">
      <c r="A529" s="220"/>
      <c r="B529" s="221">
        <f>B527+1</f>
        <v>501</v>
      </c>
      <c r="C529" s="240"/>
      <c r="D529" s="236"/>
      <c r="E529" s="236"/>
      <c r="F529" s="200"/>
      <c r="G529" s="237">
        <v>0</v>
      </c>
      <c r="H529" s="238">
        <v>0</v>
      </c>
      <c r="I529" s="200"/>
      <c r="J529" s="170"/>
      <c r="AF529" s="165">
        <f t="shared" si="58"/>
        <v>0</v>
      </c>
      <c r="AG529" s="165">
        <f t="shared" si="59"/>
        <v>0</v>
      </c>
      <c r="AH529" s="165">
        <f t="shared" si="60"/>
        <v>0</v>
      </c>
      <c r="AI529" s="165">
        <f t="shared" si="61"/>
        <v>0</v>
      </c>
      <c r="AK529" s="230"/>
      <c r="AL529" s="77">
        <f t="shared" si="62"/>
        <v>0</v>
      </c>
      <c r="AM529" s="77">
        <f t="shared" si="63"/>
        <v>0</v>
      </c>
      <c r="AN529" s="230"/>
    </row>
    <row r="530" spans="1:40" hidden="1" outlineLevel="1" x14ac:dyDescent="0.3">
      <c r="A530" s="220"/>
      <c r="B530" s="221">
        <f t="shared" ref="B530:B593" si="65">B529+1</f>
        <v>502</v>
      </c>
      <c r="C530" s="240"/>
      <c r="D530" s="236"/>
      <c r="E530" s="236"/>
      <c r="F530" s="200"/>
      <c r="G530" s="237">
        <v>0</v>
      </c>
      <c r="H530" s="238">
        <v>0</v>
      </c>
      <c r="I530" s="200"/>
      <c r="J530" s="170"/>
      <c r="AF530" s="165">
        <f t="shared" si="58"/>
        <v>0</v>
      </c>
      <c r="AG530" s="165">
        <f t="shared" si="59"/>
        <v>0</v>
      </c>
      <c r="AH530" s="165">
        <f t="shared" si="60"/>
        <v>0</v>
      </c>
      <c r="AI530" s="165">
        <f t="shared" si="61"/>
        <v>0</v>
      </c>
      <c r="AK530" s="230"/>
      <c r="AL530" s="77">
        <f t="shared" si="62"/>
        <v>0</v>
      </c>
      <c r="AM530" s="77">
        <f t="shared" si="63"/>
        <v>0</v>
      </c>
      <c r="AN530" s="230"/>
    </row>
    <row r="531" spans="1:40" hidden="1" outlineLevel="1" x14ac:dyDescent="0.3">
      <c r="A531" s="220"/>
      <c r="B531" s="221">
        <f t="shared" si="65"/>
        <v>503</v>
      </c>
      <c r="C531" s="240"/>
      <c r="D531" s="236"/>
      <c r="E531" s="236"/>
      <c r="F531" s="200"/>
      <c r="G531" s="237">
        <v>0</v>
      </c>
      <c r="H531" s="238">
        <v>0</v>
      </c>
      <c r="I531" s="200"/>
      <c r="J531" s="170"/>
      <c r="AF531" s="165">
        <f t="shared" si="58"/>
        <v>0</v>
      </c>
      <c r="AG531" s="165">
        <f t="shared" si="59"/>
        <v>0</v>
      </c>
      <c r="AH531" s="165">
        <f t="shared" si="60"/>
        <v>0</v>
      </c>
      <c r="AI531" s="165">
        <f t="shared" si="61"/>
        <v>0</v>
      </c>
      <c r="AK531" s="230"/>
      <c r="AL531" s="77">
        <f t="shared" si="62"/>
        <v>0</v>
      </c>
      <c r="AM531" s="77">
        <f t="shared" si="63"/>
        <v>0</v>
      </c>
      <c r="AN531" s="230"/>
    </row>
    <row r="532" spans="1:40" hidden="1" outlineLevel="1" x14ac:dyDescent="0.3">
      <c r="A532" s="220"/>
      <c r="B532" s="221">
        <f t="shared" si="65"/>
        <v>504</v>
      </c>
      <c r="C532" s="240"/>
      <c r="D532" s="236"/>
      <c r="E532" s="236"/>
      <c r="F532" s="200"/>
      <c r="G532" s="237">
        <v>0</v>
      </c>
      <c r="H532" s="238">
        <v>0</v>
      </c>
      <c r="I532" s="200"/>
      <c r="J532" s="170"/>
      <c r="AF532" s="165">
        <f t="shared" si="58"/>
        <v>0</v>
      </c>
      <c r="AG532" s="165">
        <f t="shared" si="59"/>
        <v>0</v>
      </c>
      <c r="AH532" s="165">
        <f t="shared" si="60"/>
        <v>0</v>
      </c>
      <c r="AI532" s="165">
        <f t="shared" si="61"/>
        <v>0</v>
      </c>
      <c r="AK532" s="230"/>
      <c r="AL532" s="77">
        <f t="shared" si="62"/>
        <v>0</v>
      </c>
      <c r="AM532" s="77">
        <f t="shared" si="63"/>
        <v>0</v>
      </c>
      <c r="AN532" s="230"/>
    </row>
    <row r="533" spans="1:40" hidden="1" outlineLevel="1" x14ac:dyDescent="0.3">
      <c r="A533" s="220"/>
      <c r="B533" s="221">
        <f t="shared" si="65"/>
        <v>505</v>
      </c>
      <c r="C533" s="240"/>
      <c r="D533" s="236"/>
      <c r="E533" s="236"/>
      <c r="F533" s="200"/>
      <c r="G533" s="237">
        <v>0</v>
      </c>
      <c r="H533" s="238">
        <v>0</v>
      </c>
      <c r="I533" s="200"/>
      <c r="J533" s="170"/>
      <c r="AF533" s="165">
        <f t="shared" si="58"/>
        <v>0</v>
      </c>
      <c r="AG533" s="165">
        <f t="shared" si="59"/>
        <v>0</v>
      </c>
      <c r="AH533" s="165">
        <f t="shared" si="60"/>
        <v>0</v>
      </c>
      <c r="AI533" s="165">
        <f t="shared" si="61"/>
        <v>0</v>
      </c>
      <c r="AK533" s="230"/>
      <c r="AL533" s="77">
        <f t="shared" si="62"/>
        <v>0</v>
      </c>
      <c r="AM533" s="77">
        <f t="shared" si="63"/>
        <v>0</v>
      </c>
      <c r="AN533" s="230"/>
    </row>
    <row r="534" spans="1:40" hidden="1" outlineLevel="1" x14ac:dyDescent="0.3">
      <c r="A534" s="220"/>
      <c r="B534" s="221">
        <f t="shared" si="65"/>
        <v>506</v>
      </c>
      <c r="C534" s="240"/>
      <c r="D534" s="236"/>
      <c r="E534" s="236"/>
      <c r="F534" s="200"/>
      <c r="G534" s="237">
        <v>0</v>
      </c>
      <c r="H534" s="238">
        <v>0</v>
      </c>
      <c r="I534" s="200"/>
      <c r="J534" s="170"/>
      <c r="AF534" s="165">
        <f t="shared" si="58"/>
        <v>0</v>
      </c>
      <c r="AG534" s="165">
        <f t="shared" si="59"/>
        <v>0</v>
      </c>
      <c r="AH534" s="165">
        <f t="shared" si="60"/>
        <v>0</v>
      </c>
      <c r="AI534" s="165">
        <f t="shared" si="61"/>
        <v>0</v>
      </c>
      <c r="AK534" s="230"/>
      <c r="AL534" s="77">
        <f t="shared" si="62"/>
        <v>0</v>
      </c>
      <c r="AM534" s="77">
        <f t="shared" si="63"/>
        <v>0</v>
      </c>
      <c r="AN534" s="230"/>
    </row>
    <row r="535" spans="1:40" hidden="1" outlineLevel="1" x14ac:dyDescent="0.3">
      <c r="A535" s="220"/>
      <c r="B535" s="221">
        <f t="shared" si="65"/>
        <v>507</v>
      </c>
      <c r="C535" s="240"/>
      <c r="D535" s="236"/>
      <c r="E535" s="236"/>
      <c r="F535" s="200"/>
      <c r="G535" s="237">
        <v>0</v>
      </c>
      <c r="H535" s="238">
        <v>0</v>
      </c>
      <c r="I535" s="200"/>
      <c r="J535" s="170"/>
      <c r="AF535" s="165">
        <f t="shared" si="58"/>
        <v>0</v>
      </c>
      <c r="AG535" s="165">
        <f t="shared" si="59"/>
        <v>0</v>
      </c>
      <c r="AH535" s="165">
        <f t="shared" si="60"/>
        <v>0</v>
      </c>
      <c r="AI535" s="165">
        <f t="shared" si="61"/>
        <v>0</v>
      </c>
      <c r="AK535" s="230"/>
      <c r="AL535" s="77">
        <f t="shared" si="62"/>
        <v>0</v>
      </c>
      <c r="AM535" s="77">
        <f t="shared" si="63"/>
        <v>0</v>
      </c>
      <c r="AN535" s="230"/>
    </row>
    <row r="536" spans="1:40" hidden="1" outlineLevel="1" x14ac:dyDescent="0.3">
      <c r="A536" s="220"/>
      <c r="B536" s="221">
        <f t="shared" si="65"/>
        <v>508</v>
      </c>
      <c r="C536" s="240"/>
      <c r="D536" s="236"/>
      <c r="E536" s="236"/>
      <c r="F536" s="200"/>
      <c r="G536" s="237">
        <v>0</v>
      </c>
      <c r="H536" s="238">
        <v>0</v>
      </c>
      <c r="I536" s="200"/>
      <c r="J536" s="170"/>
      <c r="AF536" s="165">
        <f t="shared" si="58"/>
        <v>0</v>
      </c>
      <c r="AG536" s="165">
        <f t="shared" si="59"/>
        <v>0</v>
      </c>
      <c r="AH536" s="165">
        <f t="shared" si="60"/>
        <v>0</v>
      </c>
      <c r="AI536" s="165">
        <f t="shared" si="61"/>
        <v>0</v>
      </c>
      <c r="AK536" s="230"/>
      <c r="AL536" s="77">
        <f t="shared" si="62"/>
        <v>0</v>
      </c>
      <c r="AM536" s="77">
        <f t="shared" si="63"/>
        <v>0</v>
      </c>
      <c r="AN536" s="230"/>
    </row>
    <row r="537" spans="1:40" hidden="1" outlineLevel="1" x14ac:dyDescent="0.3">
      <c r="A537" s="220"/>
      <c r="B537" s="221">
        <f t="shared" si="65"/>
        <v>509</v>
      </c>
      <c r="C537" s="240"/>
      <c r="D537" s="236"/>
      <c r="E537" s="236"/>
      <c r="F537" s="200"/>
      <c r="G537" s="237">
        <v>0</v>
      </c>
      <c r="H537" s="238">
        <v>0</v>
      </c>
      <c r="I537" s="200"/>
      <c r="J537" s="170"/>
      <c r="AF537" s="165">
        <f t="shared" si="58"/>
        <v>0</v>
      </c>
      <c r="AG537" s="165">
        <f t="shared" si="59"/>
        <v>0</v>
      </c>
      <c r="AH537" s="165">
        <f t="shared" si="60"/>
        <v>0</v>
      </c>
      <c r="AI537" s="165">
        <f t="shared" si="61"/>
        <v>0</v>
      </c>
      <c r="AK537" s="230"/>
      <c r="AL537" s="77">
        <f t="shared" si="62"/>
        <v>0</v>
      </c>
      <c r="AM537" s="77">
        <f t="shared" si="63"/>
        <v>0</v>
      </c>
      <c r="AN537" s="230"/>
    </row>
    <row r="538" spans="1:40" hidden="1" outlineLevel="1" x14ac:dyDescent="0.3">
      <c r="A538" s="220"/>
      <c r="B538" s="221">
        <f t="shared" si="65"/>
        <v>510</v>
      </c>
      <c r="C538" s="240"/>
      <c r="D538" s="236"/>
      <c r="E538" s="236"/>
      <c r="F538" s="200"/>
      <c r="G538" s="237">
        <v>0</v>
      </c>
      <c r="H538" s="238">
        <v>0</v>
      </c>
      <c r="I538" s="200"/>
      <c r="J538" s="170"/>
      <c r="AF538" s="165">
        <f t="shared" ref="AF538:AF601" si="66">IF($C538="",IF(OR($D538&lt;&gt;"",$G538&lt;&gt;0,$H538&lt;&gt;0)=TRUE,1,0),0)</f>
        <v>0</v>
      </c>
      <c r="AG538" s="165">
        <f t="shared" ref="AG538:AG601" si="67">IF($D538="",IF(OR($C538&lt;&gt;"",$G538&lt;&gt;0,$H538&lt;&gt;0)=TRUE,1,0),0)</f>
        <v>0</v>
      </c>
      <c r="AH538" s="165">
        <f t="shared" ref="AH538:AH601" si="68">IF($G538=0,IF(OR($C538&lt;&gt;"",$D538&lt;&gt;0,$H538&lt;&gt;0)=TRUE,1,0),0)</f>
        <v>0</v>
      </c>
      <c r="AI538" s="165">
        <f t="shared" ref="AI538:AI601" si="69">IF($H538=0,IF(OR($C538&lt;&gt;"",$D538&lt;&gt;"",$G538&lt;&gt;0)=TRUE,1,0),0)</f>
        <v>0</v>
      </c>
      <c r="AK538" s="230"/>
      <c r="AL538" s="77">
        <f t="shared" ref="AL538:AL601" si="70">IFERROR(IF(C538=$V$7,$Y$7,VLOOKUP(C538,$V$14:$Y$33,4)),0)</f>
        <v>0</v>
      </c>
      <c r="AM538" s="77">
        <f t="shared" ref="AM538:AM601" si="71">IFERROR(H538/G538/AL538,0)</f>
        <v>0</v>
      </c>
      <c r="AN538" s="230"/>
    </row>
    <row r="539" spans="1:40" hidden="1" outlineLevel="1" x14ac:dyDescent="0.3">
      <c r="A539" s="220"/>
      <c r="B539" s="221">
        <f t="shared" si="65"/>
        <v>511</v>
      </c>
      <c r="C539" s="240"/>
      <c r="D539" s="236"/>
      <c r="E539" s="236"/>
      <c r="F539" s="200"/>
      <c r="G539" s="237">
        <v>0</v>
      </c>
      <c r="H539" s="238">
        <v>0</v>
      </c>
      <c r="I539" s="200"/>
      <c r="J539" s="170"/>
      <c r="AF539" s="165">
        <f t="shared" si="66"/>
        <v>0</v>
      </c>
      <c r="AG539" s="165">
        <f t="shared" si="67"/>
        <v>0</v>
      </c>
      <c r="AH539" s="165">
        <f t="shared" si="68"/>
        <v>0</v>
      </c>
      <c r="AI539" s="165">
        <f t="shared" si="69"/>
        <v>0</v>
      </c>
      <c r="AK539" s="230"/>
      <c r="AL539" s="77">
        <f t="shared" si="70"/>
        <v>0</v>
      </c>
      <c r="AM539" s="77">
        <f t="shared" si="71"/>
        <v>0</v>
      </c>
      <c r="AN539" s="230"/>
    </row>
    <row r="540" spans="1:40" hidden="1" outlineLevel="1" x14ac:dyDescent="0.3">
      <c r="A540" s="220"/>
      <c r="B540" s="221">
        <f t="shared" si="65"/>
        <v>512</v>
      </c>
      <c r="C540" s="240"/>
      <c r="D540" s="236"/>
      <c r="E540" s="236"/>
      <c r="F540" s="200"/>
      <c r="G540" s="237">
        <v>0</v>
      </c>
      <c r="H540" s="238">
        <v>0</v>
      </c>
      <c r="I540" s="200"/>
      <c r="J540" s="170"/>
      <c r="AF540" s="165">
        <f t="shared" si="66"/>
        <v>0</v>
      </c>
      <c r="AG540" s="165">
        <f t="shared" si="67"/>
        <v>0</v>
      </c>
      <c r="AH540" s="165">
        <f t="shared" si="68"/>
        <v>0</v>
      </c>
      <c r="AI540" s="165">
        <f t="shared" si="69"/>
        <v>0</v>
      </c>
      <c r="AK540" s="230"/>
      <c r="AL540" s="77">
        <f t="shared" si="70"/>
        <v>0</v>
      </c>
      <c r="AM540" s="77">
        <f t="shared" si="71"/>
        <v>0</v>
      </c>
      <c r="AN540" s="230"/>
    </row>
    <row r="541" spans="1:40" hidden="1" outlineLevel="1" x14ac:dyDescent="0.3">
      <c r="A541" s="220"/>
      <c r="B541" s="221">
        <f t="shared" si="65"/>
        <v>513</v>
      </c>
      <c r="C541" s="240"/>
      <c r="D541" s="236"/>
      <c r="E541" s="236"/>
      <c r="F541" s="200"/>
      <c r="G541" s="237">
        <v>0</v>
      </c>
      <c r="H541" s="238">
        <v>0</v>
      </c>
      <c r="I541" s="200"/>
      <c r="J541" s="170"/>
      <c r="AF541" s="165">
        <f t="shared" si="66"/>
        <v>0</v>
      </c>
      <c r="AG541" s="165">
        <f t="shared" si="67"/>
        <v>0</v>
      </c>
      <c r="AH541" s="165">
        <f t="shared" si="68"/>
        <v>0</v>
      </c>
      <c r="AI541" s="165">
        <f t="shared" si="69"/>
        <v>0</v>
      </c>
      <c r="AK541" s="230"/>
      <c r="AL541" s="77">
        <f t="shared" si="70"/>
        <v>0</v>
      </c>
      <c r="AM541" s="77">
        <f t="shared" si="71"/>
        <v>0</v>
      </c>
      <c r="AN541" s="230"/>
    </row>
    <row r="542" spans="1:40" hidden="1" outlineLevel="1" x14ac:dyDescent="0.3">
      <c r="A542" s="220"/>
      <c r="B542" s="221">
        <f t="shared" si="65"/>
        <v>514</v>
      </c>
      <c r="C542" s="240"/>
      <c r="D542" s="236"/>
      <c r="E542" s="236"/>
      <c r="F542" s="200"/>
      <c r="G542" s="237">
        <v>0</v>
      </c>
      <c r="H542" s="238">
        <v>0</v>
      </c>
      <c r="I542" s="200"/>
      <c r="J542" s="170"/>
      <c r="AF542" s="165">
        <f t="shared" si="66"/>
        <v>0</v>
      </c>
      <c r="AG542" s="165">
        <f t="shared" si="67"/>
        <v>0</v>
      </c>
      <c r="AH542" s="165">
        <f t="shared" si="68"/>
        <v>0</v>
      </c>
      <c r="AI542" s="165">
        <f t="shared" si="69"/>
        <v>0</v>
      </c>
      <c r="AK542" s="230"/>
      <c r="AL542" s="77">
        <f t="shared" si="70"/>
        <v>0</v>
      </c>
      <c r="AM542" s="77">
        <f t="shared" si="71"/>
        <v>0</v>
      </c>
      <c r="AN542" s="230"/>
    </row>
    <row r="543" spans="1:40" hidden="1" outlineLevel="1" x14ac:dyDescent="0.3">
      <c r="A543" s="220"/>
      <c r="B543" s="221">
        <f t="shared" si="65"/>
        <v>515</v>
      </c>
      <c r="C543" s="240"/>
      <c r="D543" s="236"/>
      <c r="E543" s="236"/>
      <c r="F543" s="200"/>
      <c r="G543" s="237">
        <v>0</v>
      </c>
      <c r="H543" s="238">
        <v>0</v>
      </c>
      <c r="I543" s="200"/>
      <c r="J543" s="170"/>
      <c r="AF543" s="165">
        <f t="shared" si="66"/>
        <v>0</v>
      </c>
      <c r="AG543" s="165">
        <f t="shared" si="67"/>
        <v>0</v>
      </c>
      <c r="AH543" s="165">
        <f t="shared" si="68"/>
        <v>0</v>
      </c>
      <c r="AI543" s="165">
        <f t="shared" si="69"/>
        <v>0</v>
      </c>
      <c r="AK543" s="230"/>
      <c r="AL543" s="77">
        <f t="shared" si="70"/>
        <v>0</v>
      </c>
      <c r="AM543" s="77">
        <f t="shared" si="71"/>
        <v>0</v>
      </c>
      <c r="AN543" s="230"/>
    </row>
    <row r="544" spans="1:40" hidden="1" outlineLevel="1" x14ac:dyDescent="0.3">
      <c r="A544" s="220"/>
      <c r="B544" s="221">
        <f t="shared" si="65"/>
        <v>516</v>
      </c>
      <c r="C544" s="240"/>
      <c r="D544" s="236"/>
      <c r="E544" s="236"/>
      <c r="F544" s="200"/>
      <c r="G544" s="237">
        <v>0</v>
      </c>
      <c r="H544" s="238">
        <v>0</v>
      </c>
      <c r="I544" s="200"/>
      <c r="J544" s="170"/>
      <c r="AF544" s="165">
        <f t="shared" si="66"/>
        <v>0</v>
      </c>
      <c r="AG544" s="165">
        <f t="shared" si="67"/>
        <v>0</v>
      </c>
      <c r="AH544" s="165">
        <f t="shared" si="68"/>
        <v>0</v>
      </c>
      <c r="AI544" s="165">
        <f t="shared" si="69"/>
        <v>0</v>
      </c>
      <c r="AK544" s="230"/>
      <c r="AL544" s="77">
        <f t="shared" si="70"/>
        <v>0</v>
      </c>
      <c r="AM544" s="77">
        <f t="shared" si="71"/>
        <v>0</v>
      </c>
      <c r="AN544" s="230"/>
    </row>
    <row r="545" spans="1:40" hidden="1" outlineLevel="1" x14ac:dyDescent="0.3">
      <c r="A545" s="220"/>
      <c r="B545" s="221">
        <f t="shared" si="65"/>
        <v>517</v>
      </c>
      <c r="C545" s="240"/>
      <c r="D545" s="236"/>
      <c r="E545" s="236"/>
      <c r="F545" s="200"/>
      <c r="G545" s="237">
        <v>0</v>
      </c>
      <c r="H545" s="238">
        <v>0</v>
      </c>
      <c r="I545" s="200"/>
      <c r="J545" s="170"/>
      <c r="AF545" s="165">
        <f t="shared" si="66"/>
        <v>0</v>
      </c>
      <c r="AG545" s="165">
        <f t="shared" si="67"/>
        <v>0</v>
      </c>
      <c r="AH545" s="165">
        <f t="shared" si="68"/>
        <v>0</v>
      </c>
      <c r="AI545" s="165">
        <f t="shared" si="69"/>
        <v>0</v>
      </c>
      <c r="AK545" s="230"/>
      <c r="AL545" s="77">
        <f t="shared" si="70"/>
        <v>0</v>
      </c>
      <c r="AM545" s="77">
        <f t="shared" si="71"/>
        <v>0</v>
      </c>
      <c r="AN545" s="230"/>
    </row>
    <row r="546" spans="1:40" hidden="1" outlineLevel="1" x14ac:dyDescent="0.3">
      <c r="A546" s="220"/>
      <c r="B546" s="221">
        <f t="shared" si="65"/>
        <v>518</v>
      </c>
      <c r="C546" s="240"/>
      <c r="D546" s="236"/>
      <c r="E546" s="236"/>
      <c r="F546" s="200"/>
      <c r="G546" s="237">
        <v>0</v>
      </c>
      <c r="H546" s="238">
        <v>0</v>
      </c>
      <c r="I546" s="200"/>
      <c r="J546" s="170"/>
      <c r="AF546" s="165">
        <f t="shared" si="66"/>
        <v>0</v>
      </c>
      <c r="AG546" s="165">
        <f t="shared" si="67"/>
        <v>0</v>
      </c>
      <c r="AH546" s="165">
        <f t="shared" si="68"/>
        <v>0</v>
      </c>
      <c r="AI546" s="165">
        <f t="shared" si="69"/>
        <v>0</v>
      </c>
      <c r="AK546" s="230"/>
      <c r="AL546" s="77">
        <f t="shared" si="70"/>
        <v>0</v>
      </c>
      <c r="AM546" s="77">
        <f t="shared" si="71"/>
        <v>0</v>
      </c>
      <c r="AN546" s="230"/>
    </row>
    <row r="547" spans="1:40" hidden="1" outlineLevel="1" x14ac:dyDescent="0.3">
      <c r="A547" s="220"/>
      <c r="B547" s="221">
        <f t="shared" si="65"/>
        <v>519</v>
      </c>
      <c r="C547" s="240"/>
      <c r="D547" s="236"/>
      <c r="E547" s="236"/>
      <c r="F547" s="200"/>
      <c r="G547" s="237">
        <v>0</v>
      </c>
      <c r="H547" s="238">
        <v>0</v>
      </c>
      <c r="I547" s="200"/>
      <c r="J547" s="170"/>
      <c r="AF547" s="165">
        <f t="shared" si="66"/>
        <v>0</v>
      </c>
      <c r="AG547" s="165">
        <f t="shared" si="67"/>
        <v>0</v>
      </c>
      <c r="AH547" s="165">
        <f t="shared" si="68"/>
        <v>0</v>
      </c>
      <c r="AI547" s="165">
        <f t="shared" si="69"/>
        <v>0</v>
      </c>
      <c r="AK547" s="230"/>
      <c r="AL547" s="77">
        <f t="shared" si="70"/>
        <v>0</v>
      </c>
      <c r="AM547" s="77">
        <f t="shared" si="71"/>
        <v>0</v>
      </c>
      <c r="AN547" s="230"/>
    </row>
    <row r="548" spans="1:40" hidden="1" outlineLevel="1" x14ac:dyDescent="0.3">
      <c r="A548" s="220"/>
      <c r="B548" s="221">
        <f t="shared" si="65"/>
        <v>520</v>
      </c>
      <c r="C548" s="240"/>
      <c r="D548" s="236"/>
      <c r="E548" s="236"/>
      <c r="F548" s="200"/>
      <c r="G548" s="237">
        <v>0</v>
      </c>
      <c r="H548" s="238">
        <v>0</v>
      </c>
      <c r="I548" s="200"/>
      <c r="J548" s="170"/>
      <c r="AF548" s="165">
        <f t="shared" si="66"/>
        <v>0</v>
      </c>
      <c r="AG548" s="165">
        <f t="shared" si="67"/>
        <v>0</v>
      </c>
      <c r="AH548" s="165">
        <f t="shared" si="68"/>
        <v>0</v>
      </c>
      <c r="AI548" s="165">
        <f t="shared" si="69"/>
        <v>0</v>
      </c>
      <c r="AK548" s="230"/>
      <c r="AL548" s="77">
        <f t="shared" si="70"/>
        <v>0</v>
      </c>
      <c r="AM548" s="77">
        <f t="shared" si="71"/>
        <v>0</v>
      </c>
      <c r="AN548" s="230"/>
    </row>
    <row r="549" spans="1:40" hidden="1" outlineLevel="1" x14ac:dyDescent="0.3">
      <c r="A549" s="220"/>
      <c r="B549" s="221">
        <f t="shared" si="65"/>
        <v>521</v>
      </c>
      <c r="C549" s="240"/>
      <c r="D549" s="236"/>
      <c r="E549" s="236"/>
      <c r="F549" s="200"/>
      <c r="G549" s="237">
        <v>0</v>
      </c>
      <c r="H549" s="238">
        <v>0</v>
      </c>
      <c r="I549" s="200"/>
      <c r="J549" s="170"/>
      <c r="AF549" s="165">
        <f t="shared" si="66"/>
        <v>0</v>
      </c>
      <c r="AG549" s="165">
        <f t="shared" si="67"/>
        <v>0</v>
      </c>
      <c r="AH549" s="165">
        <f t="shared" si="68"/>
        <v>0</v>
      </c>
      <c r="AI549" s="165">
        <f t="shared" si="69"/>
        <v>0</v>
      </c>
      <c r="AK549" s="230"/>
      <c r="AL549" s="77">
        <f t="shared" si="70"/>
        <v>0</v>
      </c>
      <c r="AM549" s="77">
        <f t="shared" si="71"/>
        <v>0</v>
      </c>
      <c r="AN549" s="230"/>
    </row>
    <row r="550" spans="1:40" hidden="1" outlineLevel="1" x14ac:dyDescent="0.3">
      <c r="A550" s="220"/>
      <c r="B550" s="221">
        <f t="shared" si="65"/>
        <v>522</v>
      </c>
      <c r="C550" s="240"/>
      <c r="D550" s="236"/>
      <c r="E550" s="236"/>
      <c r="F550" s="200"/>
      <c r="G550" s="237">
        <v>0</v>
      </c>
      <c r="H550" s="238">
        <v>0</v>
      </c>
      <c r="I550" s="200"/>
      <c r="J550" s="170"/>
      <c r="AF550" s="165">
        <f t="shared" si="66"/>
        <v>0</v>
      </c>
      <c r="AG550" s="165">
        <f t="shared" si="67"/>
        <v>0</v>
      </c>
      <c r="AH550" s="165">
        <f t="shared" si="68"/>
        <v>0</v>
      </c>
      <c r="AI550" s="165">
        <f t="shared" si="69"/>
        <v>0</v>
      </c>
      <c r="AK550" s="230"/>
      <c r="AL550" s="77">
        <f t="shared" si="70"/>
        <v>0</v>
      </c>
      <c r="AM550" s="77">
        <f t="shared" si="71"/>
        <v>0</v>
      </c>
      <c r="AN550" s="230"/>
    </row>
    <row r="551" spans="1:40" hidden="1" outlineLevel="1" x14ac:dyDescent="0.3">
      <c r="A551" s="220"/>
      <c r="B551" s="221">
        <f t="shared" si="65"/>
        <v>523</v>
      </c>
      <c r="C551" s="240"/>
      <c r="D551" s="236"/>
      <c r="E551" s="236"/>
      <c r="F551" s="200"/>
      <c r="G551" s="237">
        <v>0</v>
      </c>
      <c r="H551" s="238">
        <v>0</v>
      </c>
      <c r="I551" s="200"/>
      <c r="J551" s="170"/>
      <c r="AF551" s="165">
        <f t="shared" si="66"/>
        <v>0</v>
      </c>
      <c r="AG551" s="165">
        <f t="shared" si="67"/>
        <v>0</v>
      </c>
      <c r="AH551" s="165">
        <f t="shared" si="68"/>
        <v>0</v>
      </c>
      <c r="AI551" s="165">
        <f t="shared" si="69"/>
        <v>0</v>
      </c>
      <c r="AK551" s="230"/>
      <c r="AL551" s="77">
        <f t="shared" si="70"/>
        <v>0</v>
      </c>
      <c r="AM551" s="77">
        <f t="shared" si="71"/>
        <v>0</v>
      </c>
      <c r="AN551" s="230"/>
    </row>
    <row r="552" spans="1:40" hidden="1" outlineLevel="1" x14ac:dyDescent="0.3">
      <c r="A552" s="220"/>
      <c r="B552" s="221">
        <f t="shared" si="65"/>
        <v>524</v>
      </c>
      <c r="C552" s="240"/>
      <c r="D552" s="236"/>
      <c r="E552" s="236"/>
      <c r="F552" s="200"/>
      <c r="G552" s="237">
        <v>0</v>
      </c>
      <c r="H552" s="238">
        <v>0</v>
      </c>
      <c r="I552" s="200"/>
      <c r="J552" s="170"/>
      <c r="AF552" s="165">
        <f t="shared" si="66"/>
        <v>0</v>
      </c>
      <c r="AG552" s="165">
        <f t="shared" si="67"/>
        <v>0</v>
      </c>
      <c r="AH552" s="165">
        <f t="shared" si="68"/>
        <v>0</v>
      </c>
      <c r="AI552" s="165">
        <f t="shared" si="69"/>
        <v>0</v>
      </c>
      <c r="AK552" s="230"/>
      <c r="AL552" s="77">
        <f t="shared" si="70"/>
        <v>0</v>
      </c>
      <c r="AM552" s="77">
        <f t="shared" si="71"/>
        <v>0</v>
      </c>
      <c r="AN552" s="230"/>
    </row>
    <row r="553" spans="1:40" hidden="1" outlineLevel="1" x14ac:dyDescent="0.3">
      <c r="A553" s="220"/>
      <c r="B553" s="221">
        <f t="shared" si="65"/>
        <v>525</v>
      </c>
      <c r="C553" s="240"/>
      <c r="D553" s="236"/>
      <c r="E553" s="236"/>
      <c r="F553" s="200"/>
      <c r="G553" s="237">
        <v>0</v>
      </c>
      <c r="H553" s="238">
        <v>0</v>
      </c>
      <c r="I553" s="200"/>
      <c r="J553" s="170"/>
      <c r="AF553" s="165">
        <f t="shared" si="66"/>
        <v>0</v>
      </c>
      <c r="AG553" s="165">
        <f t="shared" si="67"/>
        <v>0</v>
      </c>
      <c r="AH553" s="165">
        <f t="shared" si="68"/>
        <v>0</v>
      </c>
      <c r="AI553" s="165">
        <f t="shared" si="69"/>
        <v>0</v>
      </c>
      <c r="AK553" s="230"/>
      <c r="AL553" s="77">
        <f t="shared" si="70"/>
        <v>0</v>
      </c>
      <c r="AM553" s="77">
        <f t="shared" si="71"/>
        <v>0</v>
      </c>
      <c r="AN553" s="230"/>
    </row>
    <row r="554" spans="1:40" hidden="1" outlineLevel="1" x14ac:dyDescent="0.3">
      <c r="A554" s="220"/>
      <c r="B554" s="221">
        <f t="shared" si="65"/>
        <v>526</v>
      </c>
      <c r="C554" s="240"/>
      <c r="D554" s="236"/>
      <c r="E554" s="236"/>
      <c r="F554" s="200"/>
      <c r="G554" s="237">
        <v>0</v>
      </c>
      <c r="H554" s="238">
        <v>0</v>
      </c>
      <c r="I554" s="200"/>
      <c r="J554" s="170"/>
      <c r="AF554" s="165">
        <f t="shared" si="66"/>
        <v>0</v>
      </c>
      <c r="AG554" s="165">
        <f t="shared" si="67"/>
        <v>0</v>
      </c>
      <c r="AH554" s="165">
        <f t="shared" si="68"/>
        <v>0</v>
      </c>
      <c r="AI554" s="165">
        <f t="shared" si="69"/>
        <v>0</v>
      </c>
      <c r="AK554" s="230"/>
      <c r="AL554" s="77">
        <f t="shared" si="70"/>
        <v>0</v>
      </c>
      <c r="AM554" s="77">
        <f t="shared" si="71"/>
        <v>0</v>
      </c>
      <c r="AN554" s="230"/>
    </row>
    <row r="555" spans="1:40" hidden="1" outlineLevel="1" x14ac:dyDescent="0.3">
      <c r="A555" s="220"/>
      <c r="B555" s="221">
        <f t="shared" si="65"/>
        <v>527</v>
      </c>
      <c r="C555" s="240"/>
      <c r="D555" s="236"/>
      <c r="E555" s="236"/>
      <c r="F555" s="200"/>
      <c r="G555" s="237">
        <v>0</v>
      </c>
      <c r="H555" s="238">
        <v>0</v>
      </c>
      <c r="I555" s="200"/>
      <c r="J555" s="170"/>
      <c r="AF555" s="165">
        <f t="shared" si="66"/>
        <v>0</v>
      </c>
      <c r="AG555" s="165">
        <f t="shared" si="67"/>
        <v>0</v>
      </c>
      <c r="AH555" s="165">
        <f t="shared" si="68"/>
        <v>0</v>
      </c>
      <c r="AI555" s="165">
        <f t="shared" si="69"/>
        <v>0</v>
      </c>
      <c r="AK555" s="230"/>
      <c r="AL555" s="77">
        <f t="shared" si="70"/>
        <v>0</v>
      </c>
      <c r="AM555" s="77">
        <f t="shared" si="71"/>
        <v>0</v>
      </c>
      <c r="AN555" s="230"/>
    </row>
    <row r="556" spans="1:40" hidden="1" outlineLevel="1" x14ac:dyDescent="0.3">
      <c r="A556" s="220"/>
      <c r="B556" s="221">
        <f t="shared" si="65"/>
        <v>528</v>
      </c>
      <c r="C556" s="240"/>
      <c r="D556" s="236"/>
      <c r="E556" s="236"/>
      <c r="F556" s="200"/>
      <c r="G556" s="237">
        <v>0</v>
      </c>
      <c r="H556" s="238">
        <v>0</v>
      </c>
      <c r="I556" s="200"/>
      <c r="J556" s="170"/>
      <c r="AF556" s="165">
        <f t="shared" si="66"/>
        <v>0</v>
      </c>
      <c r="AG556" s="165">
        <f t="shared" si="67"/>
        <v>0</v>
      </c>
      <c r="AH556" s="165">
        <f t="shared" si="68"/>
        <v>0</v>
      </c>
      <c r="AI556" s="165">
        <f t="shared" si="69"/>
        <v>0</v>
      </c>
      <c r="AK556" s="230"/>
      <c r="AL556" s="77">
        <f t="shared" si="70"/>
        <v>0</v>
      </c>
      <c r="AM556" s="77">
        <f t="shared" si="71"/>
        <v>0</v>
      </c>
      <c r="AN556" s="230"/>
    </row>
    <row r="557" spans="1:40" hidden="1" outlineLevel="1" x14ac:dyDescent="0.3">
      <c r="A557" s="220"/>
      <c r="B557" s="221">
        <f t="shared" si="65"/>
        <v>529</v>
      </c>
      <c r="C557" s="240"/>
      <c r="D557" s="236"/>
      <c r="E557" s="236"/>
      <c r="F557" s="200"/>
      <c r="G557" s="237">
        <v>0</v>
      </c>
      <c r="H557" s="238">
        <v>0</v>
      </c>
      <c r="I557" s="200"/>
      <c r="J557" s="170"/>
      <c r="AF557" s="165">
        <f t="shared" si="66"/>
        <v>0</v>
      </c>
      <c r="AG557" s="165">
        <f t="shared" si="67"/>
        <v>0</v>
      </c>
      <c r="AH557" s="165">
        <f t="shared" si="68"/>
        <v>0</v>
      </c>
      <c r="AI557" s="165">
        <f t="shared" si="69"/>
        <v>0</v>
      </c>
      <c r="AK557" s="230"/>
      <c r="AL557" s="77">
        <f t="shared" si="70"/>
        <v>0</v>
      </c>
      <c r="AM557" s="77">
        <f t="shared" si="71"/>
        <v>0</v>
      </c>
      <c r="AN557" s="230"/>
    </row>
    <row r="558" spans="1:40" hidden="1" outlineLevel="1" x14ac:dyDescent="0.3">
      <c r="A558" s="220"/>
      <c r="B558" s="221">
        <f t="shared" si="65"/>
        <v>530</v>
      </c>
      <c r="C558" s="240"/>
      <c r="D558" s="236"/>
      <c r="E558" s="236"/>
      <c r="F558" s="200"/>
      <c r="G558" s="237">
        <v>0</v>
      </c>
      <c r="H558" s="238">
        <v>0</v>
      </c>
      <c r="I558" s="200"/>
      <c r="J558" s="170"/>
      <c r="AF558" s="165">
        <f t="shared" si="66"/>
        <v>0</v>
      </c>
      <c r="AG558" s="165">
        <f t="shared" si="67"/>
        <v>0</v>
      </c>
      <c r="AH558" s="165">
        <f t="shared" si="68"/>
        <v>0</v>
      </c>
      <c r="AI558" s="165">
        <f t="shared" si="69"/>
        <v>0</v>
      </c>
      <c r="AK558" s="230"/>
      <c r="AL558" s="77">
        <f t="shared" si="70"/>
        <v>0</v>
      </c>
      <c r="AM558" s="77">
        <f t="shared" si="71"/>
        <v>0</v>
      </c>
      <c r="AN558" s="230"/>
    </row>
    <row r="559" spans="1:40" hidden="1" outlineLevel="1" x14ac:dyDescent="0.3">
      <c r="A559" s="220"/>
      <c r="B559" s="221">
        <f t="shared" si="65"/>
        <v>531</v>
      </c>
      <c r="C559" s="240"/>
      <c r="D559" s="236"/>
      <c r="E559" s="236"/>
      <c r="F559" s="200"/>
      <c r="G559" s="237">
        <v>0</v>
      </c>
      <c r="H559" s="238">
        <v>0</v>
      </c>
      <c r="I559" s="200"/>
      <c r="J559" s="170"/>
      <c r="AF559" s="165">
        <f t="shared" si="66"/>
        <v>0</v>
      </c>
      <c r="AG559" s="165">
        <f t="shared" si="67"/>
        <v>0</v>
      </c>
      <c r="AH559" s="165">
        <f t="shared" si="68"/>
        <v>0</v>
      </c>
      <c r="AI559" s="165">
        <f t="shared" si="69"/>
        <v>0</v>
      </c>
      <c r="AK559" s="230"/>
      <c r="AL559" s="77">
        <f t="shared" si="70"/>
        <v>0</v>
      </c>
      <c r="AM559" s="77">
        <f t="shared" si="71"/>
        <v>0</v>
      </c>
      <c r="AN559" s="230"/>
    </row>
    <row r="560" spans="1:40" hidden="1" outlineLevel="1" x14ac:dyDescent="0.3">
      <c r="A560" s="220"/>
      <c r="B560" s="221">
        <f t="shared" si="65"/>
        <v>532</v>
      </c>
      <c r="C560" s="240"/>
      <c r="D560" s="236"/>
      <c r="E560" s="236"/>
      <c r="F560" s="200"/>
      <c r="G560" s="237">
        <v>0</v>
      </c>
      <c r="H560" s="238">
        <v>0</v>
      </c>
      <c r="I560" s="200"/>
      <c r="J560" s="170"/>
      <c r="AF560" s="165">
        <f t="shared" si="66"/>
        <v>0</v>
      </c>
      <c r="AG560" s="165">
        <f t="shared" si="67"/>
        <v>0</v>
      </c>
      <c r="AH560" s="165">
        <f t="shared" si="68"/>
        <v>0</v>
      </c>
      <c r="AI560" s="165">
        <f t="shared" si="69"/>
        <v>0</v>
      </c>
      <c r="AK560" s="230"/>
      <c r="AL560" s="77">
        <f t="shared" si="70"/>
        <v>0</v>
      </c>
      <c r="AM560" s="77">
        <f t="shared" si="71"/>
        <v>0</v>
      </c>
      <c r="AN560" s="230"/>
    </row>
    <row r="561" spans="1:40" hidden="1" outlineLevel="1" x14ac:dyDescent="0.3">
      <c r="A561" s="220"/>
      <c r="B561" s="221">
        <f t="shared" si="65"/>
        <v>533</v>
      </c>
      <c r="C561" s="240"/>
      <c r="D561" s="236"/>
      <c r="E561" s="236"/>
      <c r="F561" s="200"/>
      <c r="G561" s="237">
        <v>0</v>
      </c>
      <c r="H561" s="238">
        <v>0</v>
      </c>
      <c r="I561" s="200"/>
      <c r="J561" s="170"/>
      <c r="AF561" s="165">
        <f t="shared" si="66"/>
        <v>0</v>
      </c>
      <c r="AG561" s="165">
        <f t="shared" si="67"/>
        <v>0</v>
      </c>
      <c r="AH561" s="165">
        <f t="shared" si="68"/>
        <v>0</v>
      </c>
      <c r="AI561" s="165">
        <f t="shared" si="69"/>
        <v>0</v>
      </c>
      <c r="AK561" s="230"/>
      <c r="AL561" s="77">
        <f t="shared" si="70"/>
        <v>0</v>
      </c>
      <c r="AM561" s="77">
        <f t="shared" si="71"/>
        <v>0</v>
      </c>
      <c r="AN561" s="230"/>
    </row>
    <row r="562" spans="1:40" hidden="1" outlineLevel="1" x14ac:dyDescent="0.3">
      <c r="A562" s="220"/>
      <c r="B562" s="221">
        <f t="shared" si="65"/>
        <v>534</v>
      </c>
      <c r="C562" s="240"/>
      <c r="D562" s="236"/>
      <c r="E562" s="236"/>
      <c r="F562" s="200"/>
      <c r="G562" s="237">
        <v>0</v>
      </c>
      <c r="H562" s="238">
        <v>0</v>
      </c>
      <c r="I562" s="200"/>
      <c r="J562" s="170"/>
      <c r="AF562" s="165">
        <f t="shared" si="66"/>
        <v>0</v>
      </c>
      <c r="AG562" s="165">
        <f t="shared" si="67"/>
        <v>0</v>
      </c>
      <c r="AH562" s="165">
        <f t="shared" si="68"/>
        <v>0</v>
      </c>
      <c r="AI562" s="165">
        <f t="shared" si="69"/>
        <v>0</v>
      </c>
      <c r="AK562" s="230"/>
      <c r="AL562" s="77">
        <f t="shared" si="70"/>
        <v>0</v>
      </c>
      <c r="AM562" s="77">
        <f t="shared" si="71"/>
        <v>0</v>
      </c>
      <c r="AN562" s="230"/>
    </row>
    <row r="563" spans="1:40" hidden="1" outlineLevel="1" x14ac:dyDescent="0.3">
      <c r="A563" s="220"/>
      <c r="B563" s="221">
        <f t="shared" si="65"/>
        <v>535</v>
      </c>
      <c r="C563" s="240"/>
      <c r="D563" s="236"/>
      <c r="E563" s="236"/>
      <c r="F563" s="200"/>
      <c r="G563" s="237">
        <v>0</v>
      </c>
      <c r="H563" s="238">
        <v>0</v>
      </c>
      <c r="I563" s="200"/>
      <c r="J563" s="170"/>
      <c r="AF563" s="165">
        <f t="shared" si="66"/>
        <v>0</v>
      </c>
      <c r="AG563" s="165">
        <f t="shared" si="67"/>
        <v>0</v>
      </c>
      <c r="AH563" s="165">
        <f t="shared" si="68"/>
        <v>0</v>
      </c>
      <c r="AI563" s="165">
        <f t="shared" si="69"/>
        <v>0</v>
      </c>
      <c r="AK563" s="230"/>
      <c r="AL563" s="77">
        <f t="shared" si="70"/>
        <v>0</v>
      </c>
      <c r="AM563" s="77">
        <f t="shared" si="71"/>
        <v>0</v>
      </c>
      <c r="AN563" s="230"/>
    </row>
    <row r="564" spans="1:40" hidden="1" outlineLevel="1" x14ac:dyDescent="0.3">
      <c r="A564" s="220"/>
      <c r="B564" s="221">
        <f t="shared" si="65"/>
        <v>536</v>
      </c>
      <c r="C564" s="240"/>
      <c r="D564" s="236"/>
      <c r="E564" s="236"/>
      <c r="F564" s="200"/>
      <c r="G564" s="237">
        <v>0</v>
      </c>
      <c r="H564" s="238">
        <v>0</v>
      </c>
      <c r="I564" s="200"/>
      <c r="J564" s="170"/>
      <c r="AF564" s="165">
        <f t="shared" si="66"/>
        <v>0</v>
      </c>
      <c r="AG564" s="165">
        <f t="shared" si="67"/>
        <v>0</v>
      </c>
      <c r="AH564" s="165">
        <f t="shared" si="68"/>
        <v>0</v>
      </c>
      <c r="AI564" s="165">
        <f t="shared" si="69"/>
        <v>0</v>
      </c>
      <c r="AK564" s="230"/>
      <c r="AL564" s="77">
        <f t="shared" si="70"/>
        <v>0</v>
      </c>
      <c r="AM564" s="77">
        <f t="shared" si="71"/>
        <v>0</v>
      </c>
      <c r="AN564" s="230"/>
    </row>
    <row r="565" spans="1:40" hidden="1" outlineLevel="1" x14ac:dyDescent="0.3">
      <c r="A565" s="220"/>
      <c r="B565" s="221">
        <f t="shared" si="65"/>
        <v>537</v>
      </c>
      <c r="C565" s="240"/>
      <c r="D565" s="236"/>
      <c r="E565" s="236"/>
      <c r="F565" s="200"/>
      <c r="G565" s="237">
        <v>0</v>
      </c>
      <c r="H565" s="238">
        <v>0</v>
      </c>
      <c r="I565" s="200"/>
      <c r="J565" s="170"/>
      <c r="AF565" s="165">
        <f t="shared" si="66"/>
        <v>0</v>
      </c>
      <c r="AG565" s="165">
        <f t="shared" si="67"/>
        <v>0</v>
      </c>
      <c r="AH565" s="165">
        <f t="shared" si="68"/>
        <v>0</v>
      </c>
      <c r="AI565" s="165">
        <f t="shared" si="69"/>
        <v>0</v>
      </c>
      <c r="AK565" s="230"/>
      <c r="AL565" s="77">
        <f t="shared" si="70"/>
        <v>0</v>
      </c>
      <c r="AM565" s="77">
        <f t="shared" si="71"/>
        <v>0</v>
      </c>
      <c r="AN565" s="230"/>
    </row>
    <row r="566" spans="1:40" hidden="1" outlineLevel="1" x14ac:dyDescent="0.3">
      <c r="A566" s="220"/>
      <c r="B566" s="221">
        <f t="shared" si="65"/>
        <v>538</v>
      </c>
      <c r="C566" s="240"/>
      <c r="D566" s="236"/>
      <c r="E566" s="236"/>
      <c r="F566" s="200"/>
      <c r="G566" s="237">
        <v>0</v>
      </c>
      <c r="H566" s="238">
        <v>0</v>
      </c>
      <c r="I566" s="200"/>
      <c r="J566" s="170"/>
      <c r="AF566" s="165">
        <f t="shared" si="66"/>
        <v>0</v>
      </c>
      <c r="AG566" s="165">
        <f t="shared" si="67"/>
        <v>0</v>
      </c>
      <c r="AH566" s="165">
        <f t="shared" si="68"/>
        <v>0</v>
      </c>
      <c r="AI566" s="165">
        <f t="shared" si="69"/>
        <v>0</v>
      </c>
      <c r="AK566" s="230"/>
      <c r="AL566" s="77">
        <f t="shared" si="70"/>
        <v>0</v>
      </c>
      <c r="AM566" s="77">
        <f t="shared" si="71"/>
        <v>0</v>
      </c>
      <c r="AN566" s="230"/>
    </row>
    <row r="567" spans="1:40" hidden="1" outlineLevel="1" x14ac:dyDescent="0.3">
      <c r="A567" s="220"/>
      <c r="B567" s="221">
        <f t="shared" si="65"/>
        <v>539</v>
      </c>
      <c r="C567" s="240"/>
      <c r="D567" s="236"/>
      <c r="E567" s="236"/>
      <c r="F567" s="200"/>
      <c r="G567" s="237">
        <v>0</v>
      </c>
      <c r="H567" s="238">
        <v>0</v>
      </c>
      <c r="I567" s="200"/>
      <c r="J567" s="170"/>
      <c r="AF567" s="165">
        <f t="shared" si="66"/>
        <v>0</v>
      </c>
      <c r="AG567" s="165">
        <f t="shared" si="67"/>
        <v>0</v>
      </c>
      <c r="AH567" s="165">
        <f t="shared" si="68"/>
        <v>0</v>
      </c>
      <c r="AI567" s="165">
        <f t="shared" si="69"/>
        <v>0</v>
      </c>
      <c r="AK567" s="230"/>
      <c r="AL567" s="77">
        <f t="shared" si="70"/>
        <v>0</v>
      </c>
      <c r="AM567" s="77">
        <f t="shared" si="71"/>
        <v>0</v>
      </c>
      <c r="AN567" s="230"/>
    </row>
    <row r="568" spans="1:40" hidden="1" outlineLevel="1" x14ac:dyDescent="0.3">
      <c r="A568" s="220"/>
      <c r="B568" s="221">
        <f t="shared" si="65"/>
        <v>540</v>
      </c>
      <c r="C568" s="240"/>
      <c r="D568" s="236"/>
      <c r="E568" s="236"/>
      <c r="F568" s="200"/>
      <c r="G568" s="237">
        <v>0</v>
      </c>
      <c r="H568" s="238">
        <v>0</v>
      </c>
      <c r="I568" s="200"/>
      <c r="J568" s="170"/>
      <c r="AF568" s="165">
        <f t="shared" si="66"/>
        <v>0</v>
      </c>
      <c r="AG568" s="165">
        <f t="shared" si="67"/>
        <v>0</v>
      </c>
      <c r="AH568" s="165">
        <f t="shared" si="68"/>
        <v>0</v>
      </c>
      <c r="AI568" s="165">
        <f t="shared" si="69"/>
        <v>0</v>
      </c>
      <c r="AK568" s="230"/>
      <c r="AL568" s="77">
        <f t="shared" si="70"/>
        <v>0</v>
      </c>
      <c r="AM568" s="77">
        <f t="shared" si="71"/>
        <v>0</v>
      </c>
      <c r="AN568" s="230"/>
    </row>
    <row r="569" spans="1:40" hidden="1" outlineLevel="1" x14ac:dyDescent="0.3">
      <c r="A569" s="220"/>
      <c r="B569" s="221">
        <f t="shared" si="65"/>
        <v>541</v>
      </c>
      <c r="C569" s="240"/>
      <c r="D569" s="236"/>
      <c r="E569" s="236"/>
      <c r="F569" s="200"/>
      <c r="G569" s="237">
        <v>0</v>
      </c>
      <c r="H569" s="238">
        <v>0</v>
      </c>
      <c r="I569" s="200"/>
      <c r="J569" s="170"/>
      <c r="AF569" s="165">
        <f t="shared" si="66"/>
        <v>0</v>
      </c>
      <c r="AG569" s="165">
        <f t="shared" si="67"/>
        <v>0</v>
      </c>
      <c r="AH569" s="165">
        <f t="shared" si="68"/>
        <v>0</v>
      </c>
      <c r="AI569" s="165">
        <f t="shared" si="69"/>
        <v>0</v>
      </c>
      <c r="AK569" s="230"/>
      <c r="AL569" s="77">
        <f t="shared" si="70"/>
        <v>0</v>
      </c>
      <c r="AM569" s="77">
        <f t="shared" si="71"/>
        <v>0</v>
      </c>
      <c r="AN569" s="230"/>
    </row>
    <row r="570" spans="1:40" hidden="1" outlineLevel="1" x14ac:dyDescent="0.3">
      <c r="A570" s="220"/>
      <c r="B570" s="221">
        <f t="shared" si="65"/>
        <v>542</v>
      </c>
      <c r="C570" s="240"/>
      <c r="D570" s="236"/>
      <c r="E570" s="236"/>
      <c r="F570" s="200"/>
      <c r="G570" s="237">
        <v>0</v>
      </c>
      <c r="H570" s="238">
        <v>0</v>
      </c>
      <c r="I570" s="200"/>
      <c r="J570" s="170"/>
      <c r="AF570" s="165">
        <f t="shared" si="66"/>
        <v>0</v>
      </c>
      <c r="AG570" s="165">
        <f t="shared" si="67"/>
        <v>0</v>
      </c>
      <c r="AH570" s="165">
        <f t="shared" si="68"/>
        <v>0</v>
      </c>
      <c r="AI570" s="165">
        <f t="shared" si="69"/>
        <v>0</v>
      </c>
      <c r="AK570" s="230"/>
      <c r="AL570" s="77">
        <f t="shared" si="70"/>
        <v>0</v>
      </c>
      <c r="AM570" s="77">
        <f t="shared" si="71"/>
        <v>0</v>
      </c>
      <c r="AN570" s="230"/>
    </row>
    <row r="571" spans="1:40" hidden="1" outlineLevel="1" x14ac:dyDescent="0.3">
      <c r="A571" s="220"/>
      <c r="B571" s="221">
        <f t="shared" si="65"/>
        <v>543</v>
      </c>
      <c r="C571" s="240"/>
      <c r="D571" s="236"/>
      <c r="E571" s="236"/>
      <c r="F571" s="200"/>
      <c r="G571" s="237">
        <v>0</v>
      </c>
      <c r="H571" s="238">
        <v>0</v>
      </c>
      <c r="I571" s="200"/>
      <c r="J571" s="170"/>
      <c r="AF571" s="165">
        <f t="shared" si="66"/>
        <v>0</v>
      </c>
      <c r="AG571" s="165">
        <f t="shared" si="67"/>
        <v>0</v>
      </c>
      <c r="AH571" s="165">
        <f t="shared" si="68"/>
        <v>0</v>
      </c>
      <c r="AI571" s="165">
        <f t="shared" si="69"/>
        <v>0</v>
      </c>
      <c r="AK571" s="230"/>
      <c r="AL571" s="77">
        <f t="shared" si="70"/>
        <v>0</v>
      </c>
      <c r="AM571" s="77">
        <f t="shared" si="71"/>
        <v>0</v>
      </c>
      <c r="AN571" s="230"/>
    </row>
    <row r="572" spans="1:40" hidden="1" outlineLevel="1" x14ac:dyDescent="0.3">
      <c r="A572" s="220"/>
      <c r="B572" s="221">
        <f t="shared" si="65"/>
        <v>544</v>
      </c>
      <c r="C572" s="240"/>
      <c r="D572" s="236"/>
      <c r="E572" s="236"/>
      <c r="F572" s="200"/>
      <c r="G572" s="237">
        <v>0</v>
      </c>
      <c r="H572" s="238">
        <v>0</v>
      </c>
      <c r="I572" s="200"/>
      <c r="J572" s="170"/>
      <c r="AF572" s="165">
        <f t="shared" si="66"/>
        <v>0</v>
      </c>
      <c r="AG572" s="165">
        <f t="shared" si="67"/>
        <v>0</v>
      </c>
      <c r="AH572" s="165">
        <f t="shared" si="68"/>
        <v>0</v>
      </c>
      <c r="AI572" s="165">
        <f t="shared" si="69"/>
        <v>0</v>
      </c>
      <c r="AK572" s="230"/>
      <c r="AL572" s="77">
        <f t="shared" si="70"/>
        <v>0</v>
      </c>
      <c r="AM572" s="77">
        <f t="shared" si="71"/>
        <v>0</v>
      </c>
      <c r="AN572" s="230"/>
    </row>
    <row r="573" spans="1:40" hidden="1" outlineLevel="1" x14ac:dyDescent="0.3">
      <c r="A573" s="220"/>
      <c r="B573" s="221">
        <f t="shared" si="65"/>
        <v>545</v>
      </c>
      <c r="C573" s="240"/>
      <c r="D573" s="236"/>
      <c r="E573" s="236"/>
      <c r="F573" s="200"/>
      <c r="G573" s="237">
        <v>0</v>
      </c>
      <c r="H573" s="238">
        <v>0</v>
      </c>
      <c r="I573" s="200"/>
      <c r="J573" s="170"/>
      <c r="AF573" s="165">
        <f t="shared" si="66"/>
        <v>0</v>
      </c>
      <c r="AG573" s="165">
        <f t="shared" si="67"/>
        <v>0</v>
      </c>
      <c r="AH573" s="165">
        <f t="shared" si="68"/>
        <v>0</v>
      </c>
      <c r="AI573" s="165">
        <f t="shared" si="69"/>
        <v>0</v>
      </c>
      <c r="AK573" s="230"/>
      <c r="AL573" s="77">
        <f t="shared" si="70"/>
        <v>0</v>
      </c>
      <c r="AM573" s="77">
        <f t="shared" si="71"/>
        <v>0</v>
      </c>
      <c r="AN573" s="230"/>
    </row>
    <row r="574" spans="1:40" hidden="1" outlineLevel="1" x14ac:dyDescent="0.3">
      <c r="A574" s="220"/>
      <c r="B574" s="221">
        <f t="shared" si="65"/>
        <v>546</v>
      </c>
      <c r="C574" s="240"/>
      <c r="D574" s="236"/>
      <c r="E574" s="236"/>
      <c r="F574" s="200"/>
      <c r="G574" s="237">
        <v>0</v>
      </c>
      <c r="H574" s="238">
        <v>0</v>
      </c>
      <c r="I574" s="200"/>
      <c r="J574" s="170"/>
      <c r="AF574" s="165">
        <f t="shared" si="66"/>
        <v>0</v>
      </c>
      <c r="AG574" s="165">
        <f t="shared" si="67"/>
        <v>0</v>
      </c>
      <c r="AH574" s="165">
        <f t="shared" si="68"/>
        <v>0</v>
      </c>
      <c r="AI574" s="165">
        <f t="shared" si="69"/>
        <v>0</v>
      </c>
      <c r="AK574" s="230"/>
      <c r="AL574" s="77">
        <f t="shared" si="70"/>
        <v>0</v>
      </c>
      <c r="AM574" s="77">
        <f t="shared" si="71"/>
        <v>0</v>
      </c>
      <c r="AN574" s="230"/>
    </row>
    <row r="575" spans="1:40" hidden="1" outlineLevel="1" x14ac:dyDescent="0.3">
      <c r="A575" s="220"/>
      <c r="B575" s="221">
        <f t="shared" si="65"/>
        <v>547</v>
      </c>
      <c r="C575" s="240"/>
      <c r="D575" s="236"/>
      <c r="E575" s="236"/>
      <c r="F575" s="200"/>
      <c r="G575" s="237">
        <v>0</v>
      </c>
      <c r="H575" s="238">
        <v>0</v>
      </c>
      <c r="I575" s="200"/>
      <c r="J575" s="170"/>
      <c r="AF575" s="165">
        <f t="shared" si="66"/>
        <v>0</v>
      </c>
      <c r="AG575" s="165">
        <f t="shared" si="67"/>
        <v>0</v>
      </c>
      <c r="AH575" s="165">
        <f t="shared" si="68"/>
        <v>0</v>
      </c>
      <c r="AI575" s="165">
        <f t="shared" si="69"/>
        <v>0</v>
      </c>
      <c r="AK575" s="230"/>
      <c r="AL575" s="77">
        <f t="shared" si="70"/>
        <v>0</v>
      </c>
      <c r="AM575" s="77">
        <f t="shared" si="71"/>
        <v>0</v>
      </c>
      <c r="AN575" s="230"/>
    </row>
    <row r="576" spans="1:40" hidden="1" outlineLevel="1" x14ac:dyDescent="0.3">
      <c r="A576" s="220"/>
      <c r="B576" s="221">
        <f t="shared" si="65"/>
        <v>548</v>
      </c>
      <c r="C576" s="240"/>
      <c r="D576" s="236"/>
      <c r="E576" s="236"/>
      <c r="F576" s="200"/>
      <c r="G576" s="237">
        <v>0</v>
      </c>
      <c r="H576" s="238">
        <v>0</v>
      </c>
      <c r="I576" s="200"/>
      <c r="J576" s="170"/>
      <c r="AF576" s="165">
        <f t="shared" si="66"/>
        <v>0</v>
      </c>
      <c r="AG576" s="165">
        <f t="shared" si="67"/>
        <v>0</v>
      </c>
      <c r="AH576" s="165">
        <f t="shared" si="68"/>
        <v>0</v>
      </c>
      <c r="AI576" s="165">
        <f t="shared" si="69"/>
        <v>0</v>
      </c>
      <c r="AK576" s="230"/>
      <c r="AL576" s="77">
        <f t="shared" si="70"/>
        <v>0</v>
      </c>
      <c r="AM576" s="77">
        <f t="shared" si="71"/>
        <v>0</v>
      </c>
      <c r="AN576" s="230"/>
    </row>
    <row r="577" spans="1:40" hidden="1" outlineLevel="1" x14ac:dyDescent="0.3">
      <c r="A577" s="220"/>
      <c r="B577" s="221">
        <f t="shared" si="65"/>
        <v>549</v>
      </c>
      <c r="C577" s="240"/>
      <c r="D577" s="236"/>
      <c r="E577" s="236"/>
      <c r="F577" s="200"/>
      <c r="G577" s="237">
        <v>0</v>
      </c>
      <c r="H577" s="238">
        <v>0</v>
      </c>
      <c r="I577" s="200"/>
      <c r="J577" s="170"/>
      <c r="AF577" s="165">
        <f t="shared" si="66"/>
        <v>0</v>
      </c>
      <c r="AG577" s="165">
        <f t="shared" si="67"/>
        <v>0</v>
      </c>
      <c r="AH577" s="165">
        <f t="shared" si="68"/>
        <v>0</v>
      </c>
      <c r="AI577" s="165">
        <f t="shared" si="69"/>
        <v>0</v>
      </c>
      <c r="AK577" s="230"/>
      <c r="AL577" s="77">
        <f t="shared" si="70"/>
        <v>0</v>
      </c>
      <c r="AM577" s="77">
        <f t="shared" si="71"/>
        <v>0</v>
      </c>
      <c r="AN577" s="230"/>
    </row>
    <row r="578" spans="1:40" hidden="1" outlineLevel="1" x14ac:dyDescent="0.3">
      <c r="A578" s="220"/>
      <c r="B578" s="221">
        <f t="shared" si="65"/>
        <v>550</v>
      </c>
      <c r="C578" s="240"/>
      <c r="D578" s="236"/>
      <c r="E578" s="236"/>
      <c r="F578" s="200"/>
      <c r="G578" s="237">
        <v>0</v>
      </c>
      <c r="H578" s="238">
        <v>0</v>
      </c>
      <c r="I578" s="200"/>
      <c r="J578" s="170"/>
      <c r="AF578" s="165">
        <f t="shared" si="66"/>
        <v>0</v>
      </c>
      <c r="AG578" s="165">
        <f t="shared" si="67"/>
        <v>0</v>
      </c>
      <c r="AH578" s="165">
        <f t="shared" si="68"/>
        <v>0</v>
      </c>
      <c r="AI578" s="165">
        <f t="shared" si="69"/>
        <v>0</v>
      </c>
      <c r="AK578" s="230"/>
      <c r="AL578" s="77">
        <f t="shared" si="70"/>
        <v>0</v>
      </c>
      <c r="AM578" s="77">
        <f t="shared" si="71"/>
        <v>0</v>
      </c>
      <c r="AN578" s="230"/>
    </row>
    <row r="579" spans="1:40" hidden="1" outlineLevel="1" x14ac:dyDescent="0.3">
      <c r="A579" s="220"/>
      <c r="B579" s="221">
        <f t="shared" si="65"/>
        <v>551</v>
      </c>
      <c r="C579" s="240"/>
      <c r="D579" s="236"/>
      <c r="E579" s="236"/>
      <c r="F579" s="200"/>
      <c r="G579" s="237">
        <v>0</v>
      </c>
      <c r="H579" s="238">
        <v>0</v>
      </c>
      <c r="I579" s="200"/>
      <c r="J579" s="170"/>
      <c r="AF579" s="165">
        <f t="shared" si="66"/>
        <v>0</v>
      </c>
      <c r="AG579" s="165">
        <f t="shared" si="67"/>
        <v>0</v>
      </c>
      <c r="AH579" s="165">
        <f t="shared" si="68"/>
        <v>0</v>
      </c>
      <c r="AI579" s="165">
        <f t="shared" si="69"/>
        <v>0</v>
      </c>
      <c r="AK579" s="230"/>
      <c r="AL579" s="77">
        <f t="shared" si="70"/>
        <v>0</v>
      </c>
      <c r="AM579" s="77">
        <f t="shared" si="71"/>
        <v>0</v>
      </c>
      <c r="AN579" s="230"/>
    </row>
    <row r="580" spans="1:40" hidden="1" outlineLevel="1" x14ac:dyDescent="0.3">
      <c r="A580" s="220"/>
      <c r="B580" s="221">
        <f t="shared" si="65"/>
        <v>552</v>
      </c>
      <c r="C580" s="240"/>
      <c r="D580" s="236"/>
      <c r="E580" s="236"/>
      <c r="F580" s="200"/>
      <c r="G580" s="237">
        <v>0</v>
      </c>
      <c r="H580" s="238">
        <v>0</v>
      </c>
      <c r="I580" s="200"/>
      <c r="J580" s="170"/>
      <c r="AF580" s="165">
        <f t="shared" si="66"/>
        <v>0</v>
      </c>
      <c r="AG580" s="165">
        <f t="shared" si="67"/>
        <v>0</v>
      </c>
      <c r="AH580" s="165">
        <f t="shared" si="68"/>
        <v>0</v>
      </c>
      <c r="AI580" s="165">
        <f t="shared" si="69"/>
        <v>0</v>
      </c>
      <c r="AK580" s="230"/>
      <c r="AL580" s="77">
        <f t="shared" si="70"/>
        <v>0</v>
      </c>
      <c r="AM580" s="77">
        <f t="shared" si="71"/>
        <v>0</v>
      </c>
      <c r="AN580" s="230"/>
    </row>
    <row r="581" spans="1:40" hidden="1" outlineLevel="1" x14ac:dyDescent="0.3">
      <c r="A581" s="220"/>
      <c r="B581" s="221">
        <f t="shared" si="65"/>
        <v>553</v>
      </c>
      <c r="C581" s="240"/>
      <c r="D581" s="236"/>
      <c r="E581" s="236"/>
      <c r="F581" s="200"/>
      <c r="G581" s="237">
        <v>0</v>
      </c>
      <c r="H581" s="238">
        <v>0</v>
      </c>
      <c r="I581" s="200"/>
      <c r="J581" s="170"/>
      <c r="AF581" s="165">
        <f t="shared" si="66"/>
        <v>0</v>
      </c>
      <c r="AG581" s="165">
        <f t="shared" si="67"/>
        <v>0</v>
      </c>
      <c r="AH581" s="165">
        <f t="shared" si="68"/>
        <v>0</v>
      </c>
      <c r="AI581" s="165">
        <f t="shared" si="69"/>
        <v>0</v>
      </c>
      <c r="AK581" s="230"/>
      <c r="AL581" s="77">
        <f t="shared" si="70"/>
        <v>0</v>
      </c>
      <c r="AM581" s="77">
        <f t="shared" si="71"/>
        <v>0</v>
      </c>
      <c r="AN581" s="230"/>
    </row>
    <row r="582" spans="1:40" hidden="1" outlineLevel="1" x14ac:dyDescent="0.3">
      <c r="A582" s="220"/>
      <c r="B582" s="221">
        <f t="shared" si="65"/>
        <v>554</v>
      </c>
      <c r="C582" s="240"/>
      <c r="D582" s="236"/>
      <c r="E582" s="236"/>
      <c r="F582" s="200"/>
      <c r="G582" s="237">
        <v>0</v>
      </c>
      <c r="H582" s="238">
        <v>0</v>
      </c>
      <c r="I582" s="200"/>
      <c r="J582" s="170"/>
      <c r="AF582" s="165">
        <f t="shared" si="66"/>
        <v>0</v>
      </c>
      <c r="AG582" s="165">
        <f t="shared" si="67"/>
        <v>0</v>
      </c>
      <c r="AH582" s="165">
        <f t="shared" si="68"/>
        <v>0</v>
      </c>
      <c r="AI582" s="165">
        <f t="shared" si="69"/>
        <v>0</v>
      </c>
      <c r="AK582" s="230"/>
      <c r="AL582" s="77">
        <f t="shared" si="70"/>
        <v>0</v>
      </c>
      <c r="AM582" s="77">
        <f t="shared" si="71"/>
        <v>0</v>
      </c>
      <c r="AN582" s="230"/>
    </row>
    <row r="583" spans="1:40" hidden="1" outlineLevel="1" x14ac:dyDescent="0.3">
      <c r="A583" s="220"/>
      <c r="B583" s="221">
        <f t="shared" si="65"/>
        <v>555</v>
      </c>
      <c r="C583" s="240"/>
      <c r="D583" s="236"/>
      <c r="E583" s="236"/>
      <c r="F583" s="200"/>
      <c r="G583" s="237">
        <v>0</v>
      </c>
      <c r="H583" s="238">
        <v>0</v>
      </c>
      <c r="I583" s="200"/>
      <c r="J583" s="170"/>
      <c r="AF583" s="165">
        <f t="shared" si="66"/>
        <v>0</v>
      </c>
      <c r="AG583" s="165">
        <f t="shared" si="67"/>
        <v>0</v>
      </c>
      <c r="AH583" s="165">
        <f t="shared" si="68"/>
        <v>0</v>
      </c>
      <c r="AI583" s="165">
        <f t="shared" si="69"/>
        <v>0</v>
      </c>
      <c r="AK583" s="230"/>
      <c r="AL583" s="77">
        <f t="shared" si="70"/>
        <v>0</v>
      </c>
      <c r="AM583" s="77">
        <f t="shared" si="71"/>
        <v>0</v>
      </c>
      <c r="AN583" s="230"/>
    </row>
    <row r="584" spans="1:40" hidden="1" outlineLevel="1" x14ac:dyDescent="0.3">
      <c r="A584" s="220"/>
      <c r="B584" s="221">
        <f t="shared" si="65"/>
        <v>556</v>
      </c>
      <c r="C584" s="240"/>
      <c r="D584" s="236"/>
      <c r="E584" s="236"/>
      <c r="F584" s="200"/>
      <c r="G584" s="237">
        <v>0</v>
      </c>
      <c r="H584" s="238">
        <v>0</v>
      </c>
      <c r="I584" s="200"/>
      <c r="J584" s="170"/>
      <c r="AF584" s="165">
        <f t="shared" si="66"/>
        <v>0</v>
      </c>
      <c r="AG584" s="165">
        <f t="shared" si="67"/>
        <v>0</v>
      </c>
      <c r="AH584" s="165">
        <f t="shared" si="68"/>
        <v>0</v>
      </c>
      <c r="AI584" s="165">
        <f t="shared" si="69"/>
        <v>0</v>
      </c>
      <c r="AK584" s="230"/>
      <c r="AL584" s="77">
        <f t="shared" si="70"/>
        <v>0</v>
      </c>
      <c r="AM584" s="77">
        <f t="shared" si="71"/>
        <v>0</v>
      </c>
      <c r="AN584" s="230"/>
    </row>
    <row r="585" spans="1:40" hidden="1" outlineLevel="1" x14ac:dyDescent="0.3">
      <c r="A585" s="220"/>
      <c r="B585" s="221">
        <f t="shared" si="65"/>
        <v>557</v>
      </c>
      <c r="C585" s="240"/>
      <c r="D585" s="236"/>
      <c r="E585" s="236"/>
      <c r="F585" s="200"/>
      <c r="G585" s="237">
        <v>0</v>
      </c>
      <c r="H585" s="238">
        <v>0</v>
      </c>
      <c r="I585" s="200"/>
      <c r="J585" s="170"/>
      <c r="AF585" s="165">
        <f t="shared" si="66"/>
        <v>0</v>
      </c>
      <c r="AG585" s="165">
        <f t="shared" si="67"/>
        <v>0</v>
      </c>
      <c r="AH585" s="165">
        <f t="shared" si="68"/>
        <v>0</v>
      </c>
      <c r="AI585" s="165">
        <f t="shared" si="69"/>
        <v>0</v>
      </c>
      <c r="AK585" s="230"/>
      <c r="AL585" s="77">
        <f t="shared" si="70"/>
        <v>0</v>
      </c>
      <c r="AM585" s="77">
        <f t="shared" si="71"/>
        <v>0</v>
      </c>
      <c r="AN585" s="230"/>
    </row>
    <row r="586" spans="1:40" hidden="1" outlineLevel="1" x14ac:dyDescent="0.3">
      <c r="A586" s="220"/>
      <c r="B586" s="221">
        <f t="shared" si="65"/>
        <v>558</v>
      </c>
      <c r="C586" s="240"/>
      <c r="D586" s="236"/>
      <c r="E586" s="236"/>
      <c r="F586" s="200"/>
      <c r="G586" s="237">
        <v>0</v>
      </c>
      <c r="H586" s="238">
        <v>0</v>
      </c>
      <c r="I586" s="200"/>
      <c r="J586" s="170"/>
      <c r="AF586" s="165">
        <f t="shared" si="66"/>
        <v>0</v>
      </c>
      <c r="AG586" s="165">
        <f t="shared" si="67"/>
        <v>0</v>
      </c>
      <c r="AH586" s="165">
        <f t="shared" si="68"/>
        <v>0</v>
      </c>
      <c r="AI586" s="165">
        <f t="shared" si="69"/>
        <v>0</v>
      </c>
      <c r="AK586" s="230"/>
      <c r="AL586" s="77">
        <f t="shared" si="70"/>
        <v>0</v>
      </c>
      <c r="AM586" s="77">
        <f t="shared" si="71"/>
        <v>0</v>
      </c>
      <c r="AN586" s="230"/>
    </row>
    <row r="587" spans="1:40" hidden="1" outlineLevel="1" x14ac:dyDescent="0.3">
      <c r="A587" s="220"/>
      <c r="B587" s="221">
        <f t="shared" si="65"/>
        <v>559</v>
      </c>
      <c r="C587" s="240"/>
      <c r="D587" s="236"/>
      <c r="E587" s="236"/>
      <c r="F587" s="200"/>
      <c r="G587" s="237">
        <v>0</v>
      </c>
      <c r="H587" s="238">
        <v>0</v>
      </c>
      <c r="I587" s="200"/>
      <c r="J587" s="170"/>
      <c r="AF587" s="165">
        <f t="shared" si="66"/>
        <v>0</v>
      </c>
      <c r="AG587" s="165">
        <f t="shared" si="67"/>
        <v>0</v>
      </c>
      <c r="AH587" s="165">
        <f t="shared" si="68"/>
        <v>0</v>
      </c>
      <c r="AI587" s="165">
        <f t="shared" si="69"/>
        <v>0</v>
      </c>
      <c r="AK587" s="230"/>
      <c r="AL587" s="77">
        <f t="shared" si="70"/>
        <v>0</v>
      </c>
      <c r="AM587" s="77">
        <f t="shared" si="71"/>
        <v>0</v>
      </c>
      <c r="AN587" s="230"/>
    </row>
    <row r="588" spans="1:40" hidden="1" outlineLevel="1" x14ac:dyDescent="0.3">
      <c r="A588" s="220"/>
      <c r="B588" s="221">
        <f t="shared" si="65"/>
        <v>560</v>
      </c>
      <c r="C588" s="240"/>
      <c r="D588" s="236"/>
      <c r="E588" s="236"/>
      <c r="F588" s="200"/>
      <c r="G588" s="237">
        <v>0</v>
      </c>
      <c r="H588" s="238">
        <v>0</v>
      </c>
      <c r="I588" s="200"/>
      <c r="J588" s="170"/>
      <c r="AF588" s="165">
        <f t="shared" si="66"/>
        <v>0</v>
      </c>
      <c r="AG588" s="165">
        <f t="shared" si="67"/>
        <v>0</v>
      </c>
      <c r="AH588" s="165">
        <f t="shared" si="68"/>
        <v>0</v>
      </c>
      <c r="AI588" s="165">
        <f t="shared" si="69"/>
        <v>0</v>
      </c>
      <c r="AK588" s="230"/>
      <c r="AL588" s="77">
        <f t="shared" si="70"/>
        <v>0</v>
      </c>
      <c r="AM588" s="77">
        <f t="shared" si="71"/>
        <v>0</v>
      </c>
      <c r="AN588" s="230"/>
    </row>
    <row r="589" spans="1:40" hidden="1" outlineLevel="1" x14ac:dyDescent="0.3">
      <c r="A589" s="220"/>
      <c r="B589" s="221">
        <f t="shared" si="65"/>
        <v>561</v>
      </c>
      <c r="C589" s="240"/>
      <c r="D589" s="236"/>
      <c r="E589" s="236"/>
      <c r="F589" s="200"/>
      <c r="G589" s="237">
        <v>0</v>
      </c>
      <c r="H589" s="238">
        <v>0</v>
      </c>
      <c r="I589" s="200"/>
      <c r="J589" s="170"/>
      <c r="AF589" s="165">
        <f t="shared" si="66"/>
        <v>0</v>
      </c>
      <c r="AG589" s="165">
        <f t="shared" si="67"/>
        <v>0</v>
      </c>
      <c r="AH589" s="165">
        <f t="shared" si="68"/>
        <v>0</v>
      </c>
      <c r="AI589" s="165">
        <f t="shared" si="69"/>
        <v>0</v>
      </c>
      <c r="AK589" s="230"/>
      <c r="AL589" s="77">
        <f t="shared" si="70"/>
        <v>0</v>
      </c>
      <c r="AM589" s="77">
        <f t="shared" si="71"/>
        <v>0</v>
      </c>
      <c r="AN589" s="230"/>
    </row>
    <row r="590" spans="1:40" hidden="1" outlineLevel="1" x14ac:dyDescent="0.3">
      <c r="A590" s="220"/>
      <c r="B590" s="221">
        <f t="shared" si="65"/>
        <v>562</v>
      </c>
      <c r="C590" s="240"/>
      <c r="D590" s="236"/>
      <c r="E590" s="236"/>
      <c r="F590" s="200"/>
      <c r="G590" s="237">
        <v>0</v>
      </c>
      <c r="H590" s="238">
        <v>0</v>
      </c>
      <c r="I590" s="200"/>
      <c r="J590" s="170"/>
      <c r="AF590" s="165">
        <f t="shared" si="66"/>
        <v>0</v>
      </c>
      <c r="AG590" s="165">
        <f t="shared" si="67"/>
        <v>0</v>
      </c>
      <c r="AH590" s="165">
        <f t="shared" si="68"/>
        <v>0</v>
      </c>
      <c r="AI590" s="165">
        <f t="shared" si="69"/>
        <v>0</v>
      </c>
      <c r="AK590" s="230"/>
      <c r="AL590" s="77">
        <f t="shared" si="70"/>
        <v>0</v>
      </c>
      <c r="AM590" s="77">
        <f t="shared" si="71"/>
        <v>0</v>
      </c>
      <c r="AN590" s="230"/>
    </row>
    <row r="591" spans="1:40" hidden="1" outlineLevel="1" x14ac:dyDescent="0.3">
      <c r="A591" s="220"/>
      <c r="B591" s="221">
        <f t="shared" si="65"/>
        <v>563</v>
      </c>
      <c r="C591" s="240"/>
      <c r="D591" s="236"/>
      <c r="E591" s="236"/>
      <c r="F591" s="200"/>
      <c r="G591" s="237">
        <v>0</v>
      </c>
      <c r="H591" s="238">
        <v>0</v>
      </c>
      <c r="I591" s="200"/>
      <c r="J591" s="170"/>
      <c r="AF591" s="165">
        <f t="shared" si="66"/>
        <v>0</v>
      </c>
      <c r="AG591" s="165">
        <f t="shared" si="67"/>
        <v>0</v>
      </c>
      <c r="AH591" s="165">
        <f t="shared" si="68"/>
        <v>0</v>
      </c>
      <c r="AI591" s="165">
        <f t="shared" si="69"/>
        <v>0</v>
      </c>
      <c r="AK591" s="230"/>
      <c r="AL591" s="77">
        <f t="shared" si="70"/>
        <v>0</v>
      </c>
      <c r="AM591" s="77">
        <f t="shared" si="71"/>
        <v>0</v>
      </c>
      <c r="AN591" s="230"/>
    </row>
    <row r="592" spans="1:40" hidden="1" outlineLevel="1" x14ac:dyDescent="0.3">
      <c r="A592" s="220"/>
      <c r="B592" s="221">
        <f t="shared" si="65"/>
        <v>564</v>
      </c>
      <c r="C592" s="240"/>
      <c r="D592" s="236"/>
      <c r="E592" s="236"/>
      <c r="F592" s="200"/>
      <c r="G592" s="237">
        <v>0</v>
      </c>
      <c r="H592" s="238">
        <v>0</v>
      </c>
      <c r="I592" s="200"/>
      <c r="J592" s="170"/>
      <c r="AF592" s="165">
        <f t="shared" si="66"/>
        <v>0</v>
      </c>
      <c r="AG592" s="165">
        <f t="shared" si="67"/>
        <v>0</v>
      </c>
      <c r="AH592" s="165">
        <f t="shared" si="68"/>
        <v>0</v>
      </c>
      <c r="AI592" s="165">
        <f t="shared" si="69"/>
        <v>0</v>
      </c>
      <c r="AK592" s="230"/>
      <c r="AL592" s="77">
        <f t="shared" si="70"/>
        <v>0</v>
      </c>
      <c r="AM592" s="77">
        <f t="shared" si="71"/>
        <v>0</v>
      </c>
      <c r="AN592" s="230"/>
    </row>
    <row r="593" spans="1:40" hidden="1" outlineLevel="1" x14ac:dyDescent="0.3">
      <c r="A593" s="220"/>
      <c r="B593" s="221">
        <f t="shared" si="65"/>
        <v>565</v>
      </c>
      <c r="C593" s="240"/>
      <c r="D593" s="236"/>
      <c r="E593" s="236"/>
      <c r="F593" s="200"/>
      <c r="G593" s="237">
        <v>0</v>
      </c>
      <c r="H593" s="238">
        <v>0</v>
      </c>
      <c r="I593" s="200"/>
      <c r="J593" s="170"/>
      <c r="AF593" s="165">
        <f t="shared" si="66"/>
        <v>0</v>
      </c>
      <c r="AG593" s="165">
        <f t="shared" si="67"/>
        <v>0</v>
      </c>
      <c r="AH593" s="165">
        <f t="shared" si="68"/>
        <v>0</v>
      </c>
      <c r="AI593" s="165">
        <f t="shared" si="69"/>
        <v>0</v>
      </c>
      <c r="AK593" s="230"/>
      <c r="AL593" s="77">
        <f t="shared" si="70"/>
        <v>0</v>
      </c>
      <c r="AM593" s="77">
        <f t="shared" si="71"/>
        <v>0</v>
      </c>
      <c r="AN593" s="230"/>
    </row>
    <row r="594" spans="1:40" hidden="1" outlineLevel="1" x14ac:dyDescent="0.3">
      <c r="A594" s="220"/>
      <c r="B594" s="221">
        <f t="shared" ref="B594:B657" si="72">B593+1</f>
        <v>566</v>
      </c>
      <c r="C594" s="240"/>
      <c r="D594" s="236"/>
      <c r="E594" s="236"/>
      <c r="F594" s="200"/>
      <c r="G594" s="237">
        <v>0</v>
      </c>
      <c r="H594" s="238">
        <v>0</v>
      </c>
      <c r="I594" s="200"/>
      <c r="J594" s="170"/>
      <c r="AF594" s="165">
        <f t="shared" si="66"/>
        <v>0</v>
      </c>
      <c r="AG594" s="165">
        <f t="shared" si="67"/>
        <v>0</v>
      </c>
      <c r="AH594" s="165">
        <f t="shared" si="68"/>
        <v>0</v>
      </c>
      <c r="AI594" s="165">
        <f t="shared" si="69"/>
        <v>0</v>
      </c>
      <c r="AK594" s="230"/>
      <c r="AL594" s="77">
        <f t="shared" si="70"/>
        <v>0</v>
      </c>
      <c r="AM594" s="77">
        <f t="shared" si="71"/>
        <v>0</v>
      </c>
      <c r="AN594" s="230"/>
    </row>
    <row r="595" spans="1:40" hidden="1" outlineLevel="1" x14ac:dyDescent="0.3">
      <c r="A595" s="220"/>
      <c r="B595" s="221">
        <f t="shared" si="72"/>
        <v>567</v>
      </c>
      <c r="C595" s="240"/>
      <c r="D595" s="236"/>
      <c r="E595" s="236"/>
      <c r="F595" s="200"/>
      <c r="G595" s="237">
        <v>0</v>
      </c>
      <c r="H595" s="238">
        <v>0</v>
      </c>
      <c r="I595" s="200"/>
      <c r="J595" s="170"/>
      <c r="AF595" s="165">
        <f t="shared" si="66"/>
        <v>0</v>
      </c>
      <c r="AG595" s="165">
        <f t="shared" si="67"/>
        <v>0</v>
      </c>
      <c r="AH595" s="165">
        <f t="shared" si="68"/>
        <v>0</v>
      </c>
      <c r="AI595" s="165">
        <f t="shared" si="69"/>
        <v>0</v>
      </c>
      <c r="AK595" s="230"/>
      <c r="AL595" s="77">
        <f t="shared" si="70"/>
        <v>0</v>
      </c>
      <c r="AM595" s="77">
        <f t="shared" si="71"/>
        <v>0</v>
      </c>
      <c r="AN595" s="230"/>
    </row>
    <row r="596" spans="1:40" hidden="1" outlineLevel="1" x14ac:dyDescent="0.3">
      <c r="A596" s="220"/>
      <c r="B596" s="221">
        <f t="shared" si="72"/>
        <v>568</v>
      </c>
      <c r="C596" s="240"/>
      <c r="D596" s="236"/>
      <c r="E596" s="236"/>
      <c r="F596" s="200"/>
      <c r="G596" s="237">
        <v>0</v>
      </c>
      <c r="H596" s="238">
        <v>0</v>
      </c>
      <c r="I596" s="200"/>
      <c r="J596" s="170"/>
      <c r="AF596" s="165">
        <f t="shared" si="66"/>
        <v>0</v>
      </c>
      <c r="AG596" s="165">
        <f t="shared" si="67"/>
        <v>0</v>
      </c>
      <c r="AH596" s="165">
        <f t="shared" si="68"/>
        <v>0</v>
      </c>
      <c r="AI596" s="165">
        <f t="shared" si="69"/>
        <v>0</v>
      </c>
      <c r="AK596" s="230"/>
      <c r="AL596" s="77">
        <f t="shared" si="70"/>
        <v>0</v>
      </c>
      <c r="AM596" s="77">
        <f t="shared" si="71"/>
        <v>0</v>
      </c>
      <c r="AN596" s="230"/>
    </row>
    <row r="597" spans="1:40" hidden="1" outlineLevel="1" x14ac:dyDescent="0.3">
      <c r="A597" s="220"/>
      <c r="B597" s="221">
        <f t="shared" si="72"/>
        <v>569</v>
      </c>
      <c r="C597" s="240"/>
      <c r="D597" s="236"/>
      <c r="E597" s="236"/>
      <c r="F597" s="200"/>
      <c r="G597" s="237">
        <v>0</v>
      </c>
      <c r="H597" s="238">
        <v>0</v>
      </c>
      <c r="I597" s="200"/>
      <c r="J597" s="170"/>
      <c r="AF597" s="165">
        <f t="shared" si="66"/>
        <v>0</v>
      </c>
      <c r="AG597" s="165">
        <f t="shared" si="67"/>
        <v>0</v>
      </c>
      <c r="AH597" s="165">
        <f t="shared" si="68"/>
        <v>0</v>
      </c>
      <c r="AI597" s="165">
        <f t="shared" si="69"/>
        <v>0</v>
      </c>
      <c r="AK597" s="230"/>
      <c r="AL597" s="77">
        <f t="shared" si="70"/>
        <v>0</v>
      </c>
      <c r="AM597" s="77">
        <f t="shared" si="71"/>
        <v>0</v>
      </c>
      <c r="AN597" s="230"/>
    </row>
    <row r="598" spans="1:40" hidden="1" outlineLevel="1" x14ac:dyDescent="0.3">
      <c r="A598" s="220"/>
      <c r="B598" s="221">
        <f t="shared" si="72"/>
        <v>570</v>
      </c>
      <c r="C598" s="240"/>
      <c r="D598" s="236"/>
      <c r="E598" s="236"/>
      <c r="F598" s="200"/>
      <c r="G598" s="237">
        <v>0</v>
      </c>
      <c r="H598" s="238">
        <v>0</v>
      </c>
      <c r="I598" s="200"/>
      <c r="J598" s="170"/>
      <c r="AF598" s="165">
        <f t="shared" si="66"/>
        <v>0</v>
      </c>
      <c r="AG598" s="165">
        <f t="shared" si="67"/>
        <v>0</v>
      </c>
      <c r="AH598" s="165">
        <f t="shared" si="68"/>
        <v>0</v>
      </c>
      <c r="AI598" s="165">
        <f t="shared" si="69"/>
        <v>0</v>
      </c>
      <c r="AK598" s="230"/>
      <c r="AL598" s="77">
        <f t="shared" si="70"/>
        <v>0</v>
      </c>
      <c r="AM598" s="77">
        <f t="shared" si="71"/>
        <v>0</v>
      </c>
      <c r="AN598" s="230"/>
    </row>
    <row r="599" spans="1:40" hidden="1" outlineLevel="1" x14ac:dyDescent="0.3">
      <c r="A599" s="220"/>
      <c r="B599" s="221">
        <f t="shared" si="72"/>
        <v>571</v>
      </c>
      <c r="C599" s="240"/>
      <c r="D599" s="236"/>
      <c r="E599" s="236"/>
      <c r="F599" s="200"/>
      <c r="G599" s="237">
        <v>0</v>
      </c>
      <c r="H599" s="238">
        <v>0</v>
      </c>
      <c r="I599" s="200"/>
      <c r="J599" s="170"/>
      <c r="AF599" s="165">
        <f t="shared" si="66"/>
        <v>0</v>
      </c>
      <c r="AG599" s="165">
        <f t="shared" si="67"/>
        <v>0</v>
      </c>
      <c r="AH599" s="165">
        <f t="shared" si="68"/>
        <v>0</v>
      </c>
      <c r="AI599" s="165">
        <f t="shared" si="69"/>
        <v>0</v>
      </c>
      <c r="AK599" s="230"/>
      <c r="AL599" s="77">
        <f t="shared" si="70"/>
        <v>0</v>
      </c>
      <c r="AM599" s="77">
        <f t="shared" si="71"/>
        <v>0</v>
      </c>
      <c r="AN599" s="230"/>
    </row>
    <row r="600" spans="1:40" hidden="1" outlineLevel="1" x14ac:dyDescent="0.3">
      <c r="A600" s="220"/>
      <c r="B600" s="221">
        <f t="shared" si="72"/>
        <v>572</v>
      </c>
      <c r="C600" s="240"/>
      <c r="D600" s="236"/>
      <c r="E600" s="236"/>
      <c r="F600" s="200"/>
      <c r="G600" s="237">
        <v>0</v>
      </c>
      <c r="H600" s="238">
        <v>0</v>
      </c>
      <c r="I600" s="200"/>
      <c r="J600" s="170"/>
      <c r="AF600" s="165">
        <f t="shared" si="66"/>
        <v>0</v>
      </c>
      <c r="AG600" s="165">
        <f t="shared" si="67"/>
        <v>0</v>
      </c>
      <c r="AH600" s="165">
        <f t="shared" si="68"/>
        <v>0</v>
      </c>
      <c r="AI600" s="165">
        <f t="shared" si="69"/>
        <v>0</v>
      </c>
      <c r="AK600" s="230"/>
      <c r="AL600" s="77">
        <f t="shared" si="70"/>
        <v>0</v>
      </c>
      <c r="AM600" s="77">
        <f t="shared" si="71"/>
        <v>0</v>
      </c>
      <c r="AN600" s="230"/>
    </row>
    <row r="601" spans="1:40" hidden="1" outlineLevel="1" x14ac:dyDescent="0.3">
      <c r="A601" s="220"/>
      <c r="B601" s="221">
        <f t="shared" si="72"/>
        <v>573</v>
      </c>
      <c r="C601" s="240"/>
      <c r="D601" s="236"/>
      <c r="E601" s="236"/>
      <c r="F601" s="200"/>
      <c r="G601" s="237">
        <v>0</v>
      </c>
      <c r="H601" s="238">
        <v>0</v>
      </c>
      <c r="I601" s="200"/>
      <c r="J601" s="170"/>
      <c r="AF601" s="165">
        <f t="shared" si="66"/>
        <v>0</v>
      </c>
      <c r="AG601" s="165">
        <f t="shared" si="67"/>
        <v>0</v>
      </c>
      <c r="AH601" s="165">
        <f t="shared" si="68"/>
        <v>0</v>
      </c>
      <c r="AI601" s="165">
        <f t="shared" si="69"/>
        <v>0</v>
      </c>
      <c r="AK601" s="230"/>
      <c r="AL601" s="77">
        <f t="shared" si="70"/>
        <v>0</v>
      </c>
      <c r="AM601" s="77">
        <f t="shared" si="71"/>
        <v>0</v>
      </c>
      <c r="AN601" s="230"/>
    </row>
    <row r="602" spans="1:40" hidden="1" outlineLevel="1" x14ac:dyDescent="0.3">
      <c r="A602" s="220"/>
      <c r="B602" s="221">
        <f t="shared" si="72"/>
        <v>574</v>
      </c>
      <c r="C602" s="240"/>
      <c r="D602" s="236"/>
      <c r="E602" s="236"/>
      <c r="F602" s="200"/>
      <c r="G602" s="237">
        <v>0</v>
      </c>
      <c r="H602" s="238">
        <v>0</v>
      </c>
      <c r="I602" s="200"/>
      <c r="J602" s="170"/>
      <c r="AF602" s="165">
        <f t="shared" ref="AF602:AF665" si="73">IF($C602="",IF(OR($D602&lt;&gt;"",$G602&lt;&gt;0,$H602&lt;&gt;0)=TRUE,1,0),0)</f>
        <v>0</v>
      </c>
      <c r="AG602" s="165">
        <f t="shared" ref="AG602:AG665" si="74">IF($D602="",IF(OR($C602&lt;&gt;"",$G602&lt;&gt;0,$H602&lt;&gt;0)=TRUE,1,0),0)</f>
        <v>0</v>
      </c>
      <c r="AH602" s="165">
        <f t="shared" ref="AH602:AH665" si="75">IF($G602=0,IF(OR($C602&lt;&gt;"",$D602&lt;&gt;0,$H602&lt;&gt;0)=TRUE,1,0),0)</f>
        <v>0</v>
      </c>
      <c r="AI602" s="165">
        <f t="shared" ref="AI602:AI665" si="76">IF($H602=0,IF(OR($C602&lt;&gt;"",$D602&lt;&gt;"",$G602&lt;&gt;0)=TRUE,1,0),0)</f>
        <v>0</v>
      </c>
      <c r="AK602" s="230"/>
      <c r="AL602" s="77">
        <f t="shared" ref="AL602:AL665" si="77">IFERROR(IF(C602=$V$7,$Y$7,VLOOKUP(C602,$V$14:$Y$33,4)),0)</f>
        <v>0</v>
      </c>
      <c r="AM602" s="77">
        <f t="shared" ref="AM602:AM665" si="78">IFERROR(H602/G602/AL602,0)</f>
        <v>0</v>
      </c>
      <c r="AN602" s="230"/>
    </row>
    <row r="603" spans="1:40" hidden="1" outlineLevel="1" x14ac:dyDescent="0.3">
      <c r="A603" s="220"/>
      <c r="B603" s="221">
        <f t="shared" si="72"/>
        <v>575</v>
      </c>
      <c r="C603" s="240"/>
      <c r="D603" s="236"/>
      <c r="E603" s="236"/>
      <c r="F603" s="200"/>
      <c r="G603" s="237">
        <v>0</v>
      </c>
      <c r="H603" s="238">
        <v>0</v>
      </c>
      <c r="I603" s="200"/>
      <c r="J603" s="170"/>
      <c r="AF603" s="165">
        <f t="shared" si="73"/>
        <v>0</v>
      </c>
      <c r="AG603" s="165">
        <f t="shared" si="74"/>
        <v>0</v>
      </c>
      <c r="AH603" s="165">
        <f t="shared" si="75"/>
        <v>0</v>
      </c>
      <c r="AI603" s="165">
        <f t="shared" si="76"/>
        <v>0</v>
      </c>
      <c r="AK603" s="230"/>
      <c r="AL603" s="77">
        <f t="shared" si="77"/>
        <v>0</v>
      </c>
      <c r="AM603" s="77">
        <f t="shared" si="78"/>
        <v>0</v>
      </c>
      <c r="AN603" s="230"/>
    </row>
    <row r="604" spans="1:40" hidden="1" outlineLevel="1" x14ac:dyDescent="0.3">
      <c r="A604" s="220"/>
      <c r="B604" s="221">
        <f t="shared" si="72"/>
        <v>576</v>
      </c>
      <c r="C604" s="240"/>
      <c r="D604" s="236"/>
      <c r="E604" s="236"/>
      <c r="F604" s="200"/>
      <c r="G604" s="237">
        <v>0</v>
      </c>
      <c r="H604" s="238">
        <v>0</v>
      </c>
      <c r="I604" s="200"/>
      <c r="J604" s="170"/>
      <c r="AF604" s="165">
        <f t="shared" si="73"/>
        <v>0</v>
      </c>
      <c r="AG604" s="165">
        <f t="shared" si="74"/>
        <v>0</v>
      </c>
      <c r="AH604" s="165">
        <f t="shared" si="75"/>
        <v>0</v>
      </c>
      <c r="AI604" s="165">
        <f t="shared" si="76"/>
        <v>0</v>
      </c>
      <c r="AK604" s="230"/>
      <c r="AL604" s="77">
        <f t="shared" si="77"/>
        <v>0</v>
      </c>
      <c r="AM604" s="77">
        <f t="shared" si="78"/>
        <v>0</v>
      </c>
      <c r="AN604" s="230"/>
    </row>
    <row r="605" spans="1:40" hidden="1" outlineLevel="1" x14ac:dyDescent="0.3">
      <c r="A605" s="220"/>
      <c r="B605" s="221">
        <f t="shared" si="72"/>
        <v>577</v>
      </c>
      <c r="C605" s="240"/>
      <c r="D605" s="236"/>
      <c r="E605" s="236"/>
      <c r="F605" s="200"/>
      <c r="G605" s="237">
        <v>0</v>
      </c>
      <c r="H605" s="238">
        <v>0</v>
      </c>
      <c r="I605" s="200"/>
      <c r="J605" s="170"/>
      <c r="AF605" s="165">
        <f t="shared" si="73"/>
        <v>0</v>
      </c>
      <c r="AG605" s="165">
        <f t="shared" si="74"/>
        <v>0</v>
      </c>
      <c r="AH605" s="165">
        <f t="shared" si="75"/>
        <v>0</v>
      </c>
      <c r="AI605" s="165">
        <f t="shared" si="76"/>
        <v>0</v>
      </c>
      <c r="AK605" s="230"/>
      <c r="AL605" s="77">
        <f t="shared" si="77"/>
        <v>0</v>
      </c>
      <c r="AM605" s="77">
        <f t="shared" si="78"/>
        <v>0</v>
      </c>
      <c r="AN605" s="230"/>
    </row>
    <row r="606" spans="1:40" hidden="1" outlineLevel="1" x14ac:dyDescent="0.3">
      <c r="A606" s="220"/>
      <c r="B606" s="221">
        <f t="shared" si="72"/>
        <v>578</v>
      </c>
      <c r="C606" s="240"/>
      <c r="D606" s="236"/>
      <c r="E606" s="236"/>
      <c r="F606" s="200"/>
      <c r="G606" s="237">
        <v>0</v>
      </c>
      <c r="H606" s="238">
        <v>0</v>
      </c>
      <c r="I606" s="200"/>
      <c r="J606" s="170"/>
      <c r="AF606" s="165">
        <f t="shared" si="73"/>
        <v>0</v>
      </c>
      <c r="AG606" s="165">
        <f t="shared" si="74"/>
        <v>0</v>
      </c>
      <c r="AH606" s="165">
        <f t="shared" si="75"/>
        <v>0</v>
      </c>
      <c r="AI606" s="165">
        <f t="shared" si="76"/>
        <v>0</v>
      </c>
      <c r="AK606" s="230"/>
      <c r="AL606" s="77">
        <f t="shared" si="77"/>
        <v>0</v>
      </c>
      <c r="AM606" s="77">
        <f t="shared" si="78"/>
        <v>0</v>
      </c>
      <c r="AN606" s="230"/>
    </row>
    <row r="607" spans="1:40" hidden="1" outlineLevel="1" x14ac:dyDescent="0.3">
      <c r="A607" s="220"/>
      <c r="B607" s="221">
        <f t="shared" si="72"/>
        <v>579</v>
      </c>
      <c r="C607" s="240"/>
      <c r="D607" s="236"/>
      <c r="E607" s="236"/>
      <c r="F607" s="200"/>
      <c r="G607" s="237">
        <v>0</v>
      </c>
      <c r="H607" s="238">
        <v>0</v>
      </c>
      <c r="I607" s="200"/>
      <c r="J607" s="170"/>
      <c r="AF607" s="165">
        <f t="shared" si="73"/>
        <v>0</v>
      </c>
      <c r="AG607" s="165">
        <f t="shared" si="74"/>
        <v>0</v>
      </c>
      <c r="AH607" s="165">
        <f t="shared" si="75"/>
        <v>0</v>
      </c>
      <c r="AI607" s="165">
        <f t="shared" si="76"/>
        <v>0</v>
      </c>
      <c r="AK607" s="230"/>
      <c r="AL607" s="77">
        <f t="shared" si="77"/>
        <v>0</v>
      </c>
      <c r="AM607" s="77">
        <f t="shared" si="78"/>
        <v>0</v>
      </c>
      <c r="AN607" s="230"/>
    </row>
    <row r="608" spans="1:40" hidden="1" outlineLevel="1" x14ac:dyDescent="0.3">
      <c r="A608" s="220"/>
      <c r="B608" s="221">
        <f t="shared" si="72"/>
        <v>580</v>
      </c>
      <c r="C608" s="240"/>
      <c r="D608" s="236"/>
      <c r="E608" s="236"/>
      <c r="F608" s="200"/>
      <c r="G608" s="237">
        <v>0</v>
      </c>
      <c r="H608" s="238">
        <v>0</v>
      </c>
      <c r="I608" s="200"/>
      <c r="J608" s="170"/>
      <c r="AF608" s="165">
        <f t="shared" si="73"/>
        <v>0</v>
      </c>
      <c r="AG608" s="165">
        <f t="shared" si="74"/>
        <v>0</v>
      </c>
      <c r="AH608" s="165">
        <f t="shared" si="75"/>
        <v>0</v>
      </c>
      <c r="AI608" s="165">
        <f t="shared" si="76"/>
        <v>0</v>
      </c>
      <c r="AK608" s="230"/>
      <c r="AL608" s="77">
        <f t="shared" si="77"/>
        <v>0</v>
      </c>
      <c r="AM608" s="77">
        <f t="shared" si="78"/>
        <v>0</v>
      </c>
      <c r="AN608" s="230"/>
    </row>
    <row r="609" spans="1:40" hidden="1" outlineLevel="1" x14ac:dyDescent="0.3">
      <c r="A609" s="220"/>
      <c r="B609" s="221">
        <f t="shared" si="72"/>
        <v>581</v>
      </c>
      <c r="C609" s="240"/>
      <c r="D609" s="236"/>
      <c r="E609" s="236"/>
      <c r="F609" s="200"/>
      <c r="G609" s="237">
        <v>0</v>
      </c>
      <c r="H609" s="238">
        <v>0</v>
      </c>
      <c r="I609" s="200"/>
      <c r="J609" s="170"/>
      <c r="AF609" s="165">
        <f t="shared" si="73"/>
        <v>0</v>
      </c>
      <c r="AG609" s="165">
        <f t="shared" si="74"/>
        <v>0</v>
      </c>
      <c r="AH609" s="165">
        <f t="shared" si="75"/>
        <v>0</v>
      </c>
      <c r="AI609" s="165">
        <f t="shared" si="76"/>
        <v>0</v>
      </c>
      <c r="AK609" s="230"/>
      <c r="AL609" s="77">
        <f t="shared" si="77"/>
        <v>0</v>
      </c>
      <c r="AM609" s="77">
        <f t="shared" si="78"/>
        <v>0</v>
      </c>
      <c r="AN609" s="230"/>
    </row>
    <row r="610" spans="1:40" hidden="1" outlineLevel="1" x14ac:dyDescent="0.3">
      <c r="A610" s="220"/>
      <c r="B610" s="221">
        <f t="shared" si="72"/>
        <v>582</v>
      </c>
      <c r="C610" s="240"/>
      <c r="D610" s="236"/>
      <c r="E610" s="236"/>
      <c r="F610" s="200"/>
      <c r="G610" s="237">
        <v>0</v>
      </c>
      <c r="H610" s="238">
        <v>0</v>
      </c>
      <c r="I610" s="200"/>
      <c r="J610" s="170"/>
      <c r="AF610" s="165">
        <f t="shared" si="73"/>
        <v>0</v>
      </c>
      <c r="AG610" s="165">
        <f t="shared" si="74"/>
        <v>0</v>
      </c>
      <c r="AH610" s="165">
        <f t="shared" si="75"/>
        <v>0</v>
      </c>
      <c r="AI610" s="165">
        <f t="shared" si="76"/>
        <v>0</v>
      </c>
      <c r="AK610" s="230"/>
      <c r="AL610" s="77">
        <f t="shared" si="77"/>
        <v>0</v>
      </c>
      <c r="AM610" s="77">
        <f t="shared" si="78"/>
        <v>0</v>
      </c>
      <c r="AN610" s="230"/>
    </row>
    <row r="611" spans="1:40" hidden="1" outlineLevel="1" x14ac:dyDescent="0.3">
      <c r="A611" s="220"/>
      <c r="B611" s="221">
        <f t="shared" si="72"/>
        <v>583</v>
      </c>
      <c r="C611" s="240"/>
      <c r="D611" s="236"/>
      <c r="E611" s="236"/>
      <c r="F611" s="200"/>
      <c r="G611" s="237">
        <v>0</v>
      </c>
      <c r="H611" s="238">
        <v>0</v>
      </c>
      <c r="I611" s="200"/>
      <c r="J611" s="170"/>
      <c r="AF611" s="165">
        <f t="shared" si="73"/>
        <v>0</v>
      </c>
      <c r="AG611" s="165">
        <f t="shared" si="74"/>
        <v>0</v>
      </c>
      <c r="AH611" s="165">
        <f t="shared" si="75"/>
        <v>0</v>
      </c>
      <c r="AI611" s="165">
        <f t="shared" si="76"/>
        <v>0</v>
      </c>
      <c r="AK611" s="230"/>
      <c r="AL611" s="77">
        <f t="shared" si="77"/>
        <v>0</v>
      </c>
      <c r="AM611" s="77">
        <f t="shared" si="78"/>
        <v>0</v>
      </c>
      <c r="AN611" s="230"/>
    </row>
    <row r="612" spans="1:40" hidden="1" outlineLevel="1" x14ac:dyDescent="0.3">
      <c r="A612" s="220"/>
      <c r="B612" s="221">
        <f t="shared" si="72"/>
        <v>584</v>
      </c>
      <c r="C612" s="240"/>
      <c r="D612" s="236"/>
      <c r="E612" s="236"/>
      <c r="F612" s="200"/>
      <c r="G612" s="237">
        <v>0</v>
      </c>
      <c r="H612" s="238">
        <v>0</v>
      </c>
      <c r="I612" s="200"/>
      <c r="J612" s="170"/>
      <c r="AF612" s="165">
        <f t="shared" si="73"/>
        <v>0</v>
      </c>
      <c r="AG612" s="165">
        <f t="shared" si="74"/>
        <v>0</v>
      </c>
      <c r="AH612" s="165">
        <f t="shared" si="75"/>
        <v>0</v>
      </c>
      <c r="AI612" s="165">
        <f t="shared" si="76"/>
        <v>0</v>
      </c>
      <c r="AK612" s="230"/>
      <c r="AL612" s="77">
        <f t="shared" si="77"/>
        <v>0</v>
      </c>
      <c r="AM612" s="77">
        <f t="shared" si="78"/>
        <v>0</v>
      </c>
      <c r="AN612" s="230"/>
    </row>
    <row r="613" spans="1:40" hidden="1" outlineLevel="1" x14ac:dyDescent="0.3">
      <c r="A613" s="220"/>
      <c r="B613" s="221">
        <f t="shared" si="72"/>
        <v>585</v>
      </c>
      <c r="C613" s="240"/>
      <c r="D613" s="236"/>
      <c r="E613" s="236"/>
      <c r="F613" s="200"/>
      <c r="G613" s="237">
        <v>0</v>
      </c>
      <c r="H613" s="238">
        <v>0</v>
      </c>
      <c r="I613" s="200"/>
      <c r="J613" s="170"/>
      <c r="AF613" s="165">
        <f t="shared" si="73"/>
        <v>0</v>
      </c>
      <c r="AG613" s="165">
        <f t="shared" si="74"/>
        <v>0</v>
      </c>
      <c r="AH613" s="165">
        <f t="shared" si="75"/>
        <v>0</v>
      </c>
      <c r="AI613" s="165">
        <f t="shared" si="76"/>
        <v>0</v>
      </c>
      <c r="AK613" s="230"/>
      <c r="AL613" s="77">
        <f t="shared" si="77"/>
        <v>0</v>
      </c>
      <c r="AM613" s="77">
        <f t="shared" si="78"/>
        <v>0</v>
      </c>
      <c r="AN613" s="230"/>
    </row>
    <row r="614" spans="1:40" hidden="1" outlineLevel="1" x14ac:dyDescent="0.3">
      <c r="A614" s="220"/>
      <c r="B614" s="221">
        <f t="shared" si="72"/>
        <v>586</v>
      </c>
      <c r="C614" s="240"/>
      <c r="D614" s="236"/>
      <c r="E614" s="236"/>
      <c r="F614" s="200"/>
      <c r="G614" s="237">
        <v>0</v>
      </c>
      <c r="H614" s="238">
        <v>0</v>
      </c>
      <c r="I614" s="200"/>
      <c r="J614" s="170"/>
      <c r="AF614" s="165">
        <f t="shared" si="73"/>
        <v>0</v>
      </c>
      <c r="AG614" s="165">
        <f t="shared" si="74"/>
        <v>0</v>
      </c>
      <c r="AH614" s="165">
        <f t="shared" si="75"/>
        <v>0</v>
      </c>
      <c r="AI614" s="165">
        <f t="shared" si="76"/>
        <v>0</v>
      </c>
      <c r="AK614" s="230"/>
      <c r="AL614" s="77">
        <f t="shared" si="77"/>
        <v>0</v>
      </c>
      <c r="AM614" s="77">
        <f t="shared" si="78"/>
        <v>0</v>
      </c>
      <c r="AN614" s="230"/>
    </row>
    <row r="615" spans="1:40" hidden="1" outlineLevel="1" x14ac:dyDescent="0.3">
      <c r="A615" s="220"/>
      <c r="B615" s="221">
        <f t="shared" si="72"/>
        <v>587</v>
      </c>
      <c r="C615" s="240"/>
      <c r="D615" s="236"/>
      <c r="E615" s="236"/>
      <c r="F615" s="200"/>
      <c r="G615" s="237">
        <v>0</v>
      </c>
      <c r="H615" s="238">
        <v>0</v>
      </c>
      <c r="I615" s="200"/>
      <c r="J615" s="170"/>
      <c r="AF615" s="165">
        <f t="shared" si="73"/>
        <v>0</v>
      </c>
      <c r="AG615" s="165">
        <f t="shared" si="74"/>
        <v>0</v>
      </c>
      <c r="AH615" s="165">
        <f t="shared" si="75"/>
        <v>0</v>
      </c>
      <c r="AI615" s="165">
        <f t="shared" si="76"/>
        <v>0</v>
      </c>
      <c r="AK615" s="230"/>
      <c r="AL615" s="77">
        <f t="shared" si="77"/>
        <v>0</v>
      </c>
      <c r="AM615" s="77">
        <f t="shared" si="78"/>
        <v>0</v>
      </c>
      <c r="AN615" s="230"/>
    </row>
    <row r="616" spans="1:40" hidden="1" outlineLevel="1" x14ac:dyDescent="0.3">
      <c r="A616" s="220"/>
      <c r="B616" s="221">
        <f t="shared" si="72"/>
        <v>588</v>
      </c>
      <c r="C616" s="240"/>
      <c r="D616" s="236"/>
      <c r="E616" s="236"/>
      <c r="F616" s="200"/>
      <c r="G616" s="237">
        <v>0</v>
      </c>
      <c r="H616" s="238">
        <v>0</v>
      </c>
      <c r="I616" s="200"/>
      <c r="J616" s="170"/>
      <c r="AF616" s="165">
        <f t="shared" si="73"/>
        <v>0</v>
      </c>
      <c r="AG616" s="165">
        <f t="shared" si="74"/>
        <v>0</v>
      </c>
      <c r="AH616" s="165">
        <f t="shared" si="75"/>
        <v>0</v>
      </c>
      <c r="AI616" s="165">
        <f t="shared" si="76"/>
        <v>0</v>
      </c>
      <c r="AK616" s="230"/>
      <c r="AL616" s="77">
        <f t="shared" si="77"/>
        <v>0</v>
      </c>
      <c r="AM616" s="77">
        <f t="shared" si="78"/>
        <v>0</v>
      </c>
      <c r="AN616" s="230"/>
    </row>
    <row r="617" spans="1:40" hidden="1" outlineLevel="1" x14ac:dyDescent="0.3">
      <c r="A617" s="220"/>
      <c r="B617" s="221">
        <f t="shared" si="72"/>
        <v>589</v>
      </c>
      <c r="C617" s="240"/>
      <c r="D617" s="236"/>
      <c r="E617" s="236"/>
      <c r="F617" s="200"/>
      <c r="G617" s="237">
        <v>0</v>
      </c>
      <c r="H617" s="238">
        <v>0</v>
      </c>
      <c r="I617" s="200"/>
      <c r="J617" s="170"/>
      <c r="AF617" s="165">
        <f t="shared" si="73"/>
        <v>0</v>
      </c>
      <c r="AG617" s="165">
        <f t="shared" si="74"/>
        <v>0</v>
      </c>
      <c r="AH617" s="165">
        <f t="shared" si="75"/>
        <v>0</v>
      </c>
      <c r="AI617" s="165">
        <f t="shared" si="76"/>
        <v>0</v>
      </c>
      <c r="AK617" s="230"/>
      <c r="AL617" s="77">
        <f t="shared" si="77"/>
        <v>0</v>
      </c>
      <c r="AM617" s="77">
        <f t="shared" si="78"/>
        <v>0</v>
      </c>
      <c r="AN617" s="230"/>
    </row>
    <row r="618" spans="1:40" hidden="1" outlineLevel="1" x14ac:dyDescent="0.3">
      <c r="A618" s="220"/>
      <c r="B618" s="221">
        <f t="shared" si="72"/>
        <v>590</v>
      </c>
      <c r="C618" s="240"/>
      <c r="D618" s="236"/>
      <c r="E618" s="236"/>
      <c r="F618" s="200"/>
      <c r="G618" s="237">
        <v>0</v>
      </c>
      <c r="H618" s="238">
        <v>0</v>
      </c>
      <c r="I618" s="200"/>
      <c r="J618" s="170"/>
      <c r="AF618" s="165">
        <f t="shared" si="73"/>
        <v>0</v>
      </c>
      <c r="AG618" s="165">
        <f t="shared" si="74"/>
        <v>0</v>
      </c>
      <c r="AH618" s="165">
        <f t="shared" si="75"/>
        <v>0</v>
      </c>
      <c r="AI618" s="165">
        <f t="shared" si="76"/>
        <v>0</v>
      </c>
      <c r="AK618" s="230"/>
      <c r="AL618" s="77">
        <f t="shared" si="77"/>
        <v>0</v>
      </c>
      <c r="AM618" s="77">
        <f t="shared" si="78"/>
        <v>0</v>
      </c>
      <c r="AN618" s="230"/>
    </row>
    <row r="619" spans="1:40" hidden="1" outlineLevel="1" x14ac:dyDescent="0.3">
      <c r="A619" s="220"/>
      <c r="B619" s="221">
        <f t="shared" si="72"/>
        <v>591</v>
      </c>
      <c r="C619" s="240"/>
      <c r="D619" s="236"/>
      <c r="E619" s="236"/>
      <c r="F619" s="200"/>
      <c r="G619" s="237">
        <v>0</v>
      </c>
      <c r="H619" s="238">
        <v>0</v>
      </c>
      <c r="I619" s="200"/>
      <c r="J619" s="170"/>
      <c r="AF619" s="165">
        <f t="shared" si="73"/>
        <v>0</v>
      </c>
      <c r="AG619" s="165">
        <f t="shared" si="74"/>
        <v>0</v>
      </c>
      <c r="AH619" s="165">
        <f t="shared" si="75"/>
        <v>0</v>
      </c>
      <c r="AI619" s="165">
        <f t="shared" si="76"/>
        <v>0</v>
      </c>
      <c r="AK619" s="230"/>
      <c r="AL619" s="77">
        <f t="shared" si="77"/>
        <v>0</v>
      </c>
      <c r="AM619" s="77">
        <f t="shared" si="78"/>
        <v>0</v>
      </c>
      <c r="AN619" s="230"/>
    </row>
    <row r="620" spans="1:40" hidden="1" outlineLevel="1" x14ac:dyDescent="0.3">
      <c r="A620" s="220"/>
      <c r="B620" s="221">
        <f t="shared" si="72"/>
        <v>592</v>
      </c>
      <c r="C620" s="240"/>
      <c r="D620" s="236"/>
      <c r="E620" s="236"/>
      <c r="F620" s="200"/>
      <c r="G620" s="237">
        <v>0</v>
      </c>
      <c r="H620" s="238">
        <v>0</v>
      </c>
      <c r="I620" s="200"/>
      <c r="J620" s="170"/>
      <c r="AF620" s="165">
        <f t="shared" si="73"/>
        <v>0</v>
      </c>
      <c r="AG620" s="165">
        <f t="shared" si="74"/>
        <v>0</v>
      </c>
      <c r="AH620" s="165">
        <f t="shared" si="75"/>
        <v>0</v>
      </c>
      <c r="AI620" s="165">
        <f t="shared" si="76"/>
        <v>0</v>
      </c>
      <c r="AK620" s="230"/>
      <c r="AL620" s="77">
        <f t="shared" si="77"/>
        <v>0</v>
      </c>
      <c r="AM620" s="77">
        <f t="shared" si="78"/>
        <v>0</v>
      </c>
      <c r="AN620" s="230"/>
    </row>
    <row r="621" spans="1:40" hidden="1" outlineLevel="1" x14ac:dyDescent="0.3">
      <c r="A621" s="220"/>
      <c r="B621" s="221">
        <f t="shared" si="72"/>
        <v>593</v>
      </c>
      <c r="C621" s="240"/>
      <c r="D621" s="236"/>
      <c r="E621" s="236"/>
      <c r="F621" s="200"/>
      <c r="G621" s="237">
        <v>0</v>
      </c>
      <c r="H621" s="238">
        <v>0</v>
      </c>
      <c r="I621" s="200"/>
      <c r="J621" s="170"/>
      <c r="AF621" s="165">
        <f t="shared" si="73"/>
        <v>0</v>
      </c>
      <c r="AG621" s="165">
        <f t="shared" si="74"/>
        <v>0</v>
      </c>
      <c r="AH621" s="165">
        <f t="shared" si="75"/>
        <v>0</v>
      </c>
      <c r="AI621" s="165">
        <f t="shared" si="76"/>
        <v>0</v>
      </c>
      <c r="AK621" s="230"/>
      <c r="AL621" s="77">
        <f t="shared" si="77"/>
        <v>0</v>
      </c>
      <c r="AM621" s="77">
        <f t="shared" si="78"/>
        <v>0</v>
      </c>
      <c r="AN621" s="230"/>
    </row>
    <row r="622" spans="1:40" hidden="1" outlineLevel="1" x14ac:dyDescent="0.3">
      <c r="A622" s="220"/>
      <c r="B622" s="221">
        <f t="shared" si="72"/>
        <v>594</v>
      </c>
      <c r="C622" s="240"/>
      <c r="D622" s="236"/>
      <c r="E622" s="236"/>
      <c r="F622" s="200"/>
      <c r="G622" s="237">
        <v>0</v>
      </c>
      <c r="H622" s="238">
        <v>0</v>
      </c>
      <c r="I622" s="200"/>
      <c r="J622" s="170"/>
      <c r="AF622" s="165">
        <f t="shared" si="73"/>
        <v>0</v>
      </c>
      <c r="AG622" s="165">
        <f t="shared" si="74"/>
        <v>0</v>
      </c>
      <c r="AH622" s="165">
        <f t="shared" si="75"/>
        <v>0</v>
      </c>
      <c r="AI622" s="165">
        <f t="shared" si="76"/>
        <v>0</v>
      </c>
      <c r="AK622" s="230"/>
      <c r="AL622" s="77">
        <f t="shared" si="77"/>
        <v>0</v>
      </c>
      <c r="AM622" s="77">
        <f t="shared" si="78"/>
        <v>0</v>
      </c>
      <c r="AN622" s="230"/>
    </row>
    <row r="623" spans="1:40" hidden="1" outlineLevel="1" x14ac:dyDescent="0.3">
      <c r="A623" s="220"/>
      <c r="B623" s="221">
        <f t="shared" si="72"/>
        <v>595</v>
      </c>
      <c r="C623" s="240"/>
      <c r="D623" s="236"/>
      <c r="E623" s="236"/>
      <c r="F623" s="200"/>
      <c r="G623" s="237">
        <v>0</v>
      </c>
      <c r="H623" s="238">
        <v>0</v>
      </c>
      <c r="I623" s="200"/>
      <c r="J623" s="170"/>
      <c r="AF623" s="165">
        <f t="shared" si="73"/>
        <v>0</v>
      </c>
      <c r="AG623" s="165">
        <f t="shared" si="74"/>
        <v>0</v>
      </c>
      <c r="AH623" s="165">
        <f t="shared" si="75"/>
        <v>0</v>
      </c>
      <c r="AI623" s="165">
        <f t="shared" si="76"/>
        <v>0</v>
      </c>
      <c r="AK623" s="230"/>
      <c r="AL623" s="77">
        <f t="shared" si="77"/>
        <v>0</v>
      </c>
      <c r="AM623" s="77">
        <f t="shared" si="78"/>
        <v>0</v>
      </c>
      <c r="AN623" s="230"/>
    </row>
    <row r="624" spans="1:40" hidden="1" outlineLevel="1" x14ac:dyDescent="0.3">
      <c r="A624" s="220"/>
      <c r="B624" s="221">
        <f t="shared" si="72"/>
        <v>596</v>
      </c>
      <c r="C624" s="240"/>
      <c r="D624" s="236"/>
      <c r="E624" s="236"/>
      <c r="F624" s="200"/>
      <c r="G624" s="237">
        <v>0</v>
      </c>
      <c r="H624" s="238">
        <v>0</v>
      </c>
      <c r="I624" s="200"/>
      <c r="J624" s="170"/>
      <c r="AF624" s="165">
        <f t="shared" si="73"/>
        <v>0</v>
      </c>
      <c r="AG624" s="165">
        <f t="shared" si="74"/>
        <v>0</v>
      </c>
      <c r="AH624" s="165">
        <f t="shared" si="75"/>
        <v>0</v>
      </c>
      <c r="AI624" s="165">
        <f t="shared" si="76"/>
        <v>0</v>
      </c>
      <c r="AK624" s="230"/>
      <c r="AL624" s="77">
        <f t="shared" si="77"/>
        <v>0</v>
      </c>
      <c r="AM624" s="77">
        <f t="shared" si="78"/>
        <v>0</v>
      </c>
      <c r="AN624" s="230"/>
    </row>
    <row r="625" spans="1:40" hidden="1" outlineLevel="1" x14ac:dyDescent="0.3">
      <c r="A625" s="220"/>
      <c r="B625" s="221">
        <f t="shared" si="72"/>
        <v>597</v>
      </c>
      <c r="C625" s="240"/>
      <c r="D625" s="236"/>
      <c r="E625" s="236"/>
      <c r="F625" s="200"/>
      <c r="G625" s="237">
        <v>0</v>
      </c>
      <c r="H625" s="238">
        <v>0</v>
      </c>
      <c r="I625" s="200"/>
      <c r="J625" s="170"/>
      <c r="AF625" s="165">
        <f t="shared" si="73"/>
        <v>0</v>
      </c>
      <c r="AG625" s="165">
        <f t="shared" si="74"/>
        <v>0</v>
      </c>
      <c r="AH625" s="165">
        <f t="shared" si="75"/>
        <v>0</v>
      </c>
      <c r="AI625" s="165">
        <f t="shared" si="76"/>
        <v>0</v>
      </c>
      <c r="AK625" s="230"/>
      <c r="AL625" s="77">
        <f t="shared" si="77"/>
        <v>0</v>
      </c>
      <c r="AM625" s="77">
        <f t="shared" si="78"/>
        <v>0</v>
      </c>
      <c r="AN625" s="230"/>
    </row>
    <row r="626" spans="1:40" hidden="1" outlineLevel="1" x14ac:dyDescent="0.3">
      <c r="A626" s="220"/>
      <c r="B626" s="221">
        <f t="shared" si="72"/>
        <v>598</v>
      </c>
      <c r="C626" s="240"/>
      <c r="D626" s="236"/>
      <c r="E626" s="236"/>
      <c r="F626" s="200"/>
      <c r="G626" s="237">
        <v>0</v>
      </c>
      <c r="H626" s="238">
        <v>0</v>
      </c>
      <c r="I626" s="200"/>
      <c r="J626" s="170"/>
      <c r="AF626" s="165">
        <f t="shared" si="73"/>
        <v>0</v>
      </c>
      <c r="AG626" s="165">
        <f t="shared" si="74"/>
        <v>0</v>
      </c>
      <c r="AH626" s="165">
        <f t="shared" si="75"/>
        <v>0</v>
      </c>
      <c r="AI626" s="165">
        <f t="shared" si="76"/>
        <v>0</v>
      </c>
      <c r="AK626" s="230"/>
      <c r="AL626" s="77">
        <f t="shared" si="77"/>
        <v>0</v>
      </c>
      <c r="AM626" s="77">
        <f t="shared" si="78"/>
        <v>0</v>
      </c>
      <c r="AN626" s="230"/>
    </row>
    <row r="627" spans="1:40" hidden="1" outlineLevel="1" x14ac:dyDescent="0.3">
      <c r="A627" s="220"/>
      <c r="B627" s="221">
        <f t="shared" si="72"/>
        <v>599</v>
      </c>
      <c r="C627" s="240"/>
      <c r="D627" s="236"/>
      <c r="E627" s="236"/>
      <c r="F627" s="200"/>
      <c r="G627" s="237">
        <v>0</v>
      </c>
      <c r="H627" s="238">
        <v>0</v>
      </c>
      <c r="I627" s="200"/>
      <c r="J627" s="170"/>
      <c r="AF627" s="165">
        <f t="shared" si="73"/>
        <v>0</v>
      </c>
      <c r="AG627" s="165">
        <f t="shared" si="74"/>
        <v>0</v>
      </c>
      <c r="AH627" s="165">
        <f t="shared" si="75"/>
        <v>0</v>
      </c>
      <c r="AI627" s="165">
        <f t="shared" si="76"/>
        <v>0</v>
      </c>
      <c r="AK627" s="230"/>
      <c r="AL627" s="77">
        <f t="shared" si="77"/>
        <v>0</v>
      </c>
      <c r="AM627" s="77">
        <f t="shared" si="78"/>
        <v>0</v>
      </c>
      <c r="AN627" s="230"/>
    </row>
    <row r="628" spans="1:40" hidden="1" outlineLevel="1" x14ac:dyDescent="0.3">
      <c r="A628" s="220"/>
      <c r="B628" s="221">
        <f t="shared" si="72"/>
        <v>600</v>
      </c>
      <c r="C628" s="240"/>
      <c r="D628" s="236"/>
      <c r="E628" s="236"/>
      <c r="F628" s="200"/>
      <c r="G628" s="237">
        <v>0</v>
      </c>
      <c r="H628" s="238">
        <v>0</v>
      </c>
      <c r="I628" s="200"/>
      <c r="J628" s="170"/>
      <c r="AF628" s="165">
        <f t="shared" si="73"/>
        <v>0</v>
      </c>
      <c r="AG628" s="165">
        <f t="shared" si="74"/>
        <v>0</v>
      </c>
      <c r="AH628" s="165">
        <f t="shared" si="75"/>
        <v>0</v>
      </c>
      <c r="AI628" s="165">
        <f t="shared" si="76"/>
        <v>0</v>
      </c>
      <c r="AK628" s="230"/>
      <c r="AL628" s="77">
        <f t="shared" si="77"/>
        <v>0</v>
      </c>
      <c r="AM628" s="77">
        <f t="shared" si="78"/>
        <v>0</v>
      </c>
      <c r="AN628" s="230"/>
    </row>
    <row r="629" spans="1:40" hidden="1" outlineLevel="1" x14ac:dyDescent="0.3">
      <c r="A629" s="220"/>
      <c r="B629" s="221">
        <f t="shared" si="72"/>
        <v>601</v>
      </c>
      <c r="C629" s="240"/>
      <c r="D629" s="236"/>
      <c r="E629" s="236"/>
      <c r="F629" s="200"/>
      <c r="G629" s="237">
        <v>0</v>
      </c>
      <c r="H629" s="238">
        <v>0</v>
      </c>
      <c r="I629" s="200"/>
      <c r="J629" s="170"/>
      <c r="AF629" s="165">
        <f t="shared" si="73"/>
        <v>0</v>
      </c>
      <c r="AG629" s="165">
        <f t="shared" si="74"/>
        <v>0</v>
      </c>
      <c r="AH629" s="165">
        <f t="shared" si="75"/>
        <v>0</v>
      </c>
      <c r="AI629" s="165">
        <f t="shared" si="76"/>
        <v>0</v>
      </c>
      <c r="AK629" s="230"/>
      <c r="AL629" s="77">
        <f t="shared" si="77"/>
        <v>0</v>
      </c>
      <c r="AM629" s="77">
        <f t="shared" si="78"/>
        <v>0</v>
      </c>
      <c r="AN629" s="230"/>
    </row>
    <row r="630" spans="1:40" hidden="1" outlineLevel="1" x14ac:dyDescent="0.3">
      <c r="A630" s="220"/>
      <c r="B630" s="221">
        <f t="shared" si="72"/>
        <v>602</v>
      </c>
      <c r="C630" s="240"/>
      <c r="D630" s="236"/>
      <c r="E630" s="236"/>
      <c r="F630" s="200"/>
      <c r="G630" s="237">
        <v>0</v>
      </c>
      <c r="H630" s="238">
        <v>0</v>
      </c>
      <c r="I630" s="200"/>
      <c r="J630" s="170"/>
      <c r="AF630" s="165">
        <f t="shared" si="73"/>
        <v>0</v>
      </c>
      <c r="AG630" s="165">
        <f t="shared" si="74"/>
        <v>0</v>
      </c>
      <c r="AH630" s="165">
        <f t="shared" si="75"/>
        <v>0</v>
      </c>
      <c r="AI630" s="165">
        <f t="shared" si="76"/>
        <v>0</v>
      </c>
      <c r="AK630" s="230"/>
      <c r="AL630" s="77">
        <f t="shared" si="77"/>
        <v>0</v>
      </c>
      <c r="AM630" s="77">
        <f t="shared" si="78"/>
        <v>0</v>
      </c>
      <c r="AN630" s="230"/>
    </row>
    <row r="631" spans="1:40" hidden="1" outlineLevel="1" x14ac:dyDescent="0.3">
      <c r="A631" s="220"/>
      <c r="B631" s="221">
        <f t="shared" si="72"/>
        <v>603</v>
      </c>
      <c r="C631" s="240"/>
      <c r="D631" s="236"/>
      <c r="E631" s="236"/>
      <c r="F631" s="200"/>
      <c r="G631" s="237">
        <v>0</v>
      </c>
      <c r="H631" s="238">
        <v>0</v>
      </c>
      <c r="I631" s="200"/>
      <c r="J631" s="170"/>
      <c r="AF631" s="165">
        <f t="shared" si="73"/>
        <v>0</v>
      </c>
      <c r="AG631" s="165">
        <f t="shared" si="74"/>
        <v>0</v>
      </c>
      <c r="AH631" s="165">
        <f t="shared" si="75"/>
        <v>0</v>
      </c>
      <c r="AI631" s="165">
        <f t="shared" si="76"/>
        <v>0</v>
      </c>
      <c r="AK631" s="230"/>
      <c r="AL631" s="77">
        <f t="shared" si="77"/>
        <v>0</v>
      </c>
      <c r="AM631" s="77">
        <f t="shared" si="78"/>
        <v>0</v>
      </c>
      <c r="AN631" s="230"/>
    </row>
    <row r="632" spans="1:40" hidden="1" outlineLevel="1" x14ac:dyDescent="0.3">
      <c r="A632" s="220"/>
      <c r="B632" s="221">
        <f t="shared" si="72"/>
        <v>604</v>
      </c>
      <c r="C632" s="240"/>
      <c r="D632" s="236"/>
      <c r="E632" s="236"/>
      <c r="F632" s="200"/>
      <c r="G632" s="237">
        <v>0</v>
      </c>
      <c r="H632" s="238">
        <v>0</v>
      </c>
      <c r="I632" s="200"/>
      <c r="J632" s="170"/>
      <c r="AF632" s="165">
        <f t="shared" si="73"/>
        <v>0</v>
      </c>
      <c r="AG632" s="165">
        <f t="shared" si="74"/>
        <v>0</v>
      </c>
      <c r="AH632" s="165">
        <f t="shared" si="75"/>
        <v>0</v>
      </c>
      <c r="AI632" s="165">
        <f t="shared" si="76"/>
        <v>0</v>
      </c>
      <c r="AK632" s="230"/>
      <c r="AL632" s="77">
        <f t="shared" si="77"/>
        <v>0</v>
      </c>
      <c r="AM632" s="77">
        <f t="shared" si="78"/>
        <v>0</v>
      </c>
      <c r="AN632" s="230"/>
    </row>
    <row r="633" spans="1:40" hidden="1" outlineLevel="1" x14ac:dyDescent="0.3">
      <c r="A633" s="220"/>
      <c r="B633" s="221">
        <f t="shared" si="72"/>
        <v>605</v>
      </c>
      <c r="C633" s="240"/>
      <c r="D633" s="236"/>
      <c r="E633" s="236"/>
      <c r="F633" s="200"/>
      <c r="G633" s="237">
        <v>0</v>
      </c>
      <c r="H633" s="238">
        <v>0</v>
      </c>
      <c r="I633" s="200"/>
      <c r="J633" s="170"/>
      <c r="AF633" s="165">
        <f t="shared" si="73"/>
        <v>0</v>
      </c>
      <c r="AG633" s="165">
        <f t="shared" si="74"/>
        <v>0</v>
      </c>
      <c r="AH633" s="165">
        <f t="shared" si="75"/>
        <v>0</v>
      </c>
      <c r="AI633" s="165">
        <f t="shared" si="76"/>
        <v>0</v>
      </c>
      <c r="AK633" s="230"/>
      <c r="AL633" s="77">
        <f t="shared" si="77"/>
        <v>0</v>
      </c>
      <c r="AM633" s="77">
        <f t="shared" si="78"/>
        <v>0</v>
      </c>
      <c r="AN633" s="230"/>
    </row>
    <row r="634" spans="1:40" hidden="1" outlineLevel="1" x14ac:dyDescent="0.3">
      <c r="A634" s="220"/>
      <c r="B634" s="221">
        <f t="shared" si="72"/>
        <v>606</v>
      </c>
      <c r="C634" s="240"/>
      <c r="D634" s="236"/>
      <c r="E634" s="236"/>
      <c r="F634" s="200"/>
      <c r="G634" s="237">
        <v>0</v>
      </c>
      <c r="H634" s="238">
        <v>0</v>
      </c>
      <c r="I634" s="200"/>
      <c r="J634" s="170"/>
      <c r="AF634" s="165">
        <f t="shared" si="73"/>
        <v>0</v>
      </c>
      <c r="AG634" s="165">
        <f t="shared" si="74"/>
        <v>0</v>
      </c>
      <c r="AH634" s="165">
        <f t="shared" si="75"/>
        <v>0</v>
      </c>
      <c r="AI634" s="165">
        <f t="shared" si="76"/>
        <v>0</v>
      </c>
      <c r="AK634" s="230"/>
      <c r="AL634" s="77">
        <f t="shared" si="77"/>
        <v>0</v>
      </c>
      <c r="AM634" s="77">
        <f t="shared" si="78"/>
        <v>0</v>
      </c>
      <c r="AN634" s="230"/>
    </row>
    <row r="635" spans="1:40" hidden="1" outlineLevel="1" x14ac:dyDescent="0.3">
      <c r="A635" s="220"/>
      <c r="B635" s="221">
        <f t="shared" si="72"/>
        <v>607</v>
      </c>
      <c r="C635" s="240"/>
      <c r="D635" s="236"/>
      <c r="E635" s="236"/>
      <c r="F635" s="200"/>
      <c r="G635" s="237">
        <v>0</v>
      </c>
      <c r="H635" s="238">
        <v>0</v>
      </c>
      <c r="I635" s="200"/>
      <c r="J635" s="170"/>
      <c r="AF635" s="165">
        <f t="shared" si="73"/>
        <v>0</v>
      </c>
      <c r="AG635" s="165">
        <f t="shared" si="74"/>
        <v>0</v>
      </c>
      <c r="AH635" s="165">
        <f t="shared" si="75"/>
        <v>0</v>
      </c>
      <c r="AI635" s="165">
        <f t="shared" si="76"/>
        <v>0</v>
      </c>
      <c r="AK635" s="230"/>
      <c r="AL635" s="77">
        <f t="shared" si="77"/>
        <v>0</v>
      </c>
      <c r="AM635" s="77">
        <f t="shared" si="78"/>
        <v>0</v>
      </c>
      <c r="AN635" s="230"/>
    </row>
    <row r="636" spans="1:40" hidden="1" outlineLevel="1" x14ac:dyDescent="0.3">
      <c r="A636" s="220"/>
      <c r="B636" s="221">
        <f t="shared" si="72"/>
        <v>608</v>
      </c>
      <c r="C636" s="240"/>
      <c r="D636" s="236"/>
      <c r="E636" s="236"/>
      <c r="F636" s="200"/>
      <c r="G636" s="237">
        <v>0</v>
      </c>
      <c r="H636" s="238">
        <v>0</v>
      </c>
      <c r="I636" s="200"/>
      <c r="J636" s="170"/>
      <c r="AF636" s="165">
        <f t="shared" si="73"/>
        <v>0</v>
      </c>
      <c r="AG636" s="165">
        <f t="shared" si="74"/>
        <v>0</v>
      </c>
      <c r="AH636" s="165">
        <f t="shared" si="75"/>
        <v>0</v>
      </c>
      <c r="AI636" s="165">
        <f t="shared" si="76"/>
        <v>0</v>
      </c>
      <c r="AK636" s="230"/>
      <c r="AL636" s="77">
        <f t="shared" si="77"/>
        <v>0</v>
      </c>
      <c r="AM636" s="77">
        <f t="shared" si="78"/>
        <v>0</v>
      </c>
      <c r="AN636" s="230"/>
    </row>
    <row r="637" spans="1:40" hidden="1" outlineLevel="1" x14ac:dyDescent="0.3">
      <c r="A637" s="220"/>
      <c r="B637" s="221">
        <f t="shared" si="72"/>
        <v>609</v>
      </c>
      <c r="C637" s="240"/>
      <c r="D637" s="236"/>
      <c r="E637" s="236"/>
      <c r="F637" s="200"/>
      <c r="G637" s="237">
        <v>0</v>
      </c>
      <c r="H637" s="238">
        <v>0</v>
      </c>
      <c r="I637" s="200"/>
      <c r="J637" s="170"/>
      <c r="AF637" s="165">
        <f t="shared" si="73"/>
        <v>0</v>
      </c>
      <c r="AG637" s="165">
        <f t="shared" si="74"/>
        <v>0</v>
      </c>
      <c r="AH637" s="165">
        <f t="shared" si="75"/>
        <v>0</v>
      </c>
      <c r="AI637" s="165">
        <f t="shared" si="76"/>
        <v>0</v>
      </c>
      <c r="AK637" s="230"/>
      <c r="AL637" s="77">
        <f t="shared" si="77"/>
        <v>0</v>
      </c>
      <c r="AM637" s="77">
        <f t="shared" si="78"/>
        <v>0</v>
      </c>
      <c r="AN637" s="230"/>
    </row>
    <row r="638" spans="1:40" hidden="1" outlineLevel="1" x14ac:dyDescent="0.3">
      <c r="A638" s="220"/>
      <c r="B638" s="221">
        <f t="shared" si="72"/>
        <v>610</v>
      </c>
      <c r="C638" s="240"/>
      <c r="D638" s="236"/>
      <c r="E638" s="236"/>
      <c r="F638" s="200"/>
      <c r="G638" s="237">
        <v>0</v>
      </c>
      <c r="H638" s="238">
        <v>0</v>
      </c>
      <c r="I638" s="200"/>
      <c r="J638" s="170"/>
      <c r="AF638" s="165">
        <f t="shared" si="73"/>
        <v>0</v>
      </c>
      <c r="AG638" s="165">
        <f t="shared" si="74"/>
        <v>0</v>
      </c>
      <c r="AH638" s="165">
        <f t="shared" si="75"/>
        <v>0</v>
      </c>
      <c r="AI638" s="165">
        <f t="shared" si="76"/>
        <v>0</v>
      </c>
      <c r="AK638" s="230"/>
      <c r="AL638" s="77">
        <f t="shared" si="77"/>
        <v>0</v>
      </c>
      <c r="AM638" s="77">
        <f t="shared" si="78"/>
        <v>0</v>
      </c>
      <c r="AN638" s="230"/>
    </row>
    <row r="639" spans="1:40" hidden="1" outlineLevel="1" x14ac:dyDescent="0.3">
      <c r="A639" s="220"/>
      <c r="B639" s="221">
        <f t="shared" si="72"/>
        <v>611</v>
      </c>
      <c r="C639" s="240"/>
      <c r="D639" s="236"/>
      <c r="E639" s="236"/>
      <c r="F639" s="200"/>
      <c r="G639" s="237">
        <v>0</v>
      </c>
      <c r="H639" s="238">
        <v>0</v>
      </c>
      <c r="I639" s="200"/>
      <c r="J639" s="170"/>
      <c r="AF639" s="165">
        <f t="shared" si="73"/>
        <v>0</v>
      </c>
      <c r="AG639" s="165">
        <f t="shared" si="74"/>
        <v>0</v>
      </c>
      <c r="AH639" s="165">
        <f t="shared" si="75"/>
        <v>0</v>
      </c>
      <c r="AI639" s="165">
        <f t="shared" si="76"/>
        <v>0</v>
      </c>
      <c r="AK639" s="230"/>
      <c r="AL639" s="77">
        <f t="shared" si="77"/>
        <v>0</v>
      </c>
      <c r="AM639" s="77">
        <f t="shared" si="78"/>
        <v>0</v>
      </c>
      <c r="AN639" s="230"/>
    </row>
    <row r="640" spans="1:40" hidden="1" outlineLevel="1" x14ac:dyDescent="0.3">
      <c r="A640" s="220"/>
      <c r="B640" s="221">
        <f t="shared" si="72"/>
        <v>612</v>
      </c>
      <c r="C640" s="240"/>
      <c r="D640" s="236"/>
      <c r="E640" s="236"/>
      <c r="F640" s="200"/>
      <c r="G640" s="237">
        <v>0</v>
      </c>
      <c r="H640" s="238">
        <v>0</v>
      </c>
      <c r="I640" s="200"/>
      <c r="J640" s="170"/>
      <c r="AF640" s="165">
        <f t="shared" si="73"/>
        <v>0</v>
      </c>
      <c r="AG640" s="165">
        <f t="shared" si="74"/>
        <v>0</v>
      </c>
      <c r="AH640" s="165">
        <f t="shared" si="75"/>
        <v>0</v>
      </c>
      <c r="AI640" s="165">
        <f t="shared" si="76"/>
        <v>0</v>
      </c>
      <c r="AK640" s="230"/>
      <c r="AL640" s="77">
        <f t="shared" si="77"/>
        <v>0</v>
      </c>
      <c r="AM640" s="77">
        <f t="shared" si="78"/>
        <v>0</v>
      </c>
      <c r="AN640" s="230"/>
    </row>
    <row r="641" spans="1:40" hidden="1" outlineLevel="1" x14ac:dyDescent="0.3">
      <c r="A641" s="220"/>
      <c r="B641" s="221">
        <f t="shared" si="72"/>
        <v>613</v>
      </c>
      <c r="C641" s="240"/>
      <c r="D641" s="236"/>
      <c r="E641" s="236"/>
      <c r="F641" s="200"/>
      <c r="G641" s="237">
        <v>0</v>
      </c>
      <c r="H641" s="238">
        <v>0</v>
      </c>
      <c r="I641" s="200"/>
      <c r="J641" s="170"/>
      <c r="AF641" s="165">
        <f t="shared" si="73"/>
        <v>0</v>
      </c>
      <c r="AG641" s="165">
        <f t="shared" si="74"/>
        <v>0</v>
      </c>
      <c r="AH641" s="165">
        <f t="shared" si="75"/>
        <v>0</v>
      </c>
      <c r="AI641" s="165">
        <f t="shared" si="76"/>
        <v>0</v>
      </c>
      <c r="AK641" s="230"/>
      <c r="AL641" s="77">
        <f t="shared" si="77"/>
        <v>0</v>
      </c>
      <c r="AM641" s="77">
        <f t="shared" si="78"/>
        <v>0</v>
      </c>
      <c r="AN641" s="230"/>
    </row>
    <row r="642" spans="1:40" hidden="1" outlineLevel="1" x14ac:dyDescent="0.3">
      <c r="A642" s="220"/>
      <c r="B642" s="221">
        <f t="shared" si="72"/>
        <v>614</v>
      </c>
      <c r="C642" s="240"/>
      <c r="D642" s="236"/>
      <c r="E642" s="236"/>
      <c r="F642" s="200"/>
      <c r="G642" s="237">
        <v>0</v>
      </c>
      <c r="H642" s="238">
        <v>0</v>
      </c>
      <c r="I642" s="200"/>
      <c r="J642" s="170"/>
      <c r="AF642" s="165">
        <f t="shared" si="73"/>
        <v>0</v>
      </c>
      <c r="AG642" s="165">
        <f t="shared" si="74"/>
        <v>0</v>
      </c>
      <c r="AH642" s="165">
        <f t="shared" si="75"/>
        <v>0</v>
      </c>
      <c r="AI642" s="165">
        <f t="shared" si="76"/>
        <v>0</v>
      </c>
      <c r="AK642" s="230"/>
      <c r="AL642" s="77">
        <f t="shared" si="77"/>
        <v>0</v>
      </c>
      <c r="AM642" s="77">
        <f t="shared" si="78"/>
        <v>0</v>
      </c>
      <c r="AN642" s="230"/>
    </row>
    <row r="643" spans="1:40" hidden="1" outlineLevel="1" x14ac:dyDescent="0.3">
      <c r="A643" s="220"/>
      <c r="B643" s="221">
        <f t="shared" si="72"/>
        <v>615</v>
      </c>
      <c r="C643" s="240"/>
      <c r="D643" s="236"/>
      <c r="E643" s="236"/>
      <c r="F643" s="200"/>
      <c r="G643" s="237">
        <v>0</v>
      </c>
      <c r="H643" s="238">
        <v>0</v>
      </c>
      <c r="I643" s="200"/>
      <c r="J643" s="170"/>
      <c r="AF643" s="165">
        <f t="shared" si="73"/>
        <v>0</v>
      </c>
      <c r="AG643" s="165">
        <f t="shared" si="74"/>
        <v>0</v>
      </c>
      <c r="AH643" s="165">
        <f t="shared" si="75"/>
        <v>0</v>
      </c>
      <c r="AI643" s="165">
        <f t="shared" si="76"/>
        <v>0</v>
      </c>
      <c r="AK643" s="230"/>
      <c r="AL643" s="77">
        <f t="shared" si="77"/>
        <v>0</v>
      </c>
      <c r="AM643" s="77">
        <f t="shared" si="78"/>
        <v>0</v>
      </c>
      <c r="AN643" s="230"/>
    </row>
    <row r="644" spans="1:40" hidden="1" outlineLevel="1" x14ac:dyDescent="0.3">
      <c r="A644" s="220"/>
      <c r="B644" s="221">
        <f t="shared" si="72"/>
        <v>616</v>
      </c>
      <c r="C644" s="240"/>
      <c r="D644" s="236"/>
      <c r="E644" s="236"/>
      <c r="F644" s="200"/>
      <c r="G644" s="237">
        <v>0</v>
      </c>
      <c r="H644" s="238">
        <v>0</v>
      </c>
      <c r="I644" s="200"/>
      <c r="J644" s="170"/>
      <c r="AF644" s="165">
        <f t="shared" si="73"/>
        <v>0</v>
      </c>
      <c r="AG644" s="165">
        <f t="shared" si="74"/>
        <v>0</v>
      </c>
      <c r="AH644" s="165">
        <f t="shared" si="75"/>
        <v>0</v>
      </c>
      <c r="AI644" s="165">
        <f t="shared" si="76"/>
        <v>0</v>
      </c>
      <c r="AK644" s="230"/>
      <c r="AL644" s="77">
        <f t="shared" si="77"/>
        <v>0</v>
      </c>
      <c r="AM644" s="77">
        <f t="shared" si="78"/>
        <v>0</v>
      </c>
      <c r="AN644" s="230"/>
    </row>
    <row r="645" spans="1:40" hidden="1" outlineLevel="1" x14ac:dyDescent="0.3">
      <c r="A645" s="220"/>
      <c r="B645" s="221">
        <f t="shared" si="72"/>
        <v>617</v>
      </c>
      <c r="C645" s="240"/>
      <c r="D645" s="236"/>
      <c r="E645" s="236"/>
      <c r="F645" s="200"/>
      <c r="G645" s="237">
        <v>0</v>
      </c>
      <c r="H645" s="238">
        <v>0</v>
      </c>
      <c r="I645" s="200"/>
      <c r="J645" s="170"/>
      <c r="AF645" s="165">
        <f t="shared" si="73"/>
        <v>0</v>
      </c>
      <c r="AG645" s="165">
        <f t="shared" si="74"/>
        <v>0</v>
      </c>
      <c r="AH645" s="165">
        <f t="shared" si="75"/>
        <v>0</v>
      </c>
      <c r="AI645" s="165">
        <f t="shared" si="76"/>
        <v>0</v>
      </c>
      <c r="AK645" s="230"/>
      <c r="AL645" s="77">
        <f t="shared" si="77"/>
        <v>0</v>
      </c>
      <c r="AM645" s="77">
        <f t="shared" si="78"/>
        <v>0</v>
      </c>
      <c r="AN645" s="230"/>
    </row>
    <row r="646" spans="1:40" hidden="1" outlineLevel="1" x14ac:dyDescent="0.3">
      <c r="A646" s="220"/>
      <c r="B646" s="221">
        <f t="shared" si="72"/>
        <v>618</v>
      </c>
      <c r="C646" s="240"/>
      <c r="D646" s="236"/>
      <c r="E646" s="236"/>
      <c r="F646" s="200"/>
      <c r="G646" s="237">
        <v>0</v>
      </c>
      <c r="H646" s="238">
        <v>0</v>
      </c>
      <c r="I646" s="200"/>
      <c r="J646" s="170"/>
      <c r="AF646" s="165">
        <f t="shared" si="73"/>
        <v>0</v>
      </c>
      <c r="AG646" s="165">
        <f t="shared" si="74"/>
        <v>0</v>
      </c>
      <c r="AH646" s="165">
        <f t="shared" si="75"/>
        <v>0</v>
      </c>
      <c r="AI646" s="165">
        <f t="shared" si="76"/>
        <v>0</v>
      </c>
      <c r="AK646" s="230"/>
      <c r="AL646" s="77">
        <f t="shared" si="77"/>
        <v>0</v>
      </c>
      <c r="AM646" s="77">
        <f t="shared" si="78"/>
        <v>0</v>
      </c>
      <c r="AN646" s="230"/>
    </row>
    <row r="647" spans="1:40" hidden="1" outlineLevel="1" x14ac:dyDescent="0.3">
      <c r="A647" s="220"/>
      <c r="B647" s="221">
        <f t="shared" si="72"/>
        <v>619</v>
      </c>
      <c r="C647" s="240"/>
      <c r="D647" s="236"/>
      <c r="E647" s="236"/>
      <c r="F647" s="200"/>
      <c r="G647" s="237">
        <v>0</v>
      </c>
      <c r="H647" s="238">
        <v>0</v>
      </c>
      <c r="I647" s="200"/>
      <c r="J647" s="170"/>
      <c r="AF647" s="165">
        <f t="shared" si="73"/>
        <v>0</v>
      </c>
      <c r="AG647" s="165">
        <f t="shared" si="74"/>
        <v>0</v>
      </c>
      <c r="AH647" s="165">
        <f t="shared" si="75"/>
        <v>0</v>
      </c>
      <c r="AI647" s="165">
        <f t="shared" si="76"/>
        <v>0</v>
      </c>
      <c r="AK647" s="230"/>
      <c r="AL647" s="77">
        <f t="shared" si="77"/>
        <v>0</v>
      </c>
      <c r="AM647" s="77">
        <f t="shared" si="78"/>
        <v>0</v>
      </c>
      <c r="AN647" s="230"/>
    </row>
    <row r="648" spans="1:40" hidden="1" outlineLevel="1" x14ac:dyDescent="0.3">
      <c r="A648" s="220"/>
      <c r="B648" s="221">
        <f t="shared" si="72"/>
        <v>620</v>
      </c>
      <c r="C648" s="240"/>
      <c r="D648" s="236"/>
      <c r="E648" s="236"/>
      <c r="F648" s="200"/>
      <c r="G648" s="237">
        <v>0</v>
      </c>
      <c r="H648" s="238">
        <v>0</v>
      </c>
      <c r="I648" s="200"/>
      <c r="J648" s="170"/>
      <c r="AF648" s="165">
        <f t="shared" si="73"/>
        <v>0</v>
      </c>
      <c r="AG648" s="165">
        <f t="shared" si="74"/>
        <v>0</v>
      </c>
      <c r="AH648" s="165">
        <f t="shared" si="75"/>
        <v>0</v>
      </c>
      <c r="AI648" s="165">
        <f t="shared" si="76"/>
        <v>0</v>
      </c>
      <c r="AK648" s="230"/>
      <c r="AL648" s="77">
        <f t="shared" si="77"/>
        <v>0</v>
      </c>
      <c r="AM648" s="77">
        <f t="shared" si="78"/>
        <v>0</v>
      </c>
      <c r="AN648" s="230"/>
    </row>
    <row r="649" spans="1:40" hidden="1" outlineLevel="1" x14ac:dyDescent="0.3">
      <c r="A649" s="220"/>
      <c r="B649" s="221">
        <f t="shared" si="72"/>
        <v>621</v>
      </c>
      <c r="C649" s="240"/>
      <c r="D649" s="236"/>
      <c r="E649" s="236"/>
      <c r="F649" s="200"/>
      <c r="G649" s="237">
        <v>0</v>
      </c>
      <c r="H649" s="238">
        <v>0</v>
      </c>
      <c r="I649" s="200"/>
      <c r="J649" s="170"/>
      <c r="AF649" s="165">
        <f t="shared" si="73"/>
        <v>0</v>
      </c>
      <c r="AG649" s="165">
        <f t="shared" si="74"/>
        <v>0</v>
      </c>
      <c r="AH649" s="165">
        <f t="shared" si="75"/>
        <v>0</v>
      </c>
      <c r="AI649" s="165">
        <f t="shared" si="76"/>
        <v>0</v>
      </c>
      <c r="AK649" s="230"/>
      <c r="AL649" s="77">
        <f t="shared" si="77"/>
        <v>0</v>
      </c>
      <c r="AM649" s="77">
        <f t="shared" si="78"/>
        <v>0</v>
      </c>
      <c r="AN649" s="230"/>
    </row>
    <row r="650" spans="1:40" hidden="1" outlineLevel="1" x14ac:dyDescent="0.3">
      <c r="A650" s="220"/>
      <c r="B650" s="221">
        <f t="shared" si="72"/>
        <v>622</v>
      </c>
      <c r="C650" s="240"/>
      <c r="D650" s="236"/>
      <c r="E650" s="236"/>
      <c r="F650" s="200"/>
      <c r="G650" s="237">
        <v>0</v>
      </c>
      <c r="H650" s="238">
        <v>0</v>
      </c>
      <c r="I650" s="200"/>
      <c r="J650" s="170"/>
      <c r="AF650" s="165">
        <f t="shared" si="73"/>
        <v>0</v>
      </c>
      <c r="AG650" s="165">
        <f t="shared" si="74"/>
        <v>0</v>
      </c>
      <c r="AH650" s="165">
        <f t="shared" si="75"/>
        <v>0</v>
      </c>
      <c r="AI650" s="165">
        <f t="shared" si="76"/>
        <v>0</v>
      </c>
      <c r="AK650" s="230"/>
      <c r="AL650" s="77">
        <f t="shared" si="77"/>
        <v>0</v>
      </c>
      <c r="AM650" s="77">
        <f t="shared" si="78"/>
        <v>0</v>
      </c>
      <c r="AN650" s="230"/>
    </row>
    <row r="651" spans="1:40" hidden="1" outlineLevel="1" x14ac:dyDescent="0.3">
      <c r="A651" s="220"/>
      <c r="B651" s="221">
        <f t="shared" si="72"/>
        <v>623</v>
      </c>
      <c r="C651" s="240"/>
      <c r="D651" s="236"/>
      <c r="E651" s="236"/>
      <c r="F651" s="200"/>
      <c r="G651" s="237">
        <v>0</v>
      </c>
      <c r="H651" s="238">
        <v>0</v>
      </c>
      <c r="I651" s="200"/>
      <c r="J651" s="170"/>
      <c r="AF651" s="165">
        <f t="shared" si="73"/>
        <v>0</v>
      </c>
      <c r="AG651" s="165">
        <f t="shared" si="74"/>
        <v>0</v>
      </c>
      <c r="AH651" s="165">
        <f t="shared" si="75"/>
        <v>0</v>
      </c>
      <c r="AI651" s="165">
        <f t="shared" si="76"/>
        <v>0</v>
      </c>
      <c r="AK651" s="230"/>
      <c r="AL651" s="77">
        <f t="shared" si="77"/>
        <v>0</v>
      </c>
      <c r="AM651" s="77">
        <f t="shared" si="78"/>
        <v>0</v>
      </c>
      <c r="AN651" s="230"/>
    </row>
    <row r="652" spans="1:40" hidden="1" outlineLevel="1" x14ac:dyDescent="0.3">
      <c r="A652" s="220"/>
      <c r="B652" s="221">
        <f t="shared" si="72"/>
        <v>624</v>
      </c>
      <c r="C652" s="240"/>
      <c r="D652" s="236"/>
      <c r="E652" s="236"/>
      <c r="F652" s="200"/>
      <c r="G652" s="237">
        <v>0</v>
      </c>
      <c r="H652" s="238">
        <v>0</v>
      </c>
      <c r="I652" s="200"/>
      <c r="J652" s="170"/>
      <c r="AF652" s="165">
        <f t="shared" si="73"/>
        <v>0</v>
      </c>
      <c r="AG652" s="165">
        <f t="shared" si="74"/>
        <v>0</v>
      </c>
      <c r="AH652" s="165">
        <f t="shared" si="75"/>
        <v>0</v>
      </c>
      <c r="AI652" s="165">
        <f t="shared" si="76"/>
        <v>0</v>
      </c>
      <c r="AK652" s="230"/>
      <c r="AL652" s="77">
        <f t="shared" si="77"/>
        <v>0</v>
      </c>
      <c r="AM652" s="77">
        <f t="shared" si="78"/>
        <v>0</v>
      </c>
      <c r="AN652" s="230"/>
    </row>
    <row r="653" spans="1:40" hidden="1" outlineLevel="1" x14ac:dyDescent="0.3">
      <c r="A653" s="220"/>
      <c r="B653" s="221">
        <f t="shared" si="72"/>
        <v>625</v>
      </c>
      <c r="C653" s="240"/>
      <c r="D653" s="236"/>
      <c r="E653" s="236"/>
      <c r="F653" s="200"/>
      <c r="G653" s="237">
        <v>0</v>
      </c>
      <c r="H653" s="238">
        <v>0</v>
      </c>
      <c r="I653" s="200"/>
      <c r="J653" s="170"/>
      <c r="AF653" s="165">
        <f t="shared" si="73"/>
        <v>0</v>
      </c>
      <c r="AG653" s="165">
        <f t="shared" si="74"/>
        <v>0</v>
      </c>
      <c r="AH653" s="165">
        <f t="shared" si="75"/>
        <v>0</v>
      </c>
      <c r="AI653" s="165">
        <f t="shared" si="76"/>
        <v>0</v>
      </c>
      <c r="AK653" s="230"/>
      <c r="AL653" s="77">
        <f t="shared" si="77"/>
        <v>0</v>
      </c>
      <c r="AM653" s="77">
        <f t="shared" si="78"/>
        <v>0</v>
      </c>
      <c r="AN653" s="230"/>
    </row>
    <row r="654" spans="1:40" hidden="1" outlineLevel="1" x14ac:dyDescent="0.3">
      <c r="A654" s="220"/>
      <c r="B654" s="221">
        <f t="shared" si="72"/>
        <v>626</v>
      </c>
      <c r="C654" s="240"/>
      <c r="D654" s="236"/>
      <c r="E654" s="236"/>
      <c r="F654" s="200"/>
      <c r="G654" s="237">
        <v>0</v>
      </c>
      <c r="H654" s="238">
        <v>0</v>
      </c>
      <c r="I654" s="200"/>
      <c r="J654" s="170"/>
      <c r="AF654" s="165">
        <f t="shared" si="73"/>
        <v>0</v>
      </c>
      <c r="AG654" s="165">
        <f t="shared" si="74"/>
        <v>0</v>
      </c>
      <c r="AH654" s="165">
        <f t="shared" si="75"/>
        <v>0</v>
      </c>
      <c r="AI654" s="165">
        <f t="shared" si="76"/>
        <v>0</v>
      </c>
      <c r="AK654" s="230"/>
      <c r="AL654" s="77">
        <f t="shared" si="77"/>
        <v>0</v>
      </c>
      <c r="AM654" s="77">
        <f t="shared" si="78"/>
        <v>0</v>
      </c>
      <c r="AN654" s="230"/>
    </row>
    <row r="655" spans="1:40" hidden="1" outlineLevel="1" x14ac:dyDescent="0.3">
      <c r="A655" s="220"/>
      <c r="B655" s="221">
        <f t="shared" si="72"/>
        <v>627</v>
      </c>
      <c r="C655" s="240"/>
      <c r="D655" s="236"/>
      <c r="E655" s="236"/>
      <c r="F655" s="200"/>
      <c r="G655" s="237">
        <v>0</v>
      </c>
      <c r="H655" s="238">
        <v>0</v>
      </c>
      <c r="I655" s="200"/>
      <c r="J655" s="170"/>
      <c r="AF655" s="165">
        <f t="shared" si="73"/>
        <v>0</v>
      </c>
      <c r="AG655" s="165">
        <f t="shared" si="74"/>
        <v>0</v>
      </c>
      <c r="AH655" s="165">
        <f t="shared" si="75"/>
        <v>0</v>
      </c>
      <c r="AI655" s="165">
        <f t="shared" si="76"/>
        <v>0</v>
      </c>
      <c r="AK655" s="230"/>
      <c r="AL655" s="77">
        <f t="shared" si="77"/>
        <v>0</v>
      </c>
      <c r="AM655" s="77">
        <f t="shared" si="78"/>
        <v>0</v>
      </c>
      <c r="AN655" s="230"/>
    </row>
    <row r="656" spans="1:40" hidden="1" outlineLevel="1" x14ac:dyDescent="0.3">
      <c r="A656" s="220"/>
      <c r="B656" s="221">
        <f t="shared" si="72"/>
        <v>628</v>
      </c>
      <c r="C656" s="240"/>
      <c r="D656" s="236"/>
      <c r="E656" s="236"/>
      <c r="F656" s="200"/>
      <c r="G656" s="237">
        <v>0</v>
      </c>
      <c r="H656" s="238">
        <v>0</v>
      </c>
      <c r="I656" s="200"/>
      <c r="J656" s="170"/>
      <c r="AF656" s="165">
        <f t="shared" si="73"/>
        <v>0</v>
      </c>
      <c r="AG656" s="165">
        <f t="shared" si="74"/>
        <v>0</v>
      </c>
      <c r="AH656" s="165">
        <f t="shared" si="75"/>
        <v>0</v>
      </c>
      <c r="AI656" s="165">
        <f t="shared" si="76"/>
        <v>0</v>
      </c>
      <c r="AK656" s="230"/>
      <c r="AL656" s="77">
        <f t="shared" si="77"/>
        <v>0</v>
      </c>
      <c r="AM656" s="77">
        <f t="shared" si="78"/>
        <v>0</v>
      </c>
      <c r="AN656" s="230"/>
    </row>
    <row r="657" spans="1:40" hidden="1" outlineLevel="1" x14ac:dyDescent="0.3">
      <c r="A657" s="220"/>
      <c r="B657" s="221">
        <f t="shared" si="72"/>
        <v>629</v>
      </c>
      <c r="C657" s="240"/>
      <c r="D657" s="236"/>
      <c r="E657" s="236"/>
      <c r="F657" s="200"/>
      <c r="G657" s="237">
        <v>0</v>
      </c>
      <c r="H657" s="238">
        <v>0</v>
      </c>
      <c r="I657" s="200"/>
      <c r="J657" s="170"/>
      <c r="AF657" s="165">
        <f t="shared" si="73"/>
        <v>0</v>
      </c>
      <c r="AG657" s="165">
        <f t="shared" si="74"/>
        <v>0</v>
      </c>
      <c r="AH657" s="165">
        <f t="shared" si="75"/>
        <v>0</v>
      </c>
      <c r="AI657" s="165">
        <f t="shared" si="76"/>
        <v>0</v>
      </c>
      <c r="AK657" s="230"/>
      <c r="AL657" s="77">
        <f t="shared" si="77"/>
        <v>0</v>
      </c>
      <c r="AM657" s="77">
        <f t="shared" si="78"/>
        <v>0</v>
      </c>
      <c r="AN657" s="230"/>
    </row>
    <row r="658" spans="1:40" hidden="1" outlineLevel="1" x14ac:dyDescent="0.3">
      <c r="A658" s="220"/>
      <c r="B658" s="221">
        <f t="shared" ref="B658:B721" si="79">B657+1</f>
        <v>630</v>
      </c>
      <c r="C658" s="240"/>
      <c r="D658" s="236"/>
      <c r="E658" s="236"/>
      <c r="F658" s="200"/>
      <c r="G658" s="237">
        <v>0</v>
      </c>
      <c r="H658" s="238">
        <v>0</v>
      </c>
      <c r="I658" s="200"/>
      <c r="J658" s="170"/>
      <c r="AF658" s="165">
        <f t="shared" si="73"/>
        <v>0</v>
      </c>
      <c r="AG658" s="165">
        <f t="shared" si="74"/>
        <v>0</v>
      </c>
      <c r="AH658" s="165">
        <f t="shared" si="75"/>
        <v>0</v>
      </c>
      <c r="AI658" s="165">
        <f t="shared" si="76"/>
        <v>0</v>
      </c>
      <c r="AK658" s="230"/>
      <c r="AL658" s="77">
        <f t="shared" si="77"/>
        <v>0</v>
      </c>
      <c r="AM658" s="77">
        <f t="shared" si="78"/>
        <v>0</v>
      </c>
      <c r="AN658" s="230"/>
    </row>
    <row r="659" spans="1:40" hidden="1" outlineLevel="1" x14ac:dyDescent="0.3">
      <c r="A659" s="220"/>
      <c r="B659" s="221">
        <f t="shared" si="79"/>
        <v>631</v>
      </c>
      <c r="C659" s="240"/>
      <c r="D659" s="236"/>
      <c r="E659" s="236"/>
      <c r="F659" s="200"/>
      <c r="G659" s="237">
        <v>0</v>
      </c>
      <c r="H659" s="238">
        <v>0</v>
      </c>
      <c r="I659" s="200"/>
      <c r="J659" s="170"/>
      <c r="AF659" s="165">
        <f t="shared" si="73"/>
        <v>0</v>
      </c>
      <c r="AG659" s="165">
        <f t="shared" si="74"/>
        <v>0</v>
      </c>
      <c r="AH659" s="165">
        <f t="shared" si="75"/>
        <v>0</v>
      </c>
      <c r="AI659" s="165">
        <f t="shared" si="76"/>
        <v>0</v>
      </c>
      <c r="AK659" s="230"/>
      <c r="AL659" s="77">
        <f t="shared" si="77"/>
        <v>0</v>
      </c>
      <c r="AM659" s="77">
        <f t="shared" si="78"/>
        <v>0</v>
      </c>
      <c r="AN659" s="230"/>
    </row>
    <row r="660" spans="1:40" hidden="1" outlineLevel="1" x14ac:dyDescent="0.3">
      <c r="A660" s="220"/>
      <c r="B660" s="221">
        <f t="shared" si="79"/>
        <v>632</v>
      </c>
      <c r="C660" s="240"/>
      <c r="D660" s="236"/>
      <c r="E660" s="236"/>
      <c r="F660" s="200"/>
      <c r="G660" s="237">
        <v>0</v>
      </c>
      <c r="H660" s="238">
        <v>0</v>
      </c>
      <c r="I660" s="200"/>
      <c r="J660" s="170"/>
      <c r="AF660" s="165">
        <f t="shared" si="73"/>
        <v>0</v>
      </c>
      <c r="AG660" s="165">
        <f t="shared" si="74"/>
        <v>0</v>
      </c>
      <c r="AH660" s="165">
        <f t="shared" si="75"/>
        <v>0</v>
      </c>
      <c r="AI660" s="165">
        <f t="shared" si="76"/>
        <v>0</v>
      </c>
      <c r="AK660" s="230"/>
      <c r="AL660" s="77">
        <f t="shared" si="77"/>
        <v>0</v>
      </c>
      <c r="AM660" s="77">
        <f t="shared" si="78"/>
        <v>0</v>
      </c>
      <c r="AN660" s="230"/>
    </row>
    <row r="661" spans="1:40" hidden="1" outlineLevel="1" x14ac:dyDescent="0.3">
      <c r="A661" s="220"/>
      <c r="B661" s="221">
        <f t="shared" si="79"/>
        <v>633</v>
      </c>
      <c r="C661" s="240"/>
      <c r="D661" s="236"/>
      <c r="E661" s="236"/>
      <c r="F661" s="200"/>
      <c r="G661" s="237">
        <v>0</v>
      </c>
      <c r="H661" s="238">
        <v>0</v>
      </c>
      <c r="I661" s="200"/>
      <c r="J661" s="170"/>
      <c r="AF661" s="165">
        <f t="shared" si="73"/>
        <v>0</v>
      </c>
      <c r="AG661" s="165">
        <f t="shared" si="74"/>
        <v>0</v>
      </c>
      <c r="AH661" s="165">
        <f t="shared" si="75"/>
        <v>0</v>
      </c>
      <c r="AI661" s="165">
        <f t="shared" si="76"/>
        <v>0</v>
      </c>
      <c r="AK661" s="230"/>
      <c r="AL661" s="77">
        <f t="shared" si="77"/>
        <v>0</v>
      </c>
      <c r="AM661" s="77">
        <f t="shared" si="78"/>
        <v>0</v>
      </c>
      <c r="AN661" s="230"/>
    </row>
    <row r="662" spans="1:40" hidden="1" outlineLevel="1" x14ac:dyDescent="0.3">
      <c r="A662" s="220"/>
      <c r="B662" s="221">
        <f t="shared" si="79"/>
        <v>634</v>
      </c>
      <c r="C662" s="240"/>
      <c r="D662" s="236"/>
      <c r="E662" s="236"/>
      <c r="F662" s="200"/>
      <c r="G662" s="237">
        <v>0</v>
      </c>
      <c r="H662" s="238">
        <v>0</v>
      </c>
      <c r="I662" s="200"/>
      <c r="J662" s="170"/>
      <c r="AF662" s="165">
        <f t="shared" si="73"/>
        <v>0</v>
      </c>
      <c r="AG662" s="165">
        <f t="shared" si="74"/>
        <v>0</v>
      </c>
      <c r="AH662" s="165">
        <f t="shared" si="75"/>
        <v>0</v>
      </c>
      <c r="AI662" s="165">
        <f t="shared" si="76"/>
        <v>0</v>
      </c>
      <c r="AK662" s="230"/>
      <c r="AL662" s="77">
        <f t="shared" si="77"/>
        <v>0</v>
      </c>
      <c r="AM662" s="77">
        <f t="shared" si="78"/>
        <v>0</v>
      </c>
      <c r="AN662" s="230"/>
    </row>
    <row r="663" spans="1:40" hidden="1" outlineLevel="1" x14ac:dyDescent="0.3">
      <c r="A663" s="220"/>
      <c r="B663" s="221">
        <f t="shared" si="79"/>
        <v>635</v>
      </c>
      <c r="C663" s="240"/>
      <c r="D663" s="236"/>
      <c r="E663" s="236"/>
      <c r="F663" s="200"/>
      <c r="G663" s="237">
        <v>0</v>
      </c>
      <c r="H663" s="238">
        <v>0</v>
      </c>
      <c r="I663" s="200"/>
      <c r="J663" s="170"/>
      <c r="AF663" s="165">
        <f t="shared" si="73"/>
        <v>0</v>
      </c>
      <c r="AG663" s="165">
        <f t="shared" si="74"/>
        <v>0</v>
      </c>
      <c r="AH663" s="165">
        <f t="shared" si="75"/>
        <v>0</v>
      </c>
      <c r="AI663" s="165">
        <f t="shared" si="76"/>
        <v>0</v>
      </c>
      <c r="AK663" s="230"/>
      <c r="AL663" s="77">
        <f t="shared" si="77"/>
        <v>0</v>
      </c>
      <c r="AM663" s="77">
        <f t="shared" si="78"/>
        <v>0</v>
      </c>
      <c r="AN663" s="230"/>
    </row>
    <row r="664" spans="1:40" hidden="1" outlineLevel="1" x14ac:dyDescent="0.3">
      <c r="A664" s="220"/>
      <c r="B664" s="221">
        <f t="shared" si="79"/>
        <v>636</v>
      </c>
      <c r="C664" s="240"/>
      <c r="D664" s="236"/>
      <c r="E664" s="236"/>
      <c r="F664" s="200"/>
      <c r="G664" s="237">
        <v>0</v>
      </c>
      <c r="H664" s="238">
        <v>0</v>
      </c>
      <c r="I664" s="200"/>
      <c r="J664" s="170"/>
      <c r="AF664" s="165">
        <f t="shared" si="73"/>
        <v>0</v>
      </c>
      <c r="AG664" s="165">
        <f t="shared" si="74"/>
        <v>0</v>
      </c>
      <c r="AH664" s="165">
        <f t="shared" si="75"/>
        <v>0</v>
      </c>
      <c r="AI664" s="165">
        <f t="shared" si="76"/>
        <v>0</v>
      </c>
      <c r="AK664" s="230"/>
      <c r="AL664" s="77">
        <f t="shared" si="77"/>
        <v>0</v>
      </c>
      <c r="AM664" s="77">
        <f t="shared" si="78"/>
        <v>0</v>
      </c>
      <c r="AN664" s="230"/>
    </row>
    <row r="665" spans="1:40" hidden="1" outlineLevel="1" x14ac:dyDescent="0.3">
      <c r="A665" s="220"/>
      <c r="B665" s="221">
        <f t="shared" si="79"/>
        <v>637</v>
      </c>
      <c r="C665" s="240"/>
      <c r="D665" s="236"/>
      <c r="E665" s="236"/>
      <c r="F665" s="200"/>
      <c r="G665" s="237">
        <v>0</v>
      </c>
      <c r="H665" s="238">
        <v>0</v>
      </c>
      <c r="I665" s="200"/>
      <c r="J665" s="170"/>
      <c r="AF665" s="165">
        <f t="shared" si="73"/>
        <v>0</v>
      </c>
      <c r="AG665" s="165">
        <f t="shared" si="74"/>
        <v>0</v>
      </c>
      <c r="AH665" s="165">
        <f t="shared" si="75"/>
        <v>0</v>
      </c>
      <c r="AI665" s="165">
        <f t="shared" si="76"/>
        <v>0</v>
      </c>
      <c r="AK665" s="230"/>
      <c r="AL665" s="77">
        <f t="shared" si="77"/>
        <v>0</v>
      </c>
      <c r="AM665" s="77">
        <f t="shared" si="78"/>
        <v>0</v>
      </c>
      <c r="AN665" s="230"/>
    </row>
    <row r="666" spans="1:40" hidden="1" outlineLevel="1" x14ac:dyDescent="0.3">
      <c r="A666" s="220"/>
      <c r="B666" s="221">
        <f t="shared" si="79"/>
        <v>638</v>
      </c>
      <c r="C666" s="240"/>
      <c r="D666" s="236"/>
      <c r="E666" s="236"/>
      <c r="F666" s="200"/>
      <c r="G666" s="237">
        <v>0</v>
      </c>
      <c r="H666" s="238">
        <v>0</v>
      </c>
      <c r="I666" s="200"/>
      <c r="J666" s="170"/>
      <c r="AF666" s="165">
        <f t="shared" ref="AF666:AF729" si="80">IF($C666="",IF(OR($D666&lt;&gt;"",$G666&lt;&gt;0,$H666&lt;&gt;0)=TRUE,1,0),0)</f>
        <v>0</v>
      </c>
      <c r="AG666" s="165">
        <f t="shared" ref="AG666:AG729" si="81">IF($D666="",IF(OR($C666&lt;&gt;"",$G666&lt;&gt;0,$H666&lt;&gt;0)=TRUE,1,0),0)</f>
        <v>0</v>
      </c>
      <c r="AH666" s="165">
        <f t="shared" ref="AH666:AH729" si="82">IF($G666=0,IF(OR($C666&lt;&gt;"",$D666&lt;&gt;0,$H666&lt;&gt;0)=TRUE,1,0),0)</f>
        <v>0</v>
      </c>
      <c r="AI666" s="165">
        <f t="shared" ref="AI666:AI729" si="83">IF($H666=0,IF(OR($C666&lt;&gt;"",$D666&lt;&gt;"",$G666&lt;&gt;0)=TRUE,1,0),0)</f>
        <v>0</v>
      </c>
      <c r="AK666" s="230"/>
      <c r="AL666" s="77">
        <f t="shared" ref="AL666:AL729" si="84">IFERROR(IF(C666=$V$7,$Y$7,VLOOKUP(C666,$V$14:$Y$33,4)),0)</f>
        <v>0</v>
      </c>
      <c r="AM666" s="77">
        <f t="shared" ref="AM666:AM729" si="85">IFERROR(H666/G666/AL666,0)</f>
        <v>0</v>
      </c>
      <c r="AN666" s="230"/>
    </row>
    <row r="667" spans="1:40" hidden="1" outlineLevel="1" x14ac:dyDescent="0.3">
      <c r="A667" s="220"/>
      <c r="B667" s="221">
        <f t="shared" si="79"/>
        <v>639</v>
      </c>
      <c r="C667" s="240"/>
      <c r="D667" s="236"/>
      <c r="E667" s="236"/>
      <c r="F667" s="200"/>
      <c r="G667" s="237">
        <v>0</v>
      </c>
      <c r="H667" s="238">
        <v>0</v>
      </c>
      <c r="I667" s="200"/>
      <c r="J667" s="170"/>
      <c r="AF667" s="165">
        <f t="shared" si="80"/>
        <v>0</v>
      </c>
      <c r="AG667" s="165">
        <f t="shared" si="81"/>
        <v>0</v>
      </c>
      <c r="AH667" s="165">
        <f t="shared" si="82"/>
        <v>0</v>
      </c>
      <c r="AI667" s="165">
        <f t="shared" si="83"/>
        <v>0</v>
      </c>
      <c r="AK667" s="230"/>
      <c r="AL667" s="77">
        <f t="shared" si="84"/>
        <v>0</v>
      </c>
      <c r="AM667" s="77">
        <f t="shared" si="85"/>
        <v>0</v>
      </c>
      <c r="AN667" s="230"/>
    </row>
    <row r="668" spans="1:40" hidden="1" outlineLevel="1" x14ac:dyDescent="0.3">
      <c r="A668" s="220"/>
      <c r="B668" s="221">
        <f t="shared" si="79"/>
        <v>640</v>
      </c>
      <c r="C668" s="240"/>
      <c r="D668" s="236"/>
      <c r="E668" s="236"/>
      <c r="F668" s="200"/>
      <c r="G668" s="237">
        <v>0</v>
      </c>
      <c r="H668" s="238">
        <v>0</v>
      </c>
      <c r="I668" s="200"/>
      <c r="J668" s="170"/>
      <c r="AF668" s="165">
        <f t="shared" si="80"/>
        <v>0</v>
      </c>
      <c r="AG668" s="165">
        <f t="shared" si="81"/>
        <v>0</v>
      </c>
      <c r="AH668" s="165">
        <f t="shared" si="82"/>
        <v>0</v>
      </c>
      <c r="AI668" s="165">
        <f t="shared" si="83"/>
        <v>0</v>
      </c>
      <c r="AK668" s="230"/>
      <c r="AL668" s="77">
        <f t="shared" si="84"/>
        <v>0</v>
      </c>
      <c r="AM668" s="77">
        <f t="shared" si="85"/>
        <v>0</v>
      </c>
      <c r="AN668" s="230"/>
    </row>
    <row r="669" spans="1:40" hidden="1" outlineLevel="1" x14ac:dyDescent="0.3">
      <c r="A669" s="220"/>
      <c r="B669" s="221">
        <f t="shared" si="79"/>
        <v>641</v>
      </c>
      <c r="C669" s="240"/>
      <c r="D669" s="236"/>
      <c r="E669" s="236"/>
      <c r="F669" s="200"/>
      <c r="G669" s="237">
        <v>0</v>
      </c>
      <c r="H669" s="238">
        <v>0</v>
      </c>
      <c r="I669" s="200"/>
      <c r="J669" s="170"/>
      <c r="AF669" s="165">
        <f t="shared" si="80"/>
        <v>0</v>
      </c>
      <c r="AG669" s="165">
        <f t="shared" si="81"/>
        <v>0</v>
      </c>
      <c r="AH669" s="165">
        <f t="shared" si="82"/>
        <v>0</v>
      </c>
      <c r="AI669" s="165">
        <f t="shared" si="83"/>
        <v>0</v>
      </c>
      <c r="AK669" s="230"/>
      <c r="AL669" s="77">
        <f t="shared" si="84"/>
        <v>0</v>
      </c>
      <c r="AM669" s="77">
        <f t="shared" si="85"/>
        <v>0</v>
      </c>
      <c r="AN669" s="230"/>
    </row>
    <row r="670" spans="1:40" hidden="1" outlineLevel="1" x14ac:dyDescent="0.3">
      <c r="A670" s="220"/>
      <c r="B670" s="221">
        <f t="shared" si="79"/>
        <v>642</v>
      </c>
      <c r="C670" s="240"/>
      <c r="D670" s="236"/>
      <c r="E670" s="236"/>
      <c r="F670" s="200"/>
      <c r="G670" s="237">
        <v>0</v>
      </c>
      <c r="H670" s="238">
        <v>0</v>
      </c>
      <c r="I670" s="200"/>
      <c r="J670" s="170"/>
      <c r="AF670" s="165">
        <f t="shared" si="80"/>
        <v>0</v>
      </c>
      <c r="AG670" s="165">
        <f t="shared" si="81"/>
        <v>0</v>
      </c>
      <c r="AH670" s="165">
        <f t="shared" si="82"/>
        <v>0</v>
      </c>
      <c r="AI670" s="165">
        <f t="shared" si="83"/>
        <v>0</v>
      </c>
      <c r="AK670" s="230"/>
      <c r="AL670" s="77">
        <f t="shared" si="84"/>
        <v>0</v>
      </c>
      <c r="AM670" s="77">
        <f t="shared" si="85"/>
        <v>0</v>
      </c>
      <c r="AN670" s="230"/>
    </row>
    <row r="671" spans="1:40" hidden="1" outlineLevel="1" x14ac:dyDescent="0.3">
      <c r="A671" s="220"/>
      <c r="B671" s="221">
        <f t="shared" si="79"/>
        <v>643</v>
      </c>
      <c r="C671" s="240"/>
      <c r="D671" s="236"/>
      <c r="E671" s="236"/>
      <c r="F671" s="200"/>
      <c r="G671" s="237">
        <v>0</v>
      </c>
      <c r="H671" s="238">
        <v>0</v>
      </c>
      <c r="I671" s="200"/>
      <c r="J671" s="170"/>
      <c r="AF671" s="165">
        <f t="shared" si="80"/>
        <v>0</v>
      </c>
      <c r="AG671" s="165">
        <f t="shared" si="81"/>
        <v>0</v>
      </c>
      <c r="AH671" s="165">
        <f t="shared" si="82"/>
        <v>0</v>
      </c>
      <c r="AI671" s="165">
        <f t="shared" si="83"/>
        <v>0</v>
      </c>
      <c r="AK671" s="230"/>
      <c r="AL671" s="77">
        <f t="shared" si="84"/>
        <v>0</v>
      </c>
      <c r="AM671" s="77">
        <f t="shared" si="85"/>
        <v>0</v>
      </c>
      <c r="AN671" s="230"/>
    </row>
    <row r="672" spans="1:40" hidden="1" outlineLevel="1" x14ac:dyDescent="0.3">
      <c r="A672" s="220"/>
      <c r="B672" s="221">
        <f t="shared" si="79"/>
        <v>644</v>
      </c>
      <c r="C672" s="240"/>
      <c r="D672" s="236"/>
      <c r="E672" s="236"/>
      <c r="F672" s="200"/>
      <c r="G672" s="237">
        <v>0</v>
      </c>
      <c r="H672" s="238">
        <v>0</v>
      </c>
      <c r="I672" s="200"/>
      <c r="J672" s="170"/>
      <c r="AF672" s="165">
        <f t="shared" si="80"/>
        <v>0</v>
      </c>
      <c r="AG672" s="165">
        <f t="shared" si="81"/>
        <v>0</v>
      </c>
      <c r="AH672" s="165">
        <f t="shared" si="82"/>
        <v>0</v>
      </c>
      <c r="AI672" s="165">
        <f t="shared" si="83"/>
        <v>0</v>
      </c>
      <c r="AK672" s="230"/>
      <c r="AL672" s="77">
        <f t="shared" si="84"/>
        <v>0</v>
      </c>
      <c r="AM672" s="77">
        <f t="shared" si="85"/>
        <v>0</v>
      </c>
      <c r="AN672" s="230"/>
    </row>
    <row r="673" spans="1:40" hidden="1" outlineLevel="1" x14ac:dyDescent="0.3">
      <c r="A673" s="220"/>
      <c r="B673" s="221">
        <f t="shared" si="79"/>
        <v>645</v>
      </c>
      <c r="C673" s="240"/>
      <c r="D673" s="236"/>
      <c r="E673" s="236"/>
      <c r="F673" s="200"/>
      <c r="G673" s="237">
        <v>0</v>
      </c>
      <c r="H673" s="238">
        <v>0</v>
      </c>
      <c r="I673" s="200"/>
      <c r="J673" s="170"/>
      <c r="AF673" s="165">
        <f t="shared" si="80"/>
        <v>0</v>
      </c>
      <c r="AG673" s="165">
        <f t="shared" si="81"/>
        <v>0</v>
      </c>
      <c r="AH673" s="165">
        <f t="shared" si="82"/>
        <v>0</v>
      </c>
      <c r="AI673" s="165">
        <f t="shared" si="83"/>
        <v>0</v>
      </c>
      <c r="AK673" s="230"/>
      <c r="AL673" s="77">
        <f t="shared" si="84"/>
        <v>0</v>
      </c>
      <c r="AM673" s="77">
        <f t="shared" si="85"/>
        <v>0</v>
      </c>
      <c r="AN673" s="230"/>
    </row>
    <row r="674" spans="1:40" hidden="1" outlineLevel="1" x14ac:dyDescent="0.3">
      <c r="A674" s="220"/>
      <c r="B674" s="221">
        <f t="shared" si="79"/>
        <v>646</v>
      </c>
      <c r="C674" s="240"/>
      <c r="D674" s="236"/>
      <c r="E674" s="236"/>
      <c r="F674" s="200"/>
      <c r="G674" s="237">
        <v>0</v>
      </c>
      <c r="H674" s="238">
        <v>0</v>
      </c>
      <c r="I674" s="200"/>
      <c r="J674" s="170"/>
      <c r="AF674" s="165">
        <f t="shared" si="80"/>
        <v>0</v>
      </c>
      <c r="AG674" s="165">
        <f t="shared" si="81"/>
        <v>0</v>
      </c>
      <c r="AH674" s="165">
        <f t="shared" si="82"/>
        <v>0</v>
      </c>
      <c r="AI674" s="165">
        <f t="shared" si="83"/>
        <v>0</v>
      </c>
      <c r="AK674" s="230"/>
      <c r="AL674" s="77">
        <f t="shared" si="84"/>
        <v>0</v>
      </c>
      <c r="AM674" s="77">
        <f t="shared" si="85"/>
        <v>0</v>
      </c>
      <c r="AN674" s="230"/>
    </row>
    <row r="675" spans="1:40" hidden="1" outlineLevel="1" x14ac:dyDescent="0.3">
      <c r="A675" s="220"/>
      <c r="B675" s="221">
        <f t="shared" si="79"/>
        <v>647</v>
      </c>
      <c r="C675" s="240"/>
      <c r="D675" s="236"/>
      <c r="E675" s="236"/>
      <c r="F675" s="200"/>
      <c r="G675" s="237">
        <v>0</v>
      </c>
      <c r="H675" s="238">
        <v>0</v>
      </c>
      <c r="I675" s="200"/>
      <c r="J675" s="170"/>
      <c r="AF675" s="165">
        <f t="shared" si="80"/>
        <v>0</v>
      </c>
      <c r="AG675" s="165">
        <f t="shared" si="81"/>
        <v>0</v>
      </c>
      <c r="AH675" s="165">
        <f t="shared" si="82"/>
        <v>0</v>
      </c>
      <c r="AI675" s="165">
        <f t="shared" si="83"/>
        <v>0</v>
      </c>
      <c r="AK675" s="230"/>
      <c r="AL675" s="77">
        <f t="shared" si="84"/>
        <v>0</v>
      </c>
      <c r="AM675" s="77">
        <f t="shared" si="85"/>
        <v>0</v>
      </c>
      <c r="AN675" s="230"/>
    </row>
    <row r="676" spans="1:40" hidden="1" outlineLevel="1" x14ac:dyDescent="0.3">
      <c r="A676" s="220"/>
      <c r="B676" s="221">
        <f t="shared" si="79"/>
        <v>648</v>
      </c>
      <c r="C676" s="240"/>
      <c r="D676" s="236"/>
      <c r="E676" s="236"/>
      <c r="F676" s="200"/>
      <c r="G676" s="237">
        <v>0</v>
      </c>
      <c r="H676" s="238">
        <v>0</v>
      </c>
      <c r="I676" s="200"/>
      <c r="J676" s="170"/>
      <c r="AF676" s="165">
        <f t="shared" si="80"/>
        <v>0</v>
      </c>
      <c r="AG676" s="165">
        <f t="shared" si="81"/>
        <v>0</v>
      </c>
      <c r="AH676" s="165">
        <f t="shared" si="82"/>
        <v>0</v>
      </c>
      <c r="AI676" s="165">
        <f t="shared" si="83"/>
        <v>0</v>
      </c>
      <c r="AK676" s="230"/>
      <c r="AL676" s="77">
        <f t="shared" si="84"/>
        <v>0</v>
      </c>
      <c r="AM676" s="77">
        <f t="shared" si="85"/>
        <v>0</v>
      </c>
      <c r="AN676" s="230"/>
    </row>
    <row r="677" spans="1:40" hidden="1" outlineLevel="1" x14ac:dyDescent="0.3">
      <c r="A677" s="220"/>
      <c r="B677" s="221">
        <f t="shared" si="79"/>
        <v>649</v>
      </c>
      <c r="C677" s="240"/>
      <c r="D677" s="236"/>
      <c r="E677" s="236"/>
      <c r="F677" s="200"/>
      <c r="G677" s="237">
        <v>0</v>
      </c>
      <c r="H677" s="238">
        <v>0</v>
      </c>
      <c r="I677" s="200"/>
      <c r="J677" s="170"/>
      <c r="AF677" s="165">
        <f t="shared" si="80"/>
        <v>0</v>
      </c>
      <c r="AG677" s="165">
        <f t="shared" si="81"/>
        <v>0</v>
      </c>
      <c r="AH677" s="165">
        <f t="shared" si="82"/>
        <v>0</v>
      </c>
      <c r="AI677" s="165">
        <f t="shared" si="83"/>
        <v>0</v>
      </c>
      <c r="AK677" s="230"/>
      <c r="AL677" s="77">
        <f t="shared" si="84"/>
        <v>0</v>
      </c>
      <c r="AM677" s="77">
        <f t="shared" si="85"/>
        <v>0</v>
      </c>
      <c r="AN677" s="230"/>
    </row>
    <row r="678" spans="1:40" hidden="1" outlineLevel="1" x14ac:dyDescent="0.3">
      <c r="A678" s="220"/>
      <c r="B678" s="221">
        <f t="shared" si="79"/>
        <v>650</v>
      </c>
      <c r="C678" s="240"/>
      <c r="D678" s="236"/>
      <c r="E678" s="236"/>
      <c r="F678" s="200"/>
      <c r="G678" s="237">
        <v>0</v>
      </c>
      <c r="H678" s="238">
        <v>0</v>
      </c>
      <c r="I678" s="200"/>
      <c r="J678" s="170"/>
      <c r="AF678" s="165">
        <f t="shared" si="80"/>
        <v>0</v>
      </c>
      <c r="AG678" s="165">
        <f t="shared" si="81"/>
        <v>0</v>
      </c>
      <c r="AH678" s="165">
        <f t="shared" si="82"/>
        <v>0</v>
      </c>
      <c r="AI678" s="165">
        <f t="shared" si="83"/>
        <v>0</v>
      </c>
      <c r="AK678" s="230"/>
      <c r="AL678" s="77">
        <f t="shared" si="84"/>
        <v>0</v>
      </c>
      <c r="AM678" s="77">
        <f t="shared" si="85"/>
        <v>0</v>
      </c>
      <c r="AN678" s="230"/>
    </row>
    <row r="679" spans="1:40" hidden="1" outlineLevel="1" x14ac:dyDescent="0.3">
      <c r="A679" s="220"/>
      <c r="B679" s="221">
        <f t="shared" si="79"/>
        <v>651</v>
      </c>
      <c r="C679" s="240"/>
      <c r="D679" s="236"/>
      <c r="E679" s="236"/>
      <c r="F679" s="200"/>
      <c r="G679" s="237">
        <v>0</v>
      </c>
      <c r="H679" s="238">
        <v>0</v>
      </c>
      <c r="I679" s="200"/>
      <c r="J679" s="170"/>
      <c r="AF679" s="165">
        <f t="shared" si="80"/>
        <v>0</v>
      </c>
      <c r="AG679" s="165">
        <f t="shared" si="81"/>
        <v>0</v>
      </c>
      <c r="AH679" s="165">
        <f t="shared" si="82"/>
        <v>0</v>
      </c>
      <c r="AI679" s="165">
        <f t="shared" si="83"/>
        <v>0</v>
      </c>
      <c r="AK679" s="230"/>
      <c r="AL679" s="77">
        <f t="shared" si="84"/>
        <v>0</v>
      </c>
      <c r="AM679" s="77">
        <f t="shared" si="85"/>
        <v>0</v>
      </c>
      <c r="AN679" s="230"/>
    </row>
    <row r="680" spans="1:40" hidden="1" outlineLevel="1" x14ac:dyDescent="0.3">
      <c r="A680" s="220"/>
      <c r="B680" s="221">
        <f t="shared" si="79"/>
        <v>652</v>
      </c>
      <c r="C680" s="240"/>
      <c r="D680" s="236"/>
      <c r="E680" s="236"/>
      <c r="F680" s="200"/>
      <c r="G680" s="237">
        <v>0</v>
      </c>
      <c r="H680" s="238">
        <v>0</v>
      </c>
      <c r="I680" s="200"/>
      <c r="J680" s="170"/>
      <c r="AF680" s="165">
        <f t="shared" si="80"/>
        <v>0</v>
      </c>
      <c r="AG680" s="165">
        <f t="shared" si="81"/>
        <v>0</v>
      </c>
      <c r="AH680" s="165">
        <f t="shared" si="82"/>
        <v>0</v>
      </c>
      <c r="AI680" s="165">
        <f t="shared" si="83"/>
        <v>0</v>
      </c>
      <c r="AK680" s="230"/>
      <c r="AL680" s="77">
        <f t="shared" si="84"/>
        <v>0</v>
      </c>
      <c r="AM680" s="77">
        <f t="shared" si="85"/>
        <v>0</v>
      </c>
      <c r="AN680" s="230"/>
    </row>
    <row r="681" spans="1:40" hidden="1" outlineLevel="1" x14ac:dyDescent="0.3">
      <c r="A681" s="220"/>
      <c r="B681" s="221">
        <f t="shared" si="79"/>
        <v>653</v>
      </c>
      <c r="C681" s="240"/>
      <c r="D681" s="236"/>
      <c r="E681" s="236"/>
      <c r="F681" s="200"/>
      <c r="G681" s="237">
        <v>0</v>
      </c>
      <c r="H681" s="238">
        <v>0</v>
      </c>
      <c r="I681" s="200"/>
      <c r="J681" s="170"/>
      <c r="AF681" s="165">
        <f t="shared" si="80"/>
        <v>0</v>
      </c>
      <c r="AG681" s="165">
        <f t="shared" si="81"/>
        <v>0</v>
      </c>
      <c r="AH681" s="165">
        <f t="shared" si="82"/>
        <v>0</v>
      </c>
      <c r="AI681" s="165">
        <f t="shared" si="83"/>
        <v>0</v>
      </c>
      <c r="AK681" s="230"/>
      <c r="AL681" s="77">
        <f t="shared" si="84"/>
        <v>0</v>
      </c>
      <c r="AM681" s="77">
        <f t="shared" si="85"/>
        <v>0</v>
      </c>
      <c r="AN681" s="230"/>
    </row>
    <row r="682" spans="1:40" hidden="1" outlineLevel="1" x14ac:dyDescent="0.3">
      <c r="A682" s="220"/>
      <c r="B682" s="221">
        <f t="shared" si="79"/>
        <v>654</v>
      </c>
      <c r="C682" s="240"/>
      <c r="D682" s="236"/>
      <c r="E682" s="236"/>
      <c r="F682" s="200"/>
      <c r="G682" s="237">
        <v>0</v>
      </c>
      <c r="H682" s="238">
        <v>0</v>
      </c>
      <c r="I682" s="200"/>
      <c r="J682" s="170"/>
      <c r="AF682" s="165">
        <f t="shared" si="80"/>
        <v>0</v>
      </c>
      <c r="AG682" s="165">
        <f t="shared" si="81"/>
        <v>0</v>
      </c>
      <c r="AH682" s="165">
        <f t="shared" si="82"/>
        <v>0</v>
      </c>
      <c r="AI682" s="165">
        <f t="shared" si="83"/>
        <v>0</v>
      </c>
      <c r="AK682" s="230"/>
      <c r="AL682" s="77">
        <f t="shared" si="84"/>
        <v>0</v>
      </c>
      <c r="AM682" s="77">
        <f t="shared" si="85"/>
        <v>0</v>
      </c>
      <c r="AN682" s="230"/>
    </row>
    <row r="683" spans="1:40" hidden="1" outlineLevel="1" x14ac:dyDescent="0.3">
      <c r="A683" s="220"/>
      <c r="B683" s="221">
        <f t="shared" si="79"/>
        <v>655</v>
      </c>
      <c r="C683" s="240"/>
      <c r="D683" s="236"/>
      <c r="E683" s="236"/>
      <c r="F683" s="200"/>
      <c r="G683" s="237">
        <v>0</v>
      </c>
      <c r="H683" s="238">
        <v>0</v>
      </c>
      <c r="I683" s="200"/>
      <c r="J683" s="170"/>
      <c r="AF683" s="165">
        <f t="shared" si="80"/>
        <v>0</v>
      </c>
      <c r="AG683" s="165">
        <f t="shared" si="81"/>
        <v>0</v>
      </c>
      <c r="AH683" s="165">
        <f t="shared" si="82"/>
        <v>0</v>
      </c>
      <c r="AI683" s="165">
        <f t="shared" si="83"/>
        <v>0</v>
      </c>
      <c r="AK683" s="230"/>
      <c r="AL683" s="77">
        <f t="shared" si="84"/>
        <v>0</v>
      </c>
      <c r="AM683" s="77">
        <f t="shared" si="85"/>
        <v>0</v>
      </c>
      <c r="AN683" s="230"/>
    </row>
    <row r="684" spans="1:40" hidden="1" outlineLevel="1" x14ac:dyDescent="0.3">
      <c r="A684" s="220"/>
      <c r="B684" s="221">
        <f t="shared" si="79"/>
        <v>656</v>
      </c>
      <c r="C684" s="240"/>
      <c r="D684" s="236"/>
      <c r="E684" s="236"/>
      <c r="F684" s="200"/>
      <c r="G684" s="237">
        <v>0</v>
      </c>
      <c r="H684" s="238">
        <v>0</v>
      </c>
      <c r="I684" s="200"/>
      <c r="J684" s="170"/>
      <c r="AF684" s="165">
        <f t="shared" si="80"/>
        <v>0</v>
      </c>
      <c r="AG684" s="165">
        <f t="shared" si="81"/>
        <v>0</v>
      </c>
      <c r="AH684" s="165">
        <f t="shared" si="82"/>
        <v>0</v>
      </c>
      <c r="AI684" s="165">
        <f t="shared" si="83"/>
        <v>0</v>
      </c>
      <c r="AK684" s="230"/>
      <c r="AL684" s="77">
        <f t="shared" si="84"/>
        <v>0</v>
      </c>
      <c r="AM684" s="77">
        <f t="shared" si="85"/>
        <v>0</v>
      </c>
      <c r="AN684" s="230"/>
    </row>
    <row r="685" spans="1:40" hidden="1" outlineLevel="1" x14ac:dyDescent="0.3">
      <c r="A685" s="220"/>
      <c r="B685" s="221">
        <f t="shared" si="79"/>
        <v>657</v>
      </c>
      <c r="C685" s="240"/>
      <c r="D685" s="236"/>
      <c r="E685" s="236"/>
      <c r="F685" s="200"/>
      <c r="G685" s="237">
        <v>0</v>
      </c>
      <c r="H685" s="238">
        <v>0</v>
      </c>
      <c r="I685" s="200"/>
      <c r="J685" s="170"/>
      <c r="AF685" s="165">
        <f t="shared" si="80"/>
        <v>0</v>
      </c>
      <c r="AG685" s="165">
        <f t="shared" si="81"/>
        <v>0</v>
      </c>
      <c r="AH685" s="165">
        <f t="shared" si="82"/>
        <v>0</v>
      </c>
      <c r="AI685" s="165">
        <f t="shared" si="83"/>
        <v>0</v>
      </c>
      <c r="AK685" s="230"/>
      <c r="AL685" s="77">
        <f t="shared" si="84"/>
        <v>0</v>
      </c>
      <c r="AM685" s="77">
        <f t="shared" si="85"/>
        <v>0</v>
      </c>
      <c r="AN685" s="230"/>
    </row>
    <row r="686" spans="1:40" hidden="1" outlineLevel="1" x14ac:dyDescent="0.3">
      <c r="A686" s="220"/>
      <c r="B686" s="221">
        <f t="shared" si="79"/>
        <v>658</v>
      </c>
      <c r="C686" s="240"/>
      <c r="D686" s="236"/>
      <c r="E686" s="236"/>
      <c r="F686" s="200"/>
      <c r="G686" s="237">
        <v>0</v>
      </c>
      <c r="H686" s="238">
        <v>0</v>
      </c>
      <c r="I686" s="200"/>
      <c r="J686" s="170"/>
      <c r="AF686" s="165">
        <f t="shared" si="80"/>
        <v>0</v>
      </c>
      <c r="AG686" s="165">
        <f t="shared" si="81"/>
        <v>0</v>
      </c>
      <c r="AH686" s="165">
        <f t="shared" si="82"/>
        <v>0</v>
      </c>
      <c r="AI686" s="165">
        <f t="shared" si="83"/>
        <v>0</v>
      </c>
      <c r="AK686" s="230"/>
      <c r="AL686" s="77">
        <f t="shared" si="84"/>
        <v>0</v>
      </c>
      <c r="AM686" s="77">
        <f t="shared" si="85"/>
        <v>0</v>
      </c>
      <c r="AN686" s="230"/>
    </row>
    <row r="687" spans="1:40" hidden="1" outlineLevel="1" x14ac:dyDescent="0.3">
      <c r="A687" s="220"/>
      <c r="B687" s="221">
        <f t="shared" si="79"/>
        <v>659</v>
      </c>
      <c r="C687" s="240"/>
      <c r="D687" s="236"/>
      <c r="E687" s="236"/>
      <c r="F687" s="200"/>
      <c r="G687" s="237">
        <v>0</v>
      </c>
      <c r="H687" s="238">
        <v>0</v>
      </c>
      <c r="I687" s="200"/>
      <c r="J687" s="170"/>
      <c r="AF687" s="165">
        <f t="shared" si="80"/>
        <v>0</v>
      </c>
      <c r="AG687" s="165">
        <f t="shared" si="81"/>
        <v>0</v>
      </c>
      <c r="AH687" s="165">
        <f t="shared" si="82"/>
        <v>0</v>
      </c>
      <c r="AI687" s="165">
        <f t="shared" si="83"/>
        <v>0</v>
      </c>
      <c r="AK687" s="230"/>
      <c r="AL687" s="77">
        <f t="shared" si="84"/>
        <v>0</v>
      </c>
      <c r="AM687" s="77">
        <f t="shared" si="85"/>
        <v>0</v>
      </c>
      <c r="AN687" s="230"/>
    </row>
    <row r="688" spans="1:40" hidden="1" outlineLevel="1" x14ac:dyDescent="0.3">
      <c r="A688" s="220"/>
      <c r="B688" s="221">
        <f t="shared" si="79"/>
        <v>660</v>
      </c>
      <c r="C688" s="240"/>
      <c r="D688" s="236"/>
      <c r="E688" s="236"/>
      <c r="F688" s="200"/>
      <c r="G688" s="237">
        <v>0</v>
      </c>
      <c r="H688" s="238">
        <v>0</v>
      </c>
      <c r="I688" s="200"/>
      <c r="J688" s="170"/>
      <c r="AF688" s="165">
        <f t="shared" si="80"/>
        <v>0</v>
      </c>
      <c r="AG688" s="165">
        <f t="shared" si="81"/>
        <v>0</v>
      </c>
      <c r="AH688" s="165">
        <f t="shared" si="82"/>
        <v>0</v>
      </c>
      <c r="AI688" s="165">
        <f t="shared" si="83"/>
        <v>0</v>
      </c>
      <c r="AK688" s="230"/>
      <c r="AL688" s="77">
        <f t="shared" si="84"/>
        <v>0</v>
      </c>
      <c r="AM688" s="77">
        <f t="shared" si="85"/>
        <v>0</v>
      </c>
      <c r="AN688" s="230"/>
    </row>
    <row r="689" spans="1:40" hidden="1" outlineLevel="1" x14ac:dyDescent="0.3">
      <c r="A689" s="220"/>
      <c r="B689" s="221">
        <f t="shared" si="79"/>
        <v>661</v>
      </c>
      <c r="C689" s="240"/>
      <c r="D689" s="236"/>
      <c r="E689" s="236"/>
      <c r="F689" s="200"/>
      <c r="G689" s="237">
        <v>0</v>
      </c>
      <c r="H689" s="238">
        <v>0</v>
      </c>
      <c r="I689" s="200"/>
      <c r="J689" s="170"/>
      <c r="AF689" s="165">
        <f t="shared" si="80"/>
        <v>0</v>
      </c>
      <c r="AG689" s="165">
        <f t="shared" si="81"/>
        <v>0</v>
      </c>
      <c r="AH689" s="165">
        <f t="shared" si="82"/>
        <v>0</v>
      </c>
      <c r="AI689" s="165">
        <f t="shared" si="83"/>
        <v>0</v>
      </c>
      <c r="AK689" s="230"/>
      <c r="AL689" s="77">
        <f t="shared" si="84"/>
        <v>0</v>
      </c>
      <c r="AM689" s="77">
        <f t="shared" si="85"/>
        <v>0</v>
      </c>
      <c r="AN689" s="230"/>
    </row>
    <row r="690" spans="1:40" hidden="1" outlineLevel="1" x14ac:dyDescent="0.3">
      <c r="A690" s="220"/>
      <c r="B690" s="221">
        <f t="shared" si="79"/>
        <v>662</v>
      </c>
      <c r="C690" s="240"/>
      <c r="D690" s="236"/>
      <c r="E690" s="236"/>
      <c r="F690" s="200"/>
      <c r="G690" s="237">
        <v>0</v>
      </c>
      <c r="H690" s="238">
        <v>0</v>
      </c>
      <c r="I690" s="200"/>
      <c r="J690" s="170"/>
      <c r="AF690" s="165">
        <f t="shared" si="80"/>
        <v>0</v>
      </c>
      <c r="AG690" s="165">
        <f t="shared" si="81"/>
        <v>0</v>
      </c>
      <c r="AH690" s="165">
        <f t="shared" si="82"/>
        <v>0</v>
      </c>
      <c r="AI690" s="165">
        <f t="shared" si="83"/>
        <v>0</v>
      </c>
      <c r="AK690" s="230"/>
      <c r="AL690" s="77">
        <f t="shared" si="84"/>
        <v>0</v>
      </c>
      <c r="AM690" s="77">
        <f t="shared" si="85"/>
        <v>0</v>
      </c>
      <c r="AN690" s="230"/>
    </row>
    <row r="691" spans="1:40" hidden="1" outlineLevel="1" x14ac:dyDescent="0.3">
      <c r="A691" s="220"/>
      <c r="B691" s="221">
        <f t="shared" si="79"/>
        <v>663</v>
      </c>
      <c r="C691" s="240"/>
      <c r="D691" s="236"/>
      <c r="E691" s="236"/>
      <c r="F691" s="200"/>
      <c r="G691" s="237">
        <v>0</v>
      </c>
      <c r="H691" s="238">
        <v>0</v>
      </c>
      <c r="I691" s="200"/>
      <c r="J691" s="170"/>
      <c r="AF691" s="165">
        <f t="shared" si="80"/>
        <v>0</v>
      </c>
      <c r="AG691" s="165">
        <f t="shared" si="81"/>
        <v>0</v>
      </c>
      <c r="AH691" s="165">
        <f t="shared" si="82"/>
        <v>0</v>
      </c>
      <c r="AI691" s="165">
        <f t="shared" si="83"/>
        <v>0</v>
      </c>
      <c r="AK691" s="230"/>
      <c r="AL691" s="77">
        <f t="shared" si="84"/>
        <v>0</v>
      </c>
      <c r="AM691" s="77">
        <f t="shared" si="85"/>
        <v>0</v>
      </c>
      <c r="AN691" s="230"/>
    </row>
    <row r="692" spans="1:40" hidden="1" outlineLevel="1" x14ac:dyDescent="0.3">
      <c r="A692" s="220"/>
      <c r="B692" s="221">
        <f t="shared" si="79"/>
        <v>664</v>
      </c>
      <c r="C692" s="240"/>
      <c r="D692" s="236"/>
      <c r="E692" s="236"/>
      <c r="F692" s="200"/>
      <c r="G692" s="237">
        <v>0</v>
      </c>
      <c r="H692" s="238">
        <v>0</v>
      </c>
      <c r="I692" s="200"/>
      <c r="J692" s="170"/>
      <c r="AF692" s="165">
        <f t="shared" si="80"/>
        <v>0</v>
      </c>
      <c r="AG692" s="165">
        <f t="shared" si="81"/>
        <v>0</v>
      </c>
      <c r="AH692" s="165">
        <f t="shared" si="82"/>
        <v>0</v>
      </c>
      <c r="AI692" s="165">
        <f t="shared" si="83"/>
        <v>0</v>
      </c>
      <c r="AK692" s="230"/>
      <c r="AL692" s="77">
        <f t="shared" si="84"/>
        <v>0</v>
      </c>
      <c r="AM692" s="77">
        <f t="shared" si="85"/>
        <v>0</v>
      </c>
      <c r="AN692" s="230"/>
    </row>
    <row r="693" spans="1:40" hidden="1" outlineLevel="1" x14ac:dyDescent="0.3">
      <c r="A693" s="220"/>
      <c r="B693" s="221">
        <f t="shared" si="79"/>
        <v>665</v>
      </c>
      <c r="C693" s="240"/>
      <c r="D693" s="236"/>
      <c r="E693" s="236"/>
      <c r="F693" s="200"/>
      <c r="G693" s="237">
        <v>0</v>
      </c>
      <c r="H693" s="238">
        <v>0</v>
      </c>
      <c r="I693" s="200"/>
      <c r="J693" s="170"/>
      <c r="AF693" s="165">
        <f t="shared" si="80"/>
        <v>0</v>
      </c>
      <c r="AG693" s="165">
        <f t="shared" si="81"/>
        <v>0</v>
      </c>
      <c r="AH693" s="165">
        <f t="shared" si="82"/>
        <v>0</v>
      </c>
      <c r="AI693" s="165">
        <f t="shared" si="83"/>
        <v>0</v>
      </c>
      <c r="AK693" s="230"/>
      <c r="AL693" s="77">
        <f t="shared" si="84"/>
        <v>0</v>
      </c>
      <c r="AM693" s="77">
        <f t="shared" si="85"/>
        <v>0</v>
      </c>
      <c r="AN693" s="230"/>
    </row>
    <row r="694" spans="1:40" hidden="1" outlineLevel="1" x14ac:dyDescent="0.3">
      <c r="A694" s="220"/>
      <c r="B694" s="221">
        <f t="shared" si="79"/>
        <v>666</v>
      </c>
      <c r="C694" s="240"/>
      <c r="D694" s="236"/>
      <c r="E694" s="236"/>
      <c r="F694" s="200"/>
      <c r="G694" s="237">
        <v>0</v>
      </c>
      <c r="H694" s="238">
        <v>0</v>
      </c>
      <c r="I694" s="200"/>
      <c r="J694" s="170"/>
      <c r="AF694" s="165">
        <f t="shared" si="80"/>
        <v>0</v>
      </c>
      <c r="AG694" s="165">
        <f t="shared" si="81"/>
        <v>0</v>
      </c>
      <c r="AH694" s="165">
        <f t="shared" si="82"/>
        <v>0</v>
      </c>
      <c r="AI694" s="165">
        <f t="shared" si="83"/>
        <v>0</v>
      </c>
      <c r="AK694" s="230"/>
      <c r="AL694" s="77">
        <f t="shared" si="84"/>
        <v>0</v>
      </c>
      <c r="AM694" s="77">
        <f t="shared" si="85"/>
        <v>0</v>
      </c>
      <c r="AN694" s="230"/>
    </row>
    <row r="695" spans="1:40" hidden="1" outlineLevel="1" x14ac:dyDescent="0.3">
      <c r="A695" s="220"/>
      <c r="B695" s="221">
        <f t="shared" si="79"/>
        <v>667</v>
      </c>
      <c r="C695" s="240"/>
      <c r="D695" s="236"/>
      <c r="E695" s="236"/>
      <c r="F695" s="200"/>
      <c r="G695" s="237">
        <v>0</v>
      </c>
      <c r="H695" s="238">
        <v>0</v>
      </c>
      <c r="I695" s="200"/>
      <c r="J695" s="170"/>
      <c r="AF695" s="165">
        <f t="shared" si="80"/>
        <v>0</v>
      </c>
      <c r="AG695" s="165">
        <f t="shared" si="81"/>
        <v>0</v>
      </c>
      <c r="AH695" s="165">
        <f t="shared" si="82"/>
        <v>0</v>
      </c>
      <c r="AI695" s="165">
        <f t="shared" si="83"/>
        <v>0</v>
      </c>
      <c r="AK695" s="230"/>
      <c r="AL695" s="77">
        <f t="shared" si="84"/>
        <v>0</v>
      </c>
      <c r="AM695" s="77">
        <f t="shared" si="85"/>
        <v>0</v>
      </c>
      <c r="AN695" s="230"/>
    </row>
    <row r="696" spans="1:40" hidden="1" outlineLevel="1" x14ac:dyDescent="0.3">
      <c r="A696" s="220"/>
      <c r="B696" s="221">
        <f t="shared" si="79"/>
        <v>668</v>
      </c>
      <c r="C696" s="240"/>
      <c r="D696" s="236"/>
      <c r="E696" s="236"/>
      <c r="F696" s="200"/>
      <c r="G696" s="237">
        <v>0</v>
      </c>
      <c r="H696" s="238">
        <v>0</v>
      </c>
      <c r="I696" s="200"/>
      <c r="J696" s="170"/>
      <c r="AF696" s="165">
        <f t="shared" si="80"/>
        <v>0</v>
      </c>
      <c r="AG696" s="165">
        <f t="shared" si="81"/>
        <v>0</v>
      </c>
      <c r="AH696" s="165">
        <f t="shared" si="82"/>
        <v>0</v>
      </c>
      <c r="AI696" s="165">
        <f t="shared" si="83"/>
        <v>0</v>
      </c>
      <c r="AK696" s="230"/>
      <c r="AL696" s="77">
        <f t="shared" si="84"/>
        <v>0</v>
      </c>
      <c r="AM696" s="77">
        <f t="shared" si="85"/>
        <v>0</v>
      </c>
      <c r="AN696" s="230"/>
    </row>
    <row r="697" spans="1:40" hidden="1" outlineLevel="1" x14ac:dyDescent="0.3">
      <c r="A697" s="220"/>
      <c r="B697" s="221">
        <f t="shared" si="79"/>
        <v>669</v>
      </c>
      <c r="C697" s="240"/>
      <c r="D697" s="236"/>
      <c r="E697" s="236"/>
      <c r="F697" s="200"/>
      <c r="G697" s="237">
        <v>0</v>
      </c>
      <c r="H697" s="238">
        <v>0</v>
      </c>
      <c r="I697" s="200"/>
      <c r="J697" s="170"/>
      <c r="AF697" s="165">
        <f t="shared" si="80"/>
        <v>0</v>
      </c>
      <c r="AG697" s="165">
        <f t="shared" si="81"/>
        <v>0</v>
      </c>
      <c r="AH697" s="165">
        <f t="shared" si="82"/>
        <v>0</v>
      </c>
      <c r="AI697" s="165">
        <f t="shared" si="83"/>
        <v>0</v>
      </c>
      <c r="AK697" s="230"/>
      <c r="AL697" s="77">
        <f t="shared" si="84"/>
        <v>0</v>
      </c>
      <c r="AM697" s="77">
        <f t="shared" si="85"/>
        <v>0</v>
      </c>
      <c r="AN697" s="230"/>
    </row>
    <row r="698" spans="1:40" hidden="1" outlineLevel="1" x14ac:dyDescent="0.3">
      <c r="A698" s="220"/>
      <c r="B698" s="221">
        <f t="shared" si="79"/>
        <v>670</v>
      </c>
      <c r="C698" s="240"/>
      <c r="D698" s="236"/>
      <c r="E698" s="236"/>
      <c r="F698" s="200"/>
      <c r="G698" s="237">
        <v>0</v>
      </c>
      <c r="H698" s="238">
        <v>0</v>
      </c>
      <c r="I698" s="200"/>
      <c r="J698" s="170"/>
      <c r="AF698" s="165">
        <f t="shared" si="80"/>
        <v>0</v>
      </c>
      <c r="AG698" s="165">
        <f t="shared" si="81"/>
        <v>0</v>
      </c>
      <c r="AH698" s="165">
        <f t="shared" si="82"/>
        <v>0</v>
      </c>
      <c r="AI698" s="165">
        <f t="shared" si="83"/>
        <v>0</v>
      </c>
      <c r="AK698" s="230"/>
      <c r="AL698" s="77">
        <f t="shared" si="84"/>
        <v>0</v>
      </c>
      <c r="AM698" s="77">
        <f t="shared" si="85"/>
        <v>0</v>
      </c>
      <c r="AN698" s="230"/>
    </row>
    <row r="699" spans="1:40" hidden="1" outlineLevel="1" x14ac:dyDescent="0.3">
      <c r="A699" s="220"/>
      <c r="B699" s="221">
        <f t="shared" si="79"/>
        <v>671</v>
      </c>
      <c r="C699" s="240"/>
      <c r="D699" s="236"/>
      <c r="E699" s="236"/>
      <c r="F699" s="200"/>
      <c r="G699" s="237">
        <v>0</v>
      </c>
      <c r="H699" s="238">
        <v>0</v>
      </c>
      <c r="I699" s="200"/>
      <c r="J699" s="170"/>
      <c r="AF699" s="165">
        <f t="shared" si="80"/>
        <v>0</v>
      </c>
      <c r="AG699" s="165">
        <f t="shared" si="81"/>
        <v>0</v>
      </c>
      <c r="AH699" s="165">
        <f t="shared" si="82"/>
        <v>0</v>
      </c>
      <c r="AI699" s="165">
        <f t="shared" si="83"/>
        <v>0</v>
      </c>
      <c r="AK699" s="230"/>
      <c r="AL699" s="77">
        <f t="shared" si="84"/>
        <v>0</v>
      </c>
      <c r="AM699" s="77">
        <f t="shared" si="85"/>
        <v>0</v>
      </c>
      <c r="AN699" s="230"/>
    </row>
    <row r="700" spans="1:40" hidden="1" outlineLevel="1" x14ac:dyDescent="0.3">
      <c r="A700" s="220"/>
      <c r="B700" s="221">
        <f t="shared" si="79"/>
        <v>672</v>
      </c>
      <c r="C700" s="240"/>
      <c r="D700" s="236"/>
      <c r="E700" s="236"/>
      <c r="F700" s="200"/>
      <c r="G700" s="237">
        <v>0</v>
      </c>
      <c r="H700" s="238">
        <v>0</v>
      </c>
      <c r="I700" s="200"/>
      <c r="J700" s="170"/>
      <c r="AF700" s="165">
        <f t="shared" si="80"/>
        <v>0</v>
      </c>
      <c r="AG700" s="165">
        <f t="shared" si="81"/>
        <v>0</v>
      </c>
      <c r="AH700" s="165">
        <f t="shared" si="82"/>
        <v>0</v>
      </c>
      <c r="AI700" s="165">
        <f t="shared" si="83"/>
        <v>0</v>
      </c>
      <c r="AK700" s="230"/>
      <c r="AL700" s="77">
        <f t="shared" si="84"/>
        <v>0</v>
      </c>
      <c r="AM700" s="77">
        <f t="shared" si="85"/>
        <v>0</v>
      </c>
      <c r="AN700" s="230"/>
    </row>
    <row r="701" spans="1:40" hidden="1" outlineLevel="1" x14ac:dyDescent="0.3">
      <c r="A701" s="220"/>
      <c r="B701" s="221">
        <f t="shared" si="79"/>
        <v>673</v>
      </c>
      <c r="C701" s="240"/>
      <c r="D701" s="236"/>
      <c r="E701" s="236"/>
      <c r="F701" s="200"/>
      <c r="G701" s="237">
        <v>0</v>
      </c>
      <c r="H701" s="238">
        <v>0</v>
      </c>
      <c r="I701" s="200"/>
      <c r="J701" s="170"/>
      <c r="AF701" s="165">
        <f t="shared" si="80"/>
        <v>0</v>
      </c>
      <c r="AG701" s="165">
        <f t="shared" si="81"/>
        <v>0</v>
      </c>
      <c r="AH701" s="165">
        <f t="shared" si="82"/>
        <v>0</v>
      </c>
      <c r="AI701" s="165">
        <f t="shared" si="83"/>
        <v>0</v>
      </c>
      <c r="AK701" s="230"/>
      <c r="AL701" s="77">
        <f t="shared" si="84"/>
        <v>0</v>
      </c>
      <c r="AM701" s="77">
        <f t="shared" si="85"/>
        <v>0</v>
      </c>
      <c r="AN701" s="230"/>
    </row>
    <row r="702" spans="1:40" hidden="1" outlineLevel="1" x14ac:dyDescent="0.3">
      <c r="A702" s="220"/>
      <c r="B702" s="221">
        <f t="shared" si="79"/>
        <v>674</v>
      </c>
      <c r="C702" s="240"/>
      <c r="D702" s="236"/>
      <c r="E702" s="236"/>
      <c r="F702" s="200"/>
      <c r="G702" s="237">
        <v>0</v>
      </c>
      <c r="H702" s="238">
        <v>0</v>
      </c>
      <c r="I702" s="200"/>
      <c r="J702" s="170"/>
      <c r="AF702" s="165">
        <f t="shared" si="80"/>
        <v>0</v>
      </c>
      <c r="AG702" s="165">
        <f t="shared" si="81"/>
        <v>0</v>
      </c>
      <c r="AH702" s="165">
        <f t="shared" si="82"/>
        <v>0</v>
      </c>
      <c r="AI702" s="165">
        <f t="shared" si="83"/>
        <v>0</v>
      </c>
      <c r="AK702" s="230"/>
      <c r="AL702" s="77">
        <f t="shared" si="84"/>
        <v>0</v>
      </c>
      <c r="AM702" s="77">
        <f t="shared" si="85"/>
        <v>0</v>
      </c>
      <c r="AN702" s="230"/>
    </row>
    <row r="703" spans="1:40" hidden="1" outlineLevel="1" x14ac:dyDescent="0.3">
      <c r="A703" s="220"/>
      <c r="B703" s="221">
        <f t="shared" si="79"/>
        <v>675</v>
      </c>
      <c r="C703" s="240"/>
      <c r="D703" s="236"/>
      <c r="E703" s="236"/>
      <c r="F703" s="200"/>
      <c r="G703" s="237">
        <v>0</v>
      </c>
      <c r="H703" s="238">
        <v>0</v>
      </c>
      <c r="I703" s="200"/>
      <c r="J703" s="170"/>
      <c r="AF703" s="165">
        <f t="shared" si="80"/>
        <v>0</v>
      </c>
      <c r="AG703" s="165">
        <f t="shared" si="81"/>
        <v>0</v>
      </c>
      <c r="AH703" s="165">
        <f t="shared" si="82"/>
        <v>0</v>
      </c>
      <c r="AI703" s="165">
        <f t="shared" si="83"/>
        <v>0</v>
      </c>
      <c r="AK703" s="230"/>
      <c r="AL703" s="77">
        <f t="shared" si="84"/>
        <v>0</v>
      </c>
      <c r="AM703" s="77">
        <f t="shared" si="85"/>
        <v>0</v>
      </c>
      <c r="AN703" s="230"/>
    </row>
    <row r="704" spans="1:40" hidden="1" outlineLevel="1" x14ac:dyDescent="0.3">
      <c r="A704" s="220"/>
      <c r="B704" s="221">
        <f t="shared" si="79"/>
        <v>676</v>
      </c>
      <c r="C704" s="240"/>
      <c r="D704" s="236"/>
      <c r="E704" s="236"/>
      <c r="F704" s="200"/>
      <c r="G704" s="237">
        <v>0</v>
      </c>
      <c r="H704" s="238">
        <v>0</v>
      </c>
      <c r="I704" s="200"/>
      <c r="J704" s="170"/>
      <c r="AF704" s="165">
        <f t="shared" si="80"/>
        <v>0</v>
      </c>
      <c r="AG704" s="165">
        <f t="shared" si="81"/>
        <v>0</v>
      </c>
      <c r="AH704" s="165">
        <f t="shared" si="82"/>
        <v>0</v>
      </c>
      <c r="AI704" s="165">
        <f t="shared" si="83"/>
        <v>0</v>
      </c>
      <c r="AK704" s="230"/>
      <c r="AL704" s="77">
        <f t="shared" si="84"/>
        <v>0</v>
      </c>
      <c r="AM704" s="77">
        <f t="shared" si="85"/>
        <v>0</v>
      </c>
      <c r="AN704" s="230"/>
    </row>
    <row r="705" spans="1:40" hidden="1" outlineLevel="1" x14ac:dyDescent="0.3">
      <c r="A705" s="220"/>
      <c r="B705" s="221">
        <f t="shared" si="79"/>
        <v>677</v>
      </c>
      <c r="C705" s="240"/>
      <c r="D705" s="236"/>
      <c r="E705" s="236"/>
      <c r="F705" s="200"/>
      <c r="G705" s="237">
        <v>0</v>
      </c>
      <c r="H705" s="238">
        <v>0</v>
      </c>
      <c r="I705" s="200"/>
      <c r="J705" s="170"/>
      <c r="AF705" s="165">
        <f t="shared" si="80"/>
        <v>0</v>
      </c>
      <c r="AG705" s="165">
        <f t="shared" si="81"/>
        <v>0</v>
      </c>
      <c r="AH705" s="165">
        <f t="shared" si="82"/>
        <v>0</v>
      </c>
      <c r="AI705" s="165">
        <f t="shared" si="83"/>
        <v>0</v>
      </c>
      <c r="AK705" s="230"/>
      <c r="AL705" s="77">
        <f t="shared" si="84"/>
        <v>0</v>
      </c>
      <c r="AM705" s="77">
        <f t="shared" si="85"/>
        <v>0</v>
      </c>
      <c r="AN705" s="230"/>
    </row>
    <row r="706" spans="1:40" hidden="1" outlineLevel="1" x14ac:dyDescent="0.3">
      <c r="A706" s="220"/>
      <c r="B706" s="221">
        <f t="shared" si="79"/>
        <v>678</v>
      </c>
      <c r="C706" s="240"/>
      <c r="D706" s="236"/>
      <c r="E706" s="236"/>
      <c r="F706" s="200"/>
      <c r="G706" s="237">
        <v>0</v>
      </c>
      <c r="H706" s="238">
        <v>0</v>
      </c>
      <c r="I706" s="200"/>
      <c r="J706" s="170"/>
      <c r="AF706" s="165">
        <f t="shared" si="80"/>
        <v>0</v>
      </c>
      <c r="AG706" s="165">
        <f t="shared" si="81"/>
        <v>0</v>
      </c>
      <c r="AH706" s="165">
        <f t="shared" si="82"/>
        <v>0</v>
      </c>
      <c r="AI706" s="165">
        <f t="shared" si="83"/>
        <v>0</v>
      </c>
      <c r="AK706" s="230"/>
      <c r="AL706" s="77">
        <f t="shared" si="84"/>
        <v>0</v>
      </c>
      <c r="AM706" s="77">
        <f t="shared" si="85"/>
        <v>0</v>
      </c>
      <c r="AN706" s="230"/>
    </row>
    <row r="707" spans="1:40" hidden="1" outlineLevel="1" x14ac:dyDescent="0.3">
      <c r="A707" s="220"/>
      <c r="B707" s="221">
        <f t="shared" si="79"/>
        <v>679</v>
      </c>
      <c r="C707" s="240"/>
      <c r="D707" s="236"/>
      <c r="E707" s="236"/>
      <c r="F707" s="200"/>
      <c r="G707" s="237">
        <v>0</v>
      </c>
      <c r="H707" s="238">
        <v>0</v>
      </c>
      <c r="I707" s="200"/>
      <c r="J707" s="170"/>
      <c r="AF707" s="165">
        <f t="shared" si="80"/>
        <v>0</v>
      </c>
      <c r="AG707" s="165">
        <f t="shared" si="81"/>
        <v>0</v>
      </c>
      <c r="AH707" s="165">
        <f t="shared" si="82"/>
        <v>0</v>
      </c>
      <c r="AI707" s="165">
        <f t="shared" si="83"/>
        <v>0</v>
      </c>
      <c r="AK707" s="230"/>
      <c r="AL707" s="77">
        <f t="shared" si="84"/>
        <v>0</v>
      </c>
      <c r="AM707" s="77">
        <f t="shared" si="85"/>
        <v>0</v>
      </c>
      <c r="AN707" s="230"/>
    </row>
    <row r="708" spans="1:40" hidden="1" outlineLevel="1" x14ac:dyDescent="0.3">
      <c r="A708" s="220"/>
      <c r="B708" s="221">
        <f t="shared" si="79"/>
        <v>680</v>
      </c>
      <c r="C708" s="240"/>
      <c r="D708" s="236"/>
      <c r="E708" s="236"/>
      <c r="F708" s="200"/>
      <c r="G708" s="237">
        <v>0</v>
      </c>
      <c r="H708" s="238">
        <v>0</v>
      </c>
      <c r="I708" s="200"/>
      <c r="J708" s="170"/>
      <c r="AF708" s="165">
        <f t="shared" si="80"/>
        <v>0</v>
      </c>
      <c r="AG708" s="165">
        <f t="shared" si="81"/>
        <v>0</v>
      </c>
      <c r="AH708" s="165">
        <f t="shared" si="82"/>
        <v>0</v>
      </c>
      <c r="AI708" s="165">
        <f t="shared" si="83"/>
        <v>0</v>
      </c>
      <c r="AK708" s="230"/>
      <c r="AL708" s="77">
        <f t="shared" si="84"/>
        <v>0</v>
      </c>
      <c r="AM708" s="77">
        <f t="shared" si="85"/>
        <v>0</v>
      </c>
      <c r="AN708" s="230"/>
    </row>
    <row r="709" spans="1:40" hidden="1" outlineLevel="1" x14ac:dyDescent="0.3">
      <c r="A709" s="220"/>
      <c r="B709" s="221">
        <f t="shared" si="79"/>
        <v>681</v>
      </c>
      <c r="C709" s="240"/>
      <c r="D709" s="236"/>
      <c r="E709" s="236"/>
      <c r="F709" s="200"/>
      <c r="G709" s="237">
        <v>0</v>
      </c>
      <c r="H709" s="238">
        <v>0</v>
      </c>
      <c r="I709" s="200"/>
      <c r="J709" s="170"/>
      <c r="AF709" s="165">
        <f t="shared" si="80"/>
        <v>0</v>
      </c>
      <c r="AG709" s="165">
        <f t="shared" si="81"/>
        <v>0</v>
      </c>
      <c r="AH709" s="165">
        <f t="shared" si="82"/>
        <v>0</v>
      </c>
      <c r="AI709" s="165">
        <f t="shared" si="83"/>
        <v>0</v>
      </c>
      <c r="AK709" s="230"/>
      <c r="AL709" s="77">
        <f t="shared" si="84"/>
        <v>0</v>
      </c>
      <c r="AM709" s="77">
        <f t="shared" si="85"/>
        <v>0</v>
      </c>
      <c r="AN709" s="230"/>
    </row>
    <row r="710" spans="1:40" hidden="1" outlineLevel="1" x14ac:dyDescent="0.3">
      <c r="A710" s="220"/>
      <c r="B710" s="221">
        <f t="shared" si="79"/>
        <v>682</v>
      </c>
      <c r="C710" s="240"/>
      <c r="D710" s="236"/>
      <c r="E710" s="236"/>
      <c r="F710" s="200"/>
      <c r="G710" s="237">
        <v>0</v>
      </c>
      <c r="H710" s="238">
        <v>0</v>
      </c>
      <c r="I710" s="200"/>
      <c r="J710" s="170"/>
      <c r="AF710" s="165">
        <f t="shared" si="80"/>
        <v>0</v>
      </c>
      <c r="AG710" s="165">
        <f t="shared" si="81"/>
        <v>0</v>
      </c>
      <c r="AH710" s="165">
        <f t="shared" si="82"/>
        <v>0</v>
      </c>
      <c r="AI710" s="165">
        <f t="shared" si="83"/>
        <v>0</v>
      </c>
      <c r="AK710" s="230"/>
      <c r="AL710" s="77">
        <f t="shared" si="84"/>
        <v>0</v>
      </c>
      <c r="AM710" s="77">
        <f t="shared" si="85"/>
        <v>0</v>
      </c>
      <c r="AN710" s="230"/>
    </row>
    <row r="711" spans="1:40" hidden="1" outlineLevel="1" x14ac:dyDescent="0.3">
      <c r="A711" s="220"/>
      <c r="B711" s="221">
        <f t="shared" si="79"/>
        <v>683</v>
      </c>
      <c r="C711" s="240"/>
      <c r="D711" s="236"/>
      <c r="E711" s="236"/>
      <c r="F711" s="200"/>
      <c r="G711" s="237">
        <v>0</v>
      </c>
      <c r="H711" s="238">
        <v>0</v>
      </c>
      <c r="I711" s="200"/>
      <c r="J711" s="170"/>
      <c r="AF711" s="165">
        <f t="shared" si="80"/>
        <v>0</v>
      </c>
      <c r="AG711" s="165">
        <f t="shared" si="81"/>
        <v>0</v>
      </c>
      <c r="AH711" s="165">
        <f t="shared" si="82"/>
        <v>0</v>
      </c>
      <c r="AI711" s="165">
        <f t="shared" si="83"/>
        <v>0</v>
      </c>
      <c r="AK711" s="230"/>
      <c r="AL711" s="77">
        <f t="shared" si="84"/>
        <v>0</v>
      </c>
      <c r="AM711" s="77">
        <f t="shared" si="85"/>
        <v>0</v>
      </c>
      <c r="AN711" s="230"/>
    </row>
    <row r="712" spans="1:40" hidden="1" outlineLevel="1" x14ac:dyDescent="0.3">
      <c r="A712" s="220"/>
      <c r="B712" s="221">
        <f t="shared" si="79"/>
        <v>684</v>
      </c>
      <c r="C712" s="240"/>
      <c r="D712" s="236"/>
      <c r="E712" s="236"/>
      <c r="F712" s="200"/>
      <c r="G712" s="237">
        <v>0</v>
      </c>
      <c r="H712" s="238">
        <v>0</v>
      </c>
      <c r="I712" s="200"/>
      <c r="J712" s="170"/>
      <c r="AF712" s="165">
        <f t="shared" si="80"/>
        <v>0</v>
      </c>
      <c r="AG712" s="165">
        <f t="shared" si="81"/>
        <v>0</v>
      </c>
      <c r="AH712" s="165">
        <f t="shared" si="82"/>
        <v>0</v>
      </c>
      <c r="AI712" s="165">
        <f t="shared" si="83"/>
        <v>0</v>
      </c>
      <c r="AK712" s="230"/>
      <c r="AL712" s="77">
        <f t="shared" si="84"/>
        <v>0</v>
      </c>
      <c r="AM712" s="77">
        <f t="shared" si="85"/>
        <v>0</v>
      </c>
      <c r="AN712" s="230"/>
    </row>
    <row r="713" spans="1:40" hidden="1" outlineLevel="1" x14ac:dyDescent="0.3">
      <c r="A713" s="220"/>
      <c r="B713" s="221">
        <f t="shared" si="79"/>
        <v>685</v>
      </c>
      <c r="C713" s="240"/>
      <c r="D713" s="236"/>
      <c r="E713" s="236"/>
      <c r="F713" s="200"/>
      <c r="G713" s="237">
        <v>0</v>
      </c>
      <c r="H713" s="238">
        <v>0</v>
      </c>
      <c r="I713" s="200"/>
      <c r="J713" s="170"/>
      <c r="AF713" s="165">
        <f t="shared" si="80"/>
        <v>0</v>
      </c>
      <c r="AG713" s="165">
        <f t="shared" si="81"/>
        <v>0</v>
      </c>
      <c r="AH713" s="165">
        <f t="shared" si="82"/>
        <v>0</v>
      </c>
      <c r="AI713" s="165">
        <f t="shared" si="83"/>
        <v>0</v>
      </c>
      <c r="AK713" s="230"/>
      <c r="AL713" s="77">
        <f t="shared" si="84"/>
        <v>0</v>
      </c>
      <c r="AM713" s="77">
        <f t="shared" si="85"/>
        <v>0</v>
      </c>
      <c r="AN713" s="230"/>
    </row>
    <row r="714" spans="1:40" hidden="1" outlineLevel="1" x14ac:dyDescent="0.3">
      <c r="A714" s="220"/>
      <c r="B714" s="221">
        <f t="shared" si="79"/>
        <v>686</v>
      </c>
      <c r="C714" s="240"/>
      <c r="D714" s="236"/>
      <c r="E714" s="236"/>
      <c r="F714" s="200"/>
      <c r="G714" s="237">
        <v>0</v>
      </c>
      <c r="H714" s="238">
        <v>0</v>
      </c>
      <c r="I714" s="200"/>
      <c r="J714" s="170"/>
      <c r="AF714" s="165">
        <f t="shared" si="80"/>
        <v>0</v>
      </c>
      <c r="AG714" s="165">
        <f t="shared" si="81"/>
        <v>0</v>
      </c>
      <c r="AH714" s="165">
        <f t="shared" si="82"/>
        <v>0</v>
      </c>
      <c r="AI714" s="165">
        <f t="shared" si="83"/>
        <v>0</v>
      </c>
      <c r="AK714" s="230"/>
      <c r="AL714" s="77">
        <f t="shared" si="84"/>
        <v>0</v>
      </c>
      <c r="AM714" s="77">
        <f t="shared" si="85"/>
        <v>0</v>
      </c>
      <c r="AN714" s="230"/>
    </row>
    <row r="715" spans="1:40" hidden="1" outlineLevel="1" x14ac:dyDescent="0.3">
      <c r="A715" s="220"/>
      <c r="B715" s="221">
        <f t="shared" si="79"/>
        <v>687</v>
      </c>
      <c r="C715" s="240"/>
      <c r="D715" s="236"/>
      <c r="E715" s="236"/>
      <c r="F715" s="200"/>
      <c r="G715" s="237">
        <v>0</v>
      </c>
      <c r="H715" s="238">
        <v>0</v>
      </c>
      <c r="I715" s="200"/>
      <c r="J715" s="170"/>
      <c r="AF715" s="165">
        <f t="shared" si="80"/>
        <v>0</v>
      </c>
      <c r="AG715" s="165">
        <f t="shared" si="81"/>
        <v>0</v>
      </c>
      <c r="AH715" s="165">
        <f t="shared" si="82"/>
        <v>0</v>
      </c>
      <c r="AI715" s="165">
        <f t="shared" si="83"/>
        <v>0</v>
      </c>
      <c r="AK715" s="230"/>
      <c r="AL715" s="77">
        <f t="shared" si="84"/>
        <v>0</v>
      </c>
      <c r="AM715" s="77">
        <f t="shared" si="85"/>
        <v>0</v>
      </c>
      <c r="AN715" s="230"/>
    </row>
    <row r="716" spans="1:40" hidden="1" outlineLevel="1" x14ac:dyDescent="0.3">
      <c r="A716" s="220"/>
      <c r="B716" s="221">
        <f t="shared" si="79"/>
        <v>688</v>
      </c>
      <c r="C716" s="240"/>
      <c r="D716" s="236"/>
      <c r="E716" s="236"/>
      <c r="F716" s="200"/>
      <c r="G716" s="237">
        <v>0</v>
      </c>
      <c r="H716" s="238">
        <v>0</v>
      </c>
      <c r="I716" s="200"/>
      <c r="J716" s="170"/>
      <c r="AF716" s="165">
        <f t="shared" si="80"/>
        <v>0</v>
      </c>
      <c r="AG716" s="165">
        <f t="shared" si="81"/>
        <v>0</v>
      </c>
      <c r="AH716" s="165">
        <f t="shared" si="82"/>
        <v>0</v>
      </c>
      <c r="AI716" s="165">
        <f t="shared" si="83"/>
        <v>0</v>
      </c>
      <c r="AK716" s="230"/>
      <c r="AL716" s="77">
        <f t="shared" si="84"/>
        <v>0</v>
      </c>
      <c r="AM716" s="77">
        <f t="shared" si="85"/>
        <v>0</v>
      </c>
      <c r="AN716" s="230"/>
    </row>
    <row r="717" spans="1:40" hidden="1" outlineLevel="1" x14ac:dyDescent="0.3">
      <c r="A717" s="220"/>
      <c r="B717" s="221">
        <f t="shared" si="79"/>
        <v>689</v>
      </c>
      <c r="C717" s="240"/>
      <c r="D717" s="236"/>
      <c r="E717" s="236"/>
      <c r="F717" s="200"/>
      <c r="G717" s="237">
        <v>0</v>
      </c>
      <c r="H717" s="238">
        <v>0</v>
      </c>
      <c r="I717" s="200"/>
      <c r="J717" s="170"/>
      <c r="AF717" s="165">
        <f t="shared" si="80"/>
        <v>0</v>
      </c>
      <c r="AG717" s="165">
        <f t="shared" si="81"/>
        <v>0</v>
      </c>
      <c r="AH717" s="165">
        <f t="shared" si="82"/>
        <v>0</v>
      </c>
      <c r="AI717" s="165">
        <f t="shared" si="83"/>
        <v>0</v>
      </c>
      <c r="AK717" s="230"/>
      <c r="AL717" s="77">
        <f t="shared" si="84"/>
        <v>0</v>
      </c>
      <c r="AM717" s="77">
        <f t="shared" si="85"/>
        <v>0</v>
      </c>
      <c r="AN717" s="230"/>
    </row>
    <row r="718" spans="1:40" hidden="1" outlineLevel="1" x14ac:dyDescent="0.3">
      <c r="A718" s="220"/>
      <c r="B718" s="221">
        <f t="shared" si="79"/>
        <v>690</v>
      </c>
      <c r="C718" s="240"/>
      <c r="D718" s="236"/>
      <c r="E718" s="236"/>
      <c r="F718" s="200"/>
      <c r="G718" s="237">
        <v>0</v>
      </c>
      <c r="H718" s="238">
        <v>0</v>
      </c>
      <c r="I718" s="200"/>
      <c r="J718" s="170"/>
      <c r="AF718" s="165">
        <f t="shared" si="80"/>
        <v>0</v>
      </c>
      <c r="AG718" s="165">
        <f t="shared" si="81"/>
        <v>0</v>
      </c>
      <c r="AH718" s="165">
        <f t="shared" si="82"/>
        <v>0</v>
      </c>
      <c r="AI718" s="165">
        <f t="shared" si="83"/>
        <v>0</v>
      </c>
      <c r="AK718" s="230"/>
      <c r="AL718" s="77">
        <f t="shared" si="84"/>
        <v>0</v>
      </c>
      <c r="AM718" s="77">
        <f t="shared" si="85"/>
        <v>0</v>
      </c>
      <c r="AN718" s="230"/>
    </row>
    <row r="719" spans="1:40" hidden="1" outlineLevel="1" x14ac:dyDescent="0.3">
      <c r="A719" s="220"/>
      <c r="B719" s="221">
        <f t="shared" si="79"/>
        <v>691</v>
      </c>
      <c r="C719" s="240"/>
      <c r="D719" s="236"/>
      <c r="E719" s="236"/>
      <c r="F719" s="200"/>
      <c r="G719" s="237">
        <v>0</v>
      </c>
      <c r="H719" s="238">
        <v>0</v>
      </c>
      <c r="I719" s="200"/>
      <c r="J719" s="170"/>
      <c r="AF719" s="165">
        <f t="shared" si="80"/>
        <v>0</v>
      </c>
      <c r="AG719" s="165">
        <f t="shared" si="81"/>
        <v>0</v>
      </c>
      <c r="AH719" s="165">
        <f t="shared" si="82"/>
        <v>0</v>
      </c>
      <c r="AI719" s="165">
        <f t="shared" si="83"/>
        <v>0</v>
      </c>
      <c r="AK719" s="230"/>
      <c r="AL719" s="77">
        <f t="shared" si="84"/>
        <v>0</v>
      </c>
      <c r="AM719" s="77">
        <f t="shared" si="85"/>
        <v>0</v>
      </c>
      <c r="AN719" s="230"/>
    </row>
    <row r="720" spans="1:40" hidden="1" outlineLevel="1" x14ac:dyDescent="0.3">
      <c r="A720" s="220"/>
      <c r="B720" s="221">
        <f t="shared" si="79"/>
        <v>692</v>
      </c>
      <c r="C720" s="240"/>
      <c r="D720" s="236"/>
      <c r="E720" s="236"/>
      <c r="F720" s="200"/>
      <c r="G720" s="237">
        <v>0</v>
      </c>
      <c r="H720" s="238">
        <v>0</v>
      </c>
      <c r="I720" s="200"/>
      <c r="J720" s="170"/>
      <c r="AF720" s="165">
        <f t="shared" si="80"/>
        <v>0</v>
      </c>
      <c r="AG720" s="165">
        <f t="shared" si="81"/>
        <v>0</v>
      </c>
      <c r="AH720" s="165">
        <f t="shared" si="82"/>
        <v>0</v>
      </c>
      <c r="AI720" s="165">
        <f t="shared" si="83"/>
        <v>0</v>
      </c>
      <c r="AK720" s="230"/>
      <c r="AL720" s="77">
        <f t="shared" si="84"/>
        <v>0</v>
      </c>
      <c r="AM720" s="77">
        <f t="shared" si="85"/>
        <v>0</v>
      </c>
      <c r="AN720" s="230"/>
    </row>
    <row r="721" spans="1:40" hidden="1" outlineLevel="1" x14ac:dyDescent="0.3">
      <c r="A721" s="220"/>
      <c r="B721" s="221">
        <f t="shared" si="79"/>
        <v>693</v>
      </c>
      <c r="C721" s="240"/>
      <c r="D721" s="236"/>
      <c r="E721" s="236"/>
      <c r="F721" s="200"/>
      <c r="G721" s="237">
        <v>0</v>
      </c>
      <c r="H721" s="238">
        <v>0</v>
      </c>
      <c r="I721" s="200"/>
      <c r="J721" s="170"/>
      <c r="AF721" s="165">
        <f t="shared" si="80"/>
        <v>0</v>
      </c>
      <c r="AG721" s="165">
        <f t="shared" si="81"/>
        <v>0</v>
      </c>
      <c r="AH721" s="165">
        <f t="shared" si="82"/>
        <v>0</v>
      </c>
      <c r="AI721" s="165">
        <f t="shared" si="83"/>
        <v>0</v>
      </c>
      <c r="AK721" s="230"/>
      <c r="AL721" s="77">
        <f t="shared" si="84"/>
        <v>0</v>
      </c>
      <c r="AM721" s="77">
        <f t="shared" si="85"/>
        <v>0</v>
      </c>
      <c r="AN721" s="230"/>
    </row>
    <row r="722" spans="1:40" hidden="1" outlineLevel="1" x14ac:dyDescent="0.3">
      <c r="A722" s="220"/>
      <c r="B722" s="221">
        <f t="shared" ref="B722:B785" si="86">B721+1</f>
        <v>694</v>
      </c>
      <c r="C722" s="240"/>
      <c r="D722" s="236"/>
      <c r="E722" s="236"/>
      <c r="F722" s="200"/>
      <c r="G722" s="237">
        <v>0</v>
      </c>
      <c r="H722" s="238">
        <v>0</v>
      </c>
      <c r="I722" s="200"/>
      <c r="J722" s="170"/>
      <c r="AF722" s="165">
        <f t="shared" si="80"/>
        <v>0</v>
      </c>
      <c r="AG722" s="165">
        <f t="shared" si="81"/>
        <v>0</v>
      </c>
      <c r="AH722" s="165">
        <f t="shared" si="82"/>
        <v>0</v>
      </c>
      <c r="AI722" s="165">
        <f t="shared" si="83"/>
        <v>0</v>
      </c>
      <c r="AK722" s="230"/>
      <c r="AL722" s="77">
        <f t="shared" si="84"/>
        <v>0</v>
      </c>
      <c r="AM722" s="77">
        <f t="shared" si="85"/>
        <v>0</v>
      </c>
      <c r="AN722" s="230"/>
    </row>
    <row r="723" spans="1:40" hidden="1" outlineLevel="1" x14ac:dyDescent="0.3">
      <c r="A723" s="220"/>
      <c r="B723" s="221">
        <f t="shared" si="86"/>
        <v>695</v>
      </c>
      <c r="C723" s="240"/>
      <c r="D723" s="236"/>
      <c r="E723" s="236"/>
      <c r="F723" s="200"/>
      <c r="G723" s="237">
        <v>0</v>
      </c>
      <c r="H723" s="238">
        <v>0</v>
      </c>
      <c r="I723" s="200"/>
      <c r="J723" s="170"/>
      <c r="AF723" s="165">
        <f t="shared" si="80"/>
        <v>0</v>
      </c>
      <c r="AG723" s="165">
        <f t="shared" si="81"/>
        <v>0</v>
      </c>
      <c r="AH723" s="165">
        <f t="shared" si="82"/>
        <v>0</v>
      </c>
      <c r="AI723" s="165">
        <f t="shared" si="83"/>
        <v>0</v>
      </c>
      <c r="AK723" s="230"/>
      <c r="AL723" s="77">
        <f t="shared" si="84"/>
        <v>0</v>
      </c>
      <c r="AM723" s="77">
        <f t="shared" si="85"/>
        <v>0</v>
      </c>
      <c r="AN723" s="230"/>
    </row>
    <row r="724" spans="1:40" hidden="1" outlineLevel="1" x14ac:dyDescent="0.3">
      <c r="A724" s="220"/>
      <c r="B724" s="221">
        <f t="shared" si="86"/>
        <v>696</v>
      </c>
      <c r="C724" s="240"/>
      <c r="D724" s="236"/>
      <c r="E724" s="236"/>
      <c r="F724" s="200"/>
      <c r="G724" s="237">
        <v>0</v>
      </c>
      <c r="H724" s="238">
        <v>0</v>
      </c>
      <c r="I724" s="200"/>
      <c r="J724" s="170"/>
      <c r="AF724" s="165">
        <f t="shared" si="80"/>
        <v>0</v>
      </c>
      <c r="AG724" s="165">
        <f t="shared" si="81"/>
        <v>0</v>
      </c>
      <c r="AH724" s="165">
        <f t="shared" si="82"/>
        <v>0</v>
      </c>
      <c r="AI724" s="165">
        <f t="shared" si="83"/>
        <v>0</v>
      </c>
      <c r="AK724" s="230"/>
      <c r="AL724" s="77">
        <f t="shared" si="84"/>
        <v>0</v>
      </c>
      <c r="AM724" s="77">
        <f t="shared" si="85"/>
        <v>0</v>
      </c>
      <c r="AN724" s="230"/>
    </row>
    <row r="725" spans="1:40" hidden="1" outlineLevel="1" x14ac:dyDescent="0.3">
      <c r="A725" s="220"/>
      <c r="B725" s="221">
        <f t="shared" si="86"/>
        <v>697</v>
      </c>
      <c r="C725" s="240"/>
      <c r="D725" s="236"/>
      <c r="E725" s="236"/>
      <c r="F725" s="200"/>
      <c r="G725" s="237">
        <v>0</v>
      </c>
      <c r="H725" s="238">
        <v>0</v>
      </c>
      <c r="I725" s="200"/>
      <c r="J725" s="170"/>
      <c r="AF725" s="165">
        <f t="shared" si="80"/>
        <v>0</v>
      </c>
      <c r="AG725" s="165">
        <f t="shared" si="81"/>
        <v>0</v>
      </c>
      <c r="AH725" s="165">
        <f t="shared" si="82"/>
        <v>0</v>
      </c>
      <c r="AI725" s="165">
        <f t="shared" si="83"/>
        <v>0</v>
      </c>
      <c r="AK725" s="230"/>
      <c r="AL725" s="77">
        <f t="shared" si="84"/>
        <v>0</v>
      </c>
      <c r="AM725" s="77">
        <f t="shared" si="85"/>
        <v>0</v>
      </c>
      <c r="AN725" s="230"/>
    </row>
    <row r="726" spans="1:40" hidden="1" outlineLevel="1" x14ac:dyDescent="0.3">
      <c r="A726" s="220"/>
      <c r="B726" s="221">
        <f t="shared" si="86"/>
        <v>698</v>
      </c>
      <c r="C726" s="240"/>
      <c r="D726" s="236"/>
      <c r="E726" s="236"/>
      <c r="F726" s="200"/>
      <c r="G726" s="237">
        <v>0</v>
      </c>
      <c r="H726" s="238">
        <v>0</v>
      </c>
      <c r="I726" s="200"/>
      <c r="J726" s="170"/>
      <c r="AF726" s="165">
        <f t="shared" si="80"/>
        <v>0</v>
      </c>
      <c r="AG726" s="165">
        <f t="shared" si="81"/>
        <v>0</v>
      </c>
      <c r="AH726" s="165">
        <f t="shared" si="82"/>
        <v>0</v>
      </c>
      <c r="AI726" s="165">
        <f t="shared" si="83"/>
        <v>0</v>
      </c>
      <c r="AK726" s="230"/>
      <c r="AL726" s="77">
        <f t="shared" si="84"/>
        <v>0</v>
      </c>
      <c r="AM726" s="77">
        <f t="shared" si="85"/>
        <v>0</v>
      </c>
      <c r="AN726" s="230"/>
    </row>
    <row r="727" spans="1:40" hidden="1" outlineLevel="1" x14ac:dyDescent="0.3">
      <c r="A727" s="220"/>
      <c r="B727" s="221">
        <f t="shared" si="86"/>
        <v>699</v>
      </c>
      <c r="C727" s="240"/>
      <c r="D727" s="236"/>
      <c r="E727" s="236"/>
      <c r="F727" s="200"/>
      <c r="G727" s="237">
        <v>0</v>
      </c>
      <c r="H727" s="238">
        <v>0</v>
      </c>
      <c r="I727" s="200"/>
      <c r="J727" s="170"/>
      <c r="AF727" s="165">
        <f t="shared" si="80"/>
        <v>0</v>
      </c>
      <c r="AG727" s="165">
        <f t="shared" si="81"/>
        <v>0</v>
      </c>
      <c r="AH727" s="165">
        <f t="shared" si="82"/>
        <v>0</v>
      </c>
      <c r="AI727" s="165">
        <f t="shared" si="83"/>
        <v>0</v>
      </c>
      <c r="AK727" s="230"/>
      <c r="AL727" s="77">
        <f t="shared" si="84"/>
        <v>0</v>
      </c>
      <c r="AM727" s="77">
        <f t="shared" si="85"/>
        <v>0</v>
      </c>
      <c r="AN727" s="230"/>
    </row>
    <row r="728" spans="1:40" hidden="1" outlineLevel="1" x14ac:dyDescent="0.3">
      <c r="A728" s="220"/>
      <c r="B728" s="221">
        <f t="shared" si="86"/>
        <v>700</v>
      </c>
      <c r="C728" s="240"/>
      <c r="D728" s="236"/>
      <c r="E728" s="236"/>
      <c r="F728" s="200"/>
      <c r="G728" s="237">
        <v>0</v>
      </c>
      <c r="H728" s="238">
        <v>0</v>
      </c>
      <c r="I728" s="200"/>
      <c r="J728" s="170"/>
      <c r="AF728" s="165">
        <f t="shared" si="80"/>
        <v>0</v>
      </c>
      <c r="AG728" s="165">
        <f t="shared" si="81"/>
        <v>0</v>
      </c>
      <c r="AH728" s="165">
        <f t="shared" si="82"/>
        <v>0</v>
      </c>
      <c r="AI728" s="165">
        <f t="shared" si="83"/>
        <v>0</v>
      </c>
      <c r="AK728" s="230"/>
      <c r="AL728" s="77">
        <f t="shared" si="84"/>
        <v>0</v>
      </c>
      <c r="AM728" s="77">
        <f t="shared" si="85"/>
        <v>0</v>
      </c>
      <c r="AN728" s="230"/>
    </row>
    <row r="729" spans="1:40" hidden="1" outlineLevel="1" x14ac:dyDescent="0.3">
      <c r="A729" s="220"/>
      <c r="B729" s="221">
        <f t="shared" si="86"/>
        <v>701</v>
      </c>
      <c r="C729" s="240"/>
      <c r="D729" s="236"/>
      <c r="E729" s="236"/>
      <c r="F729" s="200"/>
      <c r="G729" s="237">
        <v>0</v>
      </c>
      <c r="H729" s="238">
        <v>0</v>
      </c>
      <c r="I729" s="200"/>
      <c r="J729" s="170"/>
      <c r="AF729" s="165">
        <f t="shared" si="80"/>
        <v>0</v>
      </c>
      <c r="AG729" s="165">
        <f t="shared" si="81"/>
        <v>0</v>
      </c>
      <c r="AH729" s="165">
        <f t="shared" si="82"/>
        <v>0</v>
      </c>
      <c r="AI729" s="165">
        <f t="shared" si="83"/>
        <v>0</v>
      </c>
      <c r="AK729" s="230"/>
      <c r="AL729" s="77">
        <f t="shared" si="84"/>
        <v>0</v>
      </c>
      <c r="AM729" s="77">
        <f t="shared" si="85"/>
        <v>0</v>
      </c>
      <c r="AN729" s="230"/>
    </row>
    <row r="730" spans="1:40" hidden="1" outlineLevel="1" x14ac:dyDescent="0.3">
      <c r="A730" s="220"/>
      <c r="B730" s="221">
        <f t="shared" si="86"/>
        <v>702</v>
      </c>
      <c r="C730" s="240"/>
      <c r="D730" s="236"/>
      <c r="E730" s="236"/>
      <c r="F730" s="200"/>
      <c r="G730" s="237">
        <v>0</v>
      </c>
      <c r="H730" s="238">
        <v>0</v>
      </c>
      <c r="I730" s="200"/>
      <c r="J730" s="170"/>
      <c r="AF730" s="165">
        <f t="shared" ref="AF730:AF793" si="87">IF($C730="",IF(OR($D730&lt;&gt;"",$G730&lt;&gt;0,$H730&lt;&gt;0)=TRUE,1,0),0)</f>
        <v>0</v>
      </c>
      <c r="AG730" s="165">
        <f t="shared" ref="AG730:AG793" si="88">IF($D730="",IF(OR($C730&lt;&gt;"",$G730&lt;&gt;0,$H730&lt;&gt;0)=TRUE,1,0),0)</f>
        <v>0</v>
      </c>
      <c r="AH730" s="165">
        <f t="shared" ref="AH730:AH793" si="89">IF($G730=0,IF(OR($C730&lt;&gt;"",$D730&lt;&gt;0,$H730&lt;&gt;0)=TRUE,1,0),0)</f>
        <v>0</v>
      </c>
      <c r="AI730" s="165">
        <f t="shared" ref="AI730:AI793" si="90">IF($H730=0,IF(OR($C730&lt;&gt;"",$D730&lt;&gt;"",$G730&lt;&gt;0)=TRUE,1,0),0)</f>
        <v>0</v>
      </c>
      <c r="AK730" s="230"/>
      <c r="AL730" s="77">
        <f t="shared" ref="AL730:AL793" si="91">IFERROR(IF(C730=$V$7,$Y$7,VLOOKUP(C730,$V$14:$Y$33,4)),0)</f>
        <v>0</v>
      </c>
      <c r="AM730" s="77">
        <f t="shared" ref="AM730:AM793" si="92">IFERROR(H730/G730/AL730,0)</f>
        <v>0</v>
      </c>
      <c r="AN730" s="230"/>
    </row>
    <row r="731" spans="1:40" hidden="1" outlineLevel="1" x14ac:dyDescent="0.3">
      <c r="A731" s="220"/>
      <c r="B731" s="221">
        <f t="shared" si="86"/>
        <v>703</v>
      </c>
      <c r="C731" s="240"/>
      <c r="D731" s="236"/>
      <c r="E731" s="236"/>
      <c r="F731" s="200"/>
      <c r="G731" s="237">
        <v>0</v>
      </c>
      <c r="H731" s="238">
        <v>0</v>
      </c>
      <c r="I731" s="200"/>
      <c r="J731" s="170"/>
      <c r="AF731" s="165">
        <f t="shared" si="87"/>
        <v>0</v>
      </c>
      <c r="AG731" s="165">
        <f t="shared" si="88"/>
        <v>0</v>
      </c>
      <c r="AH731" s="165">
        <f t="shared" si="89"/>
        <v>0</v>
      </c>
      <c r="AI731" s="165">
        <f t="shared" si="90"/>
        <v>0</v>
      </c>
      <c r="AK731" s="230"/>
      <c r="AL731" s="77">
        <f t="shared" si="91"/>
        <v>0</v>
      </c>
      <c r="AM731" s="77">
        <f t="shared" si="92"/>
        <v>0</v>
      </c>
      <c r="AN731" s="230"/>
    </row>
    <row r="732" spans="1:40" hidden="1" outlineLevel="1" x14ac:dyDescent="0.3">
      <c r="A732" s="220"/>
      <c r="B732" s="221">
        <f t="shared" si="86"/>
        <v>704</v>
      </c>
      <c r="C732" s="240"/>
      <c r="D732" s="236"/>
      <c r="E732" s="236"/>
      <c r="F732" s="200"/>
      <c r="G732" s="237">
        <v>0</v>
      </c>
      <c r="H732" s="238">
        <v>0</v>
      </c>
      <c r="I732" s="200"/>
      <c r="J732" s="170"/>
      <c r="AF732" s="165">
        <f t="shared" si="87"/>
        <v>0</v>
      </c>
      <c r="AG732" s="165">
        <f t="shared" si="88"/>
        <v>0</v>
      </c>
      <c r="AH732" s="165">
        <f t="shared" si="89"/>
        <v>0</v>
      </c>
      <c r="AI732" s="165">
        <f t="shared" si="90"/>
        <v>0</v>
      </c>
      <c r="AK732" s="230"/>
      <c r="AL732" s="77">
        <f t="shared" si="91"/>
        <v>0</v>
      </c>
      <c r="AM732" s="77">
        <f t="shared" si="92"/>
        <v>0</v>
      </c>
      <c r="AN732" s="230"/>
    </row>
    <row r="733" spans="1:40" hidden="1" outlineLevel="1" x14ac:dyDescent="0.3">
      <c r="A733" s="220"/>
      <c r="B733" s="221">
        <f t="shared" si="86"/>
        <v>705</v>
      </c>
      <c r="C733" s="240"/>
      <c r="D733" s="236"/>
      <c r="E733" s="236"/>
      <c r="F733" s="200"/>
      <c r="G733" s="237">
        <v>0</v>
      </c>
      <c r="H733" s="238">
        <v>0</v>
      </c>
      <c r="I733" s="200"/>
      <c r="J733" s="170"/>
      <c r="AF733" s="165">
        <f t="shared" si="87"/>
        <v>0</v>
      </c>
      <c r="AG733" s="165">
        <f t="shared" si="88"/>
        <v>0</v>
      </c>
      <c r="AH733" s="165">
        <f t="shared" si="89"/>
        <v>0</v>
      </c>
      <c r="AI733" s="165">
        <f t="shared" si="90"/>
        <v>0</v>
      </c>
      <c r="AK733" s="230"/>
      <c r="AL733" s="77">
        <f t="shared" si="91"/>
        <v>0</v>
      </c>
      <c r="AM733" s="77">
        <f t="shared" si="92"/>
        <v>0</v>
      </c>
      <c r="AN733" s="230"/>
    </row>
    <row r="734" spans="1:40" hidden="1" outlineLevel="1" x14ac:dyDescent="0.3">
      <c r="A734" s="220"/>
      <c r="B734" s="221">
        <f t="shared" si="86"/>
        <v>706</v>
      </c>
      <c r="C734" s="240"/>
      <c r="D734" s="236"/>
      <c r="E734" s="236"/>
      <c r="F734" s="200"/>
      <c r="G734" s="237">
        <v>0</v>
      </c>
      <c r="H734" s="238">
        <v>0</v>
      </c>
      <c r="I734" s="200"/>
      <c r="J734" s="170"/>
      <c r="AF734" s="165">
        <f t="shared" si="87"/>
        <v>0</v>
      </c>
      <c r="AG734" s="165">
        <f t="shared" si="88"/>
        <v>0</v>
      </c>
      <c r="AH734" s="165">
        <f t="shared" si="89"/>
        <v>0</v>
      </c>
      <c r="AI734" s="165">
        <f t="shared" si="90"/>
        <v>0</v>
      </c>
      <c r="AK734" s="230"/>
      <c r="AL734" s="77">
        <f t="shared" si="91"/>
        <v>0</v>
      </c>
      <c r="AM734" s="77">
        <f t="shared" si="92"/>
        <v>0</v>
      </c>
      <c r="AN734" s="230"/>
    </row>
    <row r="735" spans="1:40" hidden="1" outlineLevel="1" x14ac:dyDescent="0.3">
      <c r="A735" s="220"/>
      <c r="B735" s="221">
        <f t="shared" si="86"/>
        <v>707</v>
      </c>
      <c r="C735" s="240"/>
      <c r="D735" s="236"/>
      <c r="E735" s="236"/>
      <c r="F735" s="200"/>
      <c r="G735" s="237">
        <v>0</v>
      </c>
      <c r="H735" s="238">
        <v>0</v>
      </c>
      <c r="I735" s="200"/>
      <c r="J735" s="170"/>
      <c r="AF735" s="165">
        <f t="shared" si="87"/>
        <v>0</v>
      </c>
      <c r="AG735" s="165">
        <f t="shared" si="88"/>
        <v>0</v>
      </c>
      <c r="AH735" s="165">
        <f t="shared" si="89"/>
        <v>0</v>
      </c>
      <c r="AI735" s="165">
        <f t="shared" si="90"/>
        <v>0</v>
      </c>
      <c r="AK735" s="230"/>
      <c r="AL735" s="77">
        <f t="shared" si="91"/>
        <v>0</v>
      </c>
      <c r="AM735" s="77">
        <f t="shared" si="92"/>
        <v>0</v>
      </c>
      <c r="AN735" s="230"/>
    </row>
    <row r="736" spans="1:40" hidden="1" outlineLevel="1" x14ac:dyDescent="0.3">
      <c r="A736" s="220"/>
      <c r="B736" s="221">
        <f t="shared" si="86"/>
        <v>708</v>
      </c>
      <c r="C736" s="240"/>
      <c r="D736" s="236"/>
      <c r="E736" s="236"/>
      <c r="F736" s="200"/>
      <c r="G736" s="237">
        <v>0</v>
      </c>
      <c r="H736" s="238">
        <v>0</v>
      </c>
      <c r="I736" s="200"/>
      <c r="J736" s="170"/>
      <c r="AF736" s="165">
        <f t="shared" si="87"/>
        <v>0</v>
      </c>
      <c r="AG736" s="165">
        <f t="shared" si="88"/>
        <v>0</v>
      </c>
      <c r="AH736" s="165">
        <f t="shared" si="89"/>
        <v>0</v>
      </c>
      <c r="AI736" s="165">
        <f t="shared" si="90"/>
        <v>0</v>
      </c>
      <c r="AK736" s="230"/>
      <c r="AL736" s="77">
        <f t="shared" si="91"/>
        <v>0</v>
      </c>
      <c r="AM736" s="77">
        <f t="shared" si="92"/>
        <v>0</v>
      </c>
      <c r="AN736" s="230"/>
    </row>
    <row r="737" spans="1:40" hidden="1" outlineLevel="1" x14ac:dyDescent="0.3">
      <c r="A737" s="220"/>
      <c r="B737" s="221">
        <f t="shared" si="86"/>
        <v>709</v>
      </c>
      <c r="C737" s="240"/>
      <c r="D737" s="236"/>
      <c r="E737" s="236"/>
      <c r="F737" s="200"/>
      <c r="G737" s="237">
        <v>0</v>
      </c>
      <c r="H737" s="238">
        <v>0</v>
      </c>
      <c r="I737" s="200"/>
      <c r="J737" s="170"/>
      <c r="AF737" s="165">
        <f t="shared" si="87"/>
        <v>0</v>
      </c>
      <c r="AG737" s="165">
        <f t="shared" si="88"/>
        <v>0</v>
      </c>
      <c r="AH737" s="165">
        <f t="shared" si="89"/>
        <v>0</v>
      </c>
      <c r="AI737" s="165">
        <f t="shared" si="90"/>
        <v>0</v>
      </c>
      <c r="AK737" s="230"/>
      <c r="AL737" s="77">
        <f t="shared" si="91"/>
        <v>0</v>
      </c>
      <c r="AM737" s="77">
        <f t="shared" si="92"/>
        <v>0</v>
      </c>
      <c r="AN737" s="230"/>
    </row>
    <row r="738" spans="1:40" hidden="1" outlineLevel="1" x14ac:dyDescent="0.3">
      <c r="A738" s="220"/>
      <c r="B738" s="221">
        <f t="shared" si="86"/>
        <v>710</v>
      </c>
      <c r="C738" s="240"/>
      <c r="D738" s="236"/>
      <c r="E738" s="236"/>
      <c r="F738" s="200"/>
      <c r="G738" s="237">
        <v>0</v>
      </c>
      <c r="H738" s="238">
        <v>0</v>
      </c>
      <c r="I738" s="200"/>
      <c r="J738" s="170"/>
      <c r="AF738" s="165">
        <f t="shared" si="87"/>
        <v>0</v>
      </c>
      <c r="AG738" s="165">
        <f t="shared" si="88"/>
        <v>0</v>
      </c>
      <c r="AH738" s="165">
        <f t="shared" si="89"/>
        <v>0</v>
      </c>
      <c r="AI738" s="165">
        <f t="shared" si="90"/>
        <v>0</v>
      </c>
      <c r="AK738" s="230"/>
      <c r="AL738" s="77">
        <f t="shared" si="91"/>
        <v>0</v>
      </c>
      <c r="AM738" s="77">
        <f t="shared" si="92"/>
        <v>0</v>
      </c>
      <c r="AN738" s="230"/>
    </row>
    <row r="739" spans="1:40" hidden="1" outlineLevel="1" x14ac:dyDescent="0.3">
      <c r="A739" s="220"/>
      <c r="B739" s="221">
        <f t="shared" si="86"/>
        <v>711</v>
      </c>
      <c r="C739" s="240"/>
      <c r="D739" s="236"/>
      <c r="E739" s="236"/>
      <c r="F739" s="200"/>
      <c r="G739" s="237">
        <v>0</v>
      </c>
      <c r="H739" s="238">
        <v>0</v>
      </c>
      <c r="I739" s="200"/>
      <c r="J739" s="170"/>
      <c r="AF739" s="165">
        <f t="shared" si="87"/>
        <v>0</v>
      </c>
      <c r="AG739" s="165">
        <f t="shared" si="88"/>
        <v>0</v>
      </c>
      <c r="AH739" s="165">
        <f t="shared" si="89"/>
        <v>0</v>
      </c>
      <c r="AI739" s="165">
        <f t="shared" si="90"/>
        <v>0</v>
      </c>
      <c r="AK739" s="230"/>
      <c r="AL739" s="77">
        <f t="shared" si="91"/>
        <v>0</v>
      </c>
      <c r="AM739" s="77">
        <f t="shared" si="92"/>
        <v>0</v>
      </c>
      <c r="AN739" s="230"/>
    </row>
    <row r="740" spans="1:40" hidden="1" outlineLevel="1" x14ac:dyDescent="0.3">
      <c r="A740" s="220"/>
      <c r="B740" s="221">
        <f t="shared" si="86"/>
        <v>712</v>
      </c>
      <c r="C740" s="240"/>
      <c r="D740" s="236"/>
      <c r="E740" s="236"/>
      <c r="F740" s="200"/>
      <c r="G740" s="237">
        <v>0</v>
      </c>
      <c r="H740" s="238">
        <v>0</v>
      </c>
      <c r="I740" s="200"/>
      <c r="J740" s="170"/>
      <c r="AF740" s="165">
        <f t="shared" si="87"/>
        <v>0</v>
      </c>
      <c r="AG740" s="165">
        <f t="shared" si="88"/>
        <v>0</v>
      </c>
      <c r="AH740" s="165">
        <f t="shared" si="89"/>
        <v>0</v>
      </c>
      <c r="AI740" s="165">
        <f t="shared" si="90"/>
        <v>0</v>
      </c>
      <c r="AK740" s="230"/>
      <c r="AL740" s="77">
        <f t="shared" si="91"/>
        <v>0</v>
      </c>
      <c r="AM740" s="77">
        <f t="shared" si="92"/>
        <v>0</v>
      </c>
      <c r="AN740" s="230"/>
    </row>
    <row r="741" spans="1:40" hidden="1" outlineLevel="1" x14ac:dyDescent="0.3">
      <c r="A741" s="220"/>
      <c r="B741" s="221">
        <f t="shared" si="86"/>
        <v>713</v>
      </c>
      <c r="C741" s="240"/>
      <c r="D741" s="236"/>
      <c r="E741" s="236"/>
      <c r="F741" s="200"/>
      <c r="G741" s="237">
        <v>0</v>
      </c>
      <c r="H741" s="238">
        <v>0</v>
      </c>
      <c r="I741" s="200"/>
      <c r="J741" s="170"/>
      <c r="AF741" s="165">
        <f t="shared" si="87"/>
        <v>0</v>
      </c>
      <c r="AG741" s="165">
        <f t="shared" si="88"/>
        <v>0</v>
      </c>
      <c r="AH741" s="165">
        <f t="shared" si="89"/>
        <v>0</v>
      </c>
      <c r="AI741" s="165">
        <f t="shared" si="90"/>
        <v>0</v>
      </c>
      <c r="AK741" s="230"/>
      <c r="AL741" s="77">
        <f t="shared" si="91"/>
        <v>0</v>
      </c>
      <c r="AM741" s="77">
        <f t="shared" si="92"/>
        <v>0</v>
      </c>
      <c r="AN741" s="230"/>
    </row>
    <row r="742" spans="1:40" hidden="1" outlineLevel="1" x14ac:dyDescent="0.3">
      <c r="A742" s="220"/>
      <c r="B742" s="221">
        <f t="shared" si="86"/>
        <v>714</v>
      </c>
      <c r="C742" s="240"/>
      <c r="D742" s="236"/>
      <c r="E742" s="236"/>
      <c r="F742" s="200"/>
      <c r="G742" s="237">
        <v>0</v>
      </c>
      <c r="H742" s="238">
        <v>0</v>
      </c>
      <c r="I742" s="200"/>
      <c r="J742" s="170"/>
      <c r="AF742" s="165">
        <f t="shared" si="87"/>
        <v>0</v>
      </c>
      <c r="AG742" s="165">
        <f t="shared" si="88"/>
        <v>0</v>
      </c>
      <c r="AH742" s="165">
        <f t="shared" si="89"/>
        <v>0</v>
      </c>
      <c r="AI742" s="165">
        <f t="shared" si="90"/>
        <v>0</v>
      </c>
      <c r="AK742" s="230"/>
      <c r="AL742" s="77">
        <f t="shared" si="91"/>
        <v>0</v>
      </c>
      <c r="AM742" s="77">
        <f t="shared" si="92"/>
        <v>0</v>
      </c>
      <c r="AN742" s="230"/>
    </row>
    <row r="743" spans="1:40" hidden="1" outlineLevel="1" x14ac:dyDescent="0.3">
      <c r="A743" s="220"/>
      <c r="B743" s="221">
        <f t="shared" si="86"/>
        <v>715</v>
      </c>
      <c r="C743" s="240"/>
      <c r="D743" s="236"/>
      <c r="E743" s="236"/>
      <c r="F743" s="200"/>
      <c r="G743" s="237">
        <v>0</v>
      </c>
      <c r="H743" s="238">
        <v>0</v>
      </c>
      <c r="I743" s="200"/>
      <c r="J743" s="170"/>
      <c r="AF743" s="165">
        <f t="shared" si="87"/>
        <v>0</v>
      </c>
      <c r="AG743" s="165">
        <f t="shared" si="88"/>
        <v>0</v>
      </c>
      <c r="AH743" s="165">
        <f t="shared" si="89"/>
        <v>0</v>
      </c>
      <c r="AI743" s="165">
        <f t="shared" si="90"/>
        <v>0</v>
      </c>
      <c r="AK743" s="230"/>
      <c r="AL743" s="77">
        <f t="shared" si="91"/>
        <v>0</v>
      </c>
      <c r="AM743" s="77">
        <f t="shared" si="92"/>
        <v>0</v>
      </c>
      <c r="AN743" s="230"/>
    </row>
    <row r="744" spans="1:40" hidden="1" outlineLevel="1" x14ac:dyDescent="0.3">
      <c r="A744" s="220"/>
      <c r="B744" s="221">
        <f t="shared" si="86"/>
        <v>716</v>
      </c>
      <c r="C744" s="240"/>
      <c r="D744" s="236"/>
      <c r="E744" s="236"/>
      <c r="F744" s="200"/>
      <c r="G744" s="237">
        <v>0</v>
      </c>
      <c r="H744" s="238">
        <v>0</v>
      </c>
      <c r="I744" s="200"/>
      <c r="J744" s="170"/>
      <c r="AF744" s="165">
        <f t="shared" si="87"/>
        <v>0</v>
      </c>
      <c r="AG744" s="165">
        <f t="shared" si="88"/>
        <v>0</v>
      </c>
      <c r="AH744" s="165">
        <f t="shared" si="89"/>
        <v>0</v>
      </c>
      <c r="AI744" s="165">
        <f t="shared" si="90"/>
        <v>0</v>
      </c>
      <c r="AK744" s="230"/>
      <c r="AL744" s="77">
        <f t="shared" si="91"/>
        <v>0</v>
      </c>
      <c r="AM744" s="77">
        <f t="shared" si="92"/>
        <v>0</v>
      </c>
      <c r="AN744" s="230"/>
    </row>
    <row r="745" spans="1:40" hidden="1" outlineLevel="1" x14ac:dyDescent="0.3">
      <c r="A745" s="220"/>
      <c r="B745" s="221">
        <f t="shared" si="86"/>
        <v>717</v>
      </c>
      <c r="C745" s="240"/>
      <c r="D745" s="236"/>
      <c r="E745" s="236"/>
      <c r="F745" s="200"/>
      <c r="G745" s="237">
        <v>0</v>
      </c>
      <c r="H745" s="238">
        <v>0</v>
      </c>
      <c r="I745" s="200"/>
      <c r="J745" s="170"/>
      <c r="AF745" s="165">
        <f t="shared" si="87"/>
        <v>0</v>
      </c>
      <c r="AG745" s="165">
        <f t="shared" si="88"/>
        <v>0</v>
      </c>
      <c r="AH745" s="165">
        <f t="shared" si="89"/>
        <v>0</v>
      </c>
      <c r="AI745" s="165">
        <f t="shared" si="90"/>
        <v>0</v>
      </c>
      <c r="AK745" s="230"/>
      <c r="AL745" s="77">
        <f t="shared" si="91"/>
        <v>0</v>
      </c>
      <c r="AM745" s="77">
        <f t="shared" si="92"/>
        <v>0</v>
      </c>
      <c r="AN745" s="230"/>
    </row>
    <row r="746" spans="1:40" hidden="1" outlineLevel="1" x14ac:dyDescent="0.3">
      <c r="A746" s="220"/>
      <c r="B746" s="221">
        <f t="shared" si="86"/>
        <v>718</v>
      </c>
      <c r="C746" s="240"/>
      <c r="D746" s="236"/>
      <c r="E746" s="236"/>
      <c r="F746" s="200"/>
      <c r="G746" s="237">
        <v>0</v>
      </c>
      <c r="H746" s="238">
        <v>0</v>
      </c>
      <c r="I746" s="200"/>
      <c r="J746" s="170"/>
      <c r="AF746" s="165">
        <f t="shared" si="87"/>
        <v>0</v>
      </c>
      <c r="AG746" s="165">
        <f t="shared" si="88"/>
        <v>0</v>
      </c>
      <c r="AH746" s="165">
        <f t="shared" si="89"/>
        <v>0</v>
      </c>
      <c r="AI746" s="165">
        <f t="shared" si="90"/>
        <v>0</v>
      </c>
      <c r="AK746" s="230"/>
      <c r="AL746" s="77">
        <f t="shared" si="91"/>
        <v>0</v>
      </c>
      <c r="AM746" s="77">
        <f t="shared" si="92"/>
        <v>0</v>
      </c>
      <c r="AN746" s="230"/>
    </row>
    <row r="747" spans="1:40" hidden="1" outlineLevel="1" x14ac:dyDescent="0.3">
      <c r="A747" s="220"/>
      <c r="B747" s="221">
        <f t="shared" si="86"/>
        <v>719</v>
      </c>
      <c r="C747" s="240"/>
      <c r="D747" s="236"/>
      <c r="E747" s="236"/>
      <c r="F747" s="200"/>
      <c r="G747" s="237">
        <v>0</v>
      </c>
      <c r="H747" s="238">
        <v>0</v>
      </c>
      <c r="I747" s="200"/>
      <c r="J747" s="170"/>
      <c r="AF747" s="165">
        <f t="shared" si="87"/>
        <v>0</v>
      </c>
      <c r="AG747" s="165">
        <f t="shared" si="88"/>
        <v>0</v>
      </c>
      <c r="AH747" s="165">
        <f t="shared" si="89"/>
        <v>0</v>
      </c>
      <c r="AI747" s="165">
        <f t="shared" si="90"/>
        <v>0</v>
      </c>
      <c r="AK747" s="230"/>
      <c r="AL747" s="77">
        <f t="shared" si="91"/>
        <v>0</v>
      </c>
      <c r="AM747" s="77">
        <f t="shared" si="92"/>
        <v>0</v>
      </c>
      <c r="AN747" s="230"/>
    </row>
    <row r="748" spans="1:40" hidden="1" outlineLevel="1" x14ac:dyDescent="0.3">
      <c r="A748" s="220"/>
      <c r="B748" s="221">
        <f t="shared" si="86"/>
        <v>720</v>
      </c>
      <c r="C748" s="240"/>
      <c r="D748" s="236"/>
      <c r="E748" s="236"/>
      <c r="F748" s="200"/>
      <c r="G748" s="237">
        <v>0</v>
      </c>
      <c r="H748" s="238">
        <v>0</v>
      </c>
      <c r="I748" s="200"/>
      <c r="J748" s="170"/>
      <c r="AF748" s="165">
        <f t="shared" si="87"/>
        <v>0</v>
      </c>
      <c r="AG748" s="165">
        <f t="shared" si="88"/>
        <v>0</v>
      </c>
      <c r="AH748" s="165">
        <f t="shared" si="89"/>
        <v>0</v>
      </c>
      <c r="AI748" s="165">
        <f t="shared" si="90"/>
        <v>0</v>
      </c>
      <c r="AK748" s="230"/>
      <c r="AL748" s="77">
        <f t="shared" si="91"/>
        <v>0</v>
      </c>
      <c r="AM748" s="77">
        <f t="shared" si="92"/>
        <v>0</v>
      </c>
      <c r="AN748" s="230"/>
    </row>
    <row r="749" spans="1:40" hidden="1" outlineLevel="1" x14ac:dyDescent="0.3">
      <c r="A749" s="220"/>
      <c r="B749" s="221">
        <f t="shared" si="86"/>
        <v>721</v>
      </c>
      <c r="C749" s="240"/>
      <c r="D749" s="236"/>
      <c r="E749" s="236"/>
      <c r="F749" s="200"/>
      <c r="G749" s="237">
        <v>0</v>
      </c>
      <c r="H749" s="238">
        <v>0</v>
      </c>
      <c r="I749" s="200"/>
      <c r="J749" s="170"/>
      <c r="AF749" s="165">
        <f t="shared" si="87"/>
        <v>0</v>
      </c>
      <c r="AG749" s="165">
        <f t="shared" si="88"/>
        <v>0</v>
      </c>
      <c r="AH749" s="165">
        <f t="shared" si="89"/>
        <v>0</v>
      </c>
      <c r="AI749" s="165">
        <f t="shared" si="90"/>
        <v>0</v>
      </c>
      <c r="AK749" s="230"/>
      <c r="AL749" s="77">
        <f t="shared" si="91"/>
        <v>0</v>
      </c>
      <c r="AM749" s="77">
        <f t="shared" si="92"/>
        <v>0</v>
      </c>
      <c r="AN749" s="230"/>
    </row>
    <row r="750" spans="1:40" hidden="1" outlineLevel="1" x14ac:dyDescent="0.3">
      <c r="A750" s="220"/>
      <c r="B750" s="221">
        <f t="shared" si="86"/>
        <v>722</v>
      </c>
      <c r="C750" s="240"/>
      <c r="D750" s="236"/>
      <c r="E750" s="236"/>
      <c r="F750" s="200"/>
      <c r="G750" s="237">
        <v>0</v>
      </c>
      <c r="H750" s="238">
        <v>0</v>
      </c>
      <c r="I750" s="200"/>
      <c r="J750" s="170"/>
      <c r="AF750" s="165">
        <f t="shared" si="87"/>
        <v>0</v>
      </c>
      <c r="AG750" s="165">
        <f t="shared" si="88"/>
        <v>0</v>
      </c>
      <c r="AH750" s="165">
        <f t="shared" si="89"/>
        <v>0</v>
      </c>
      <c r="AI750" s="165">
        <f t="shared" si="90"/>
        <v>0</v>
      </c>
      <c r="AK750" s="230"/>
      <c r="AL750" s="77">
        <f t="shared" si="91"/>
        <v>0</v>
      </c>
      <c r="AM750" s="77">
        <f t="shared" si="92"/>
        <v>0</v>
      </c>
      <c r="AN750" s="230"/>
    </row>
    <row r="751" spans="1:40" hidden="1" outlineLevel="1" x14ac:dyDescent="0.3">
      <c r="A751" s="220"/>
      <c r="B751" s="221">
        <f t="shared" si="86"/>
        <v>723</v>
      </c>
      <c r="C751" s="240"/>
      <c r="D751" s="236"/>
      <c r="E751" s="236"/>
      <c r="F751" s="200"/>
      <c r="G751" s="237">
        <v>0</v>
      </c>
      <c r="H751" s="238">
        <v>0</v>
      </c>
      <c r="I751" s="200"/>
      <c r="J751" s="170"/>
      <c r="AF751" s="165">
        <f t="shared" si="87"/>
        <v>0</v>
      </c>
      <c r="AG751" s="165">
        <f t="shared" si="88"/>
        <v>0</v>
      </c>
      <c r="AH751" s="165">
        <f t="shared" si="89"/>
        <v>0</v>
      </c>
      <c r="AI751" s="165">
        <f t="shared" si="90"/>
        <v>0</v>
      </c>
      <c r="AK751" s="230"/>
      <c r="AL751" s="77">
        <f t="shared" si="91"/>
        <v>0</v>
      </c>
      <c r="AM751" s="77">
        <f t="shared" si="92"/>
        <v>0</v>
      </c>
      <c r="AN751" s="230"/>
    </row>
    <row r="752" spans="1:40" hidden="1" outlineLevel="1" x14ac:dyDescent="0.3">
      <c r="A752" s="220"/>
      <c r="B752" s="221">
        <f t="shared" si="86"/>
        <v>724</v>
      </c>
      <c r="C752" s="240"/>
      <c r="D752" s="236"/>
      <c r="E752" s="236"/>
      <c r="F752" s="200"/>
      <c r="G752" s="237">
        <v>0</v>
      </c>
      <c r="H752" s="238">
        <v>0</v>
      </c>
      <c r="I752" s="200"/>
      <c r="J752" s="170"/>
      <c r="AF752" s="165">
        <f t="shared" si="87"/>
        <v>0</v>
      </c>
      <c r="AG752" s="165">
        <f t="shared" si="88"/>
        <v>0</v>
      </c>
      <c r="AH752" s="165">
        <f t="shared" si="89"/>
        <v>0</v>
      </c>
      <c r="AI752" s="165">
        <f t="shared" si="90"/>
        <v>0</v>
      </c>
      <c r="AK752" s="230"/>
      <c r="AL752" s="77">
        <f t="shared" si="91"/>
        <v>0</v>
      </c>
      <c r="AM752" s="77">
        <f t="shared" si="92"/>
        <v>0</v>
      </c>
      <c r="AN752" s="230"/>
    </row>
    <row r="753" spans="1:40" hidden="1" outlineLevel="1" x14ac:dyDescent="0.3">
      <c r="A753" s="220"/>
      <c r="B753" s="221">
        <f t="shared" si="86"/>
        <v>725</v>
      </c>
      <c r="C753" s="240"/>
      <c r="D753" s="236"/>
      <c r="E753" s="236"/>
      <c r="F753" s="200"/>
      <c r="G753" s="237">
        <v>0</v>
      </c>
      <c r="H753" s="238">
        <v>0</v>
      </c>
      <c r="I753" s="200"/>
      <c r="J753" s="170"/>
      <c r="AF753" s="165">
        <f t="shared" si="87"/>
        <v>0</v>
      </c>
      <c r="AG753" s="165">
        <f t="shared" si="88"/>
        <v>0</v>
      </c>
      <c r="AH753" s="165">
        <f t="shared" si="89"/>
        <v>0</v>
      </c>
      <c r="AI753" s="165">
        <f t="shared" si="90"/>
        <v>0</v>
      </c>
      <c r="AK753" s="230"/>
      <c r="AL753" s="77">
        <f t="shared" si="91"/>
        <v>0</v>
      </c>
      <c r="AM753" s="77">
        <f t="shared" si="92"/>
        <v>0</v>
      </c>
      <c r="AN753" s="230"/>
    </row>
    <row r="754" spans="1:40" hidden="1" outlineLevel="1" x14ac:dyDescent="0.3">
      <c r="A754" s="220"/>
      <c r="B754" s="221">
        <f t="shared" si="86"/>
        <v>726</v>
      </c>
      <c r="C754" s="240"/>
      <c r="D754" s="236"/>
      <c r="E754" s="236"/>
      <c r="F754" s="200"/>
      <c r="G754" s="237">
        <v>0</v>
      </c>
      <c r="H754" s="238">
        <v>0</v>
      </c>
      <c r="I754" s="200"/>
      <c r="J754" s="170"/>
      <c r="AF754" s="165">
        <f t="shared" si="87"/>
        <v>0</v>
      </c>
      <c r="AG754" s="165">
        <f t="shared" si="88"/>
        <v>0</v>
      </c>
      <c r="AH754" s="165">
        <f t="shared" si="89"/>
        <v>0</v>
      </c>
      <c r="AI754" s="165">
        <f t="shared" si="90"/>
        <v>0</v>
      </c>
      <c r="AK754" s="230"/>
      <c r="AL754" s="77">
        <f t="shared" si="91"/>
        <v>0</v>
      </c>
      <c r="AM754" s="77">
        <f t="shared" si="92"/>
        <v>0</v>
      </c>
      <c r="AN754" s="230"/>
    </row>
    <row r="755" spans="1:40" hidden="1" outlineLevel="1" x14ac:dyDescent="0.3">
      <c r="A755" s="220"/>
      <c r="B755" s="221">
        <f t="shared" si="86"/>
        <v>727</v>
      </c>
      <c r="C755" s="240"/>
      <c r="D755" s="236"/>
      <c r="E755" s="236"/>
      <c r="F755" s="200"/>
      <c r="G755" s="237">
        <v>0</v>
      </c>
      <c r="H755" s="238">
        <v>0</v>
      </c>
      <c r="I755" s="200"/>
      <c r="J755" s="170"/>
      <c r="AF755" s="165">
        <f t="shared" si="87"/>
        <v>0</v>
      </c>
      <c r="AG755" s="165">
        <f t="shared" si="88"/>
        <v>0</v>
      </c>
      <c r="AH755" s="165">
        <f t="shared" si="89"/>
        <v>0</v>
      </c>
      <c r="AI755" s="165">
        <f t="shared" si="90"/>
        <v>0</v>
      </c>
      <c r="AK755" s="230"/>
      <c r="AL755" s="77">
        <f t="shared" si="91"/>
        <v>0</v>
      </c>
      <c r="AM755" s="77">
        <f t="shared" si="92"/>
        <v>0</v>
      </c>
      <c r="AN755" s="230"/>
    </row>
    <row r="756" spans="1:40" hidden="1" outlineLevel="1" x14ac:dyDescent="0.3">
      <c r="A756" s="220"/>
      <c r="B756" s="221">
        <f t="shared" si="86"/>
        <v>728</v>
      </c>
      <c r="C756" s="240"/>
      <c r="D756" s="236"/>
      <c r="E756" s="236"/>
      <c r="F756" s="200"/>
      <c r="G756" s="237">
        <v>0</v>
      </c>
      <c r="H756" s="238">
        <v>0</v>
      </c>
      <c r="I756" s="200"/>
      <c r="J756" s="170"/>
      <c r="AF756" s="165">
        <f t="shared" si="87"/>
        <v>0</v>
      </c>
      <c r="AG756" s="165">
        <f t="shared" si="88"/>
        <v>0</v>
      </c>
      <c r="AH756" s="165">
        <f t="shared" si="89"/>
        <v>0</v>
      </c>
      <c r="AI756" s="165">
        <f t="shared" si="90"/>
        <v>0</v>
      </c>
      <c r="AK756" s="230"/>
      <c r="AL756" s="77">
        <f t="shared" si="91"/>
        <v>0</v>
      </c>
      <c r="AM756" s="77">
        <f t="shared" si="92"/>
        <v>0</v>
      </c>
      <c r="AN756" s="230"/>
    </row>
    <row r="757" spans="1:40" hidden="1" outlineLevel="1" x14ac:dyDescent="0.3">
      <c r="A757" s="220"/>
      <c r="B757" s="221">
        <f t="shared" si="86"/>
        <v>729</v>
      </c>
      <c r="C757" s="240"/>
      <c r="D757" s="236"/>
      <c r="E757" s="236"/>
      <c r="F757" s="200"/>
      <c r="G757" s="237">
        <v>0</v>
      </c>
      <c r="H757" s="238">
        <v>0</v>
      </c>
      <c r="I757" s="200"/>
      <c r="J757" s="170"/>
      <c r="AF757" s="165">
        <f t="shared" si="87"/>
        <v>0</v>
      </c>
      <c r="AG757" s="165">
        <f t="shared" si="88"/>
        <v>0</v>
      </c>
      <c r="AH757" s="165">
        <f t="shared" si="89"/>
        <v>0</v>
      </c>
      <c r="AI757" s="165">
        <f t="shared" si="90"/>
        <v>0</v>
      </c>
      <c r="AK757" s="230"/>
      <c r="AL757" s="77">
        <f t="shared" si="91"/>
        <v>0</v>
      </c>
      <c r="AM757" s="77">
        <f t="shared" si="92"/>
        <v>0</v>
      </c>
      <c r="AN757" s="230"/>
    </row>
    <row r="758" spans="1:40" hidden="1" outlineLevel="1" x14ac:dyDescent="0.3">
      <c r="A758" s="220"/>
      <c r="B758" s="221">
        <f t="shared" si="86"/>
        <v>730</v>
      </c>
      <c r="C758" s="240"/>
      <c r="D758" s="236"/>
      <c r="E758" s="236"/>
      <c r="F758" s="200"/>
      <c r="G758" s="237">
        <v>0</v>
      </c>
      <c r="H758" s="238">
        <v>0</v>
      </c>
      <c r="I758" s="200"/>
      <c r="J758" s="170"/>
      <c r="AF758" s="165">
        <f t="shared" si="87"/>
        <v>0</v>
      </c>
      <c r="AG758" s="165">
        <f t="shared" si="88"/>
        <v>0</v>
      </c>
      <c r="AH758" s="165">
        <f t="shared" si="89"/>
        <v>0</v>
      </c>
      <c r="AI758" s="165">
        <f t="shared" si="90"/>
        <v>0</v>
      </c>
      <c r="AK758" s="230"/>
      <c r="AL758" s="77">
        <f t="shared" si="91"/>
        <v>0</v>
      </c>
      <c r="AM758" s="77">
        <f t="shared" si="92"/>
        <v>0</v>
      </c>
      <c r="AN758" s="230"/>
    </row>
    <row r="759" spans="1:40" hidden="1" outlineLevel="1" x14ac:dyDescent="0.3">
      <c r="A759" s="220"/>
      <c r="B759" s="221">
        <f t="shared" si="86"/>
        <v>731</v>
      </c>
      <c r="C759" s="240"/>
      <c r="D759" s="236"/>
      <c r="E759" s="236"/>
      <c r="F759" s="200"/>
      <c r="G759" s="237">
        <v>0</v>
      </c>
      <c r="H759" s="238">
        <v>0</v>
      </c>
      <c r="I759" s="200"/>
      <c r="J759" s="170"/>
      <c r="AF759" s="165">
        <f t="shared" si="87"/>
        <v>0</v>
      </c>
      <c r="AG759" s="165">
        <f t="shared" si="88"/>
        <v>0</v>
      </c>
      <c r="AH759" s="165">
        <f t="shared" si="89"/>
        <v>0</v>
      </c>
      <c r="AI759" s="165">
        <f t="shared" si="90"/>
        <v>0</v>
      </c>
      <c r="AK759" s="230"/>
      <c r="AL759" s="77">
        <f t="shared" si="91"/>
        <v>0</v>
      </c>
      <c r="AM759" s="77">
        <f t="shared" si="92"/>
        <v>0</v>
      </c>
      <c r="AN759" s="230"/>
    </row>
    <row r="760" spans="1:40" hidden="1" outlineLevel="1" x14ac:dyDescent="0.3">
      <c r="A760" s="220"/>
      <c r="B760" s="221">
        <f t="shared" si="86"/>
        <v>732</v>
      </c>
      <c r="C760" s="240"/>
      <c r="D760" s="236"/>
      <c r="E760" s="236"/>
      <c r="F760" s="200"/>
      <c r="G760" s="237">
        <v>0</v>
      </c>
      <c r="H760" s="238">
        <v>0</v>
      </c>
      <c r="I760" s="200"/>
      <c r="J760" s="170"/>
      <c r="AF760" s="165">
        <f t="shared" si="87"/>
        <v>0</v>
      </c>
      <c r="AG760" s="165">
        <f t="shared" si="88"/>
        <v>0</v>
      </c>
      <c r="AH760" s="165">
        <f t="shared" si="89"/>
        <v>0</v>
      </c>
      <c r="AI760" s="165">
        <f t="shared" si="90"/>
        <v>0</v>
      </c>
      <c r="AK760" s="230"/>
      <c r="AL760" s="77">
        <f t="shared" si="91"/>
        <v>0</v>
      </c>
      <c r="AM760" s="77">
        <f t="shared" si="92"/>
        <v>0</v>
      </c>
      <c r="AN760" s="230"/>
    </row>
    <row r="761" spans="1:40" hidden="1" outlineLevel="1" x14ac:dyDescent="0.3">
      <c r="A761" s="220"/>
      <c r="B761" s="221">
        <f t="shared" si="86"/>
        <v>733</v>
      </c>
      <c r="C761" s="240"/>
      <c r="D761" s="236"/>
      <c r="E761" s="236"/>
      <c r="F761" s="200"/>
      <c r="G761" s="237">
        <v>0</v>
      </c>
      <c r="H761" s="238">
        <v>0</v>
      </c>
      <c r="I761" s="200"/>
      <c r="J761" s="170"/>
      <c r="AF761" s="165">
        <f t="shared" si="87"/>
        <v>0</v>
      </c>
      <c r="AG761" s="165">
        <f t="shared" si="88"/>
        <v>0</v>
      </c>
      <c r="AH761" s="165">
        <f t="shared" si="89"/>
        <v>0</v>
      </c>
      <c r="AI761" s="165">
        <f t="shared" si="90"/>
        <v>0</v>
      </c>
      <c r="AK761" s="230"/>
      <c r="AL761" s="77">
        <f t="shared" si="91"/>
        <v>0</v>
      </c>
      <c r="AM761" s="77">
        <f t="shared" si="92"/>
        <v>0</v>
      </c>
      <c r="AN761" s="230"/>
    </row>
    <row r="762" spans="1:40" hidden="1" outlineLevel="1" x14ac:dyDescent="0.3">
      <c r="A762" s="220"/>
      <c r="B762" s="221">
        <f t="shared" si="86"/>
        <v>734</v>
      </c>
      <c r="C762" s="240"/>
      <c r="D762" s="236"/>
      <c r="E762" s="236"/>
      <c r="F762" s="200"/>
      <c r="G762" s="237">
        <v>0</v>
      </c>
      <c r="H762" s="238">
        <v>0</v>
      </c>
      <c r="I762" s="200"/>
      <c r="J762" s="170"/>
      <c r="AF762" s="165">
        <f t="shared" si="87"/>
        <v>0</v>
      </c>
      <c r="AG762" s="165">
        <f t="shared" si="88"/>
        <v>0</v>
      </c>
      <c r="AH762" s="165">
        <f t="shared" si="89"/>
        <v>0</v>
      </c>
      <c r="AI762" s="165">
        <f t="shared" si="90"/>
        <v>0</v>
      </c>
      <c r="AK762" s="230"/>
      <c r="AL762" s="77">
        <f t="shared" si="91"/>
        <v>0</v>
      </c>
      <c r="AM762" s="77">
        <f t="shared" si="92"/>
        <v>0</v>
      </c>
      <c r="AN762" s="230"/>
    </row>
    <row r="763" spans="1:40" hidden="1" outlineLevel="1" x14ac:dyDescent="0.3">
      <c r="A763" s="220"/>
      <c r="B763" s="221">
        <f t="shared" si="86"/>
        <v>735</v>
      </c>
      <c r="C763" s="240"/>
      <c r="D763" s="236"/>
      <c r="E763" s="236"/>
      <c r="F763" s="200"/>
      <c r="G763" s="237">
        <v>0</v>
      </c>
      <c r="H763" s="238">
        <v>0</v>
      </c>
      <c r="I763" s="200"/>
      <c r="J763" s="170"/>
      <c r="AF763" s="165">
        <f t="shared" si="87"/>
        <v>0</v>
      </c>
      <c r="AG763" s="165">
        <f t="shared" si="88"/>
        <v>0</v>
      </c>
      <c r="AH763" s="165">
        <f t="shared" si="89"/>
        <v>0</v>
      </c>
      <c r="AI763" s="165">
        <f t="shared" si="90"/>
        <v>0</v>
      </c>
      <c r="AK763" s="230"/>
      <c r="AL763" s="77">
        <f t="shared" si="91"/>
        <v>0</v>
      </c>
      <c r="AM763" s="77">
        <f t="shared" si="92"/>
        <v>0</v>
      </c>
      <c r="AN763" s="230"/>
    </row>
    <row r="764" spans="1:40" hidden="1" outlineLevel="1" x14ac:dyDescent="0.3">
      <c r="A764" s="220"/>
      <c r="B764" s="221">
        <f t="shared" si="86"/>
        <v>736</v>
      </c>
      <c r="C764" s="240"/>
      <c r="D764" s="236"/>
      <c r="E764" s="236"/>
      <c r="F764" s="200"/>
      <c r="G764" s="237">
        <v>0</v>
      </c>
      <c r="H764" s="238">
        <v>0</v>
      </c>
      <c r="I764" s="200"/>
      <c r="J764" s="170"/>
      <c r="AF764" s="165">
        <f t="shared" si="87"/>
        <v>0</v>
      </c>
      <c r="AG764" s="165">
        <f t="shared" si="88"/>
        <v>0</v>
      </c>
      <c r="AH764" s="165">
        <f t="shared" si="89"/>
        <v>0</v>
      </c>
      <c r="AI764" s="165">
        <f t="shared" si="90"/>
        <v>0</v>
      </c>
      <c r="AK764" s="230"/>
      <c r="AL764" s="77">
        <f t="shared" si="91"/>
        <v>0</v>
      </c>
      <c r="AM764" s="77">
        <f t="shared" si="92"/>
        <v>0</v>
      </c>
      <c r="AN764" s="230"/>
    </row>
    <row r="765" spans="1:40" hidden="1" outlineLevel="1" x14ac:dyDescent="0.3">
      <c r="A765" s="220"/>
      <c r="B765" s="221">
        <f t="shared" si="86"/>
        <v>737</v>
      </c>
      <c r="C765" s="240"/>
      <c r="D765" s="236"/>
      <c r="E765" s="236"/>
      <c r="F765" s="200"/>
      <c r="G765" s="237">
        <v>0</v>
      </c>
      <c r="H765" s="238">
        <v>0</v>
      </c>
      <c r="I765" s="200"/>
      <c r="J765" s="170"/>
      <c r="AF765" s="165">
        <f t="shared" si="87"/>
        <v>0</v>
      </c>
      <c r="AG765" s="165">
        <f t="shared" si="88"/>
        <v>0</v>
      </c>
      <c r="AH765" s="165">
        <f t="shared" si="89"/>
        <v>0</v>
      </c>
      <c r="AI765" s="165">
        <f t="shared" si="90"/>
        <v>0</v>
      </c>
      <c r="AK765" s="230"/>
      <c r="AL765" s="77">
        <f t="shared" si="91"/>
        <v>0</v>
      </c>
      <c r="AM765" s="77">
        <f t="shared" si="92"/>
        <v>0</v>
      </c>
      <c r="AN765" s="230"/>
    </row>
    <row r="766" spans="1:40" hidden="1" outlineLevel="1" x14ac:dyDescent="0.3">
      <c r="A766" s="220"/>
      <c r="B766" s="221">
        <f t="shared" si="86"/>
        <v>738</v>
      </c>
      <c r="C766" s="240"/>
      <c r="D766" s="236"/>
      <c r="E766" s="236"/>
      <c r="F766" s="200"/>
      <c r="G766" s="237">
        <v>0</v>
      </c>
      <c r="H766" s="238">
        <v>0</v>
      </c>
      <c r="I766" s="200"/>
      <c r="J766" s="170"/>
      <c r="AF766" s="165">
        <f t="shared" si="87"/>
        <v>0</v>
      </c>
      <c r="AG766" s="165">
        <f t="shared" si="88"/>
        <v>0</v>
      </c>
      <c r="AH766" s="165">
        <f t="shared" si="89"/>
        <v>0</v>
      </c>
      <c r="AI766" s="165">
        <f t="shared" si="90"/>
        <v>0</v>
      </c>
      <c r="AK766" s="230"/>
      <c r="AL766" s="77">
        <f t="shared" si="91"/>
        <v>0</v>
      </c>
      <c r="AM766" s="77">
        <f t="shared" si="92"/>
        <v>0</v>
      </c>
      <c r="AN766" s="230"/>
    </row>
    <row r="767" spans="1:40" hidden="1" outlineLevel="1" x14ac:dyDescent="0.3">
      <c r="A767" s="220"/>
      <c r="B767" s="221">
        <f t="shared" si="86"/>
        <v>739</v>
      </c>
      <c r="C767" s="240"/>
      <c r="D767" s="236"/>
      <c r="E767" s="236"/>
      <c r="F767" s="200"/>
      <c r="G767" s="237">
        <v>0</v>
      </c>
      <c r="H767" s="238">
        <v>0</v>
      </c>
      <c r="I767" s="200"/>
      <c r="J767" s="170"/>
      <c r="AF767" s="165">
        <f t="shared" si="87"/>
        <v>0</v>
      </c>
      <c r="AG767" s="165">
        <f t="shared" si="88"/>
        <v>0</v>
      </c>
      <c r="AH767" s="165">
        <f t="shared" si="89"/>
        <v>0</v>
      </c>
      <c r="AI767" s="165">
        <f t="shared" si="90"/>
        <v>0</v>
      </c>
      <c r="AK767" s="230"/>
      <c r="AL767" s="77">
        <f t="shared" si="91"/>
        <v>0</v>
      </c>
      <c r="AM767" s="77">
        <f t="shared" si="92"/>
        <v>0</v>
      </c>
      <c r="AN767" s="230"/>
    </row>
    <row r="768" spans="1:40" hidden="1" outlineLevel="1" x14ac:dyDescent="0.3">
      <c r="A768" s="220"/>
      <c r="B768" s="221">
        <f t="shared" si="86"/>
        <v>740</v>
      </c>
      <c r="C768" s="240"/>
      <c r="D768" s="236"/>
      <c r="E768" s="236"/>
      <c r="F768" s="200"/>
      <c r="G768" s="237">
        <v>0</v>
      </c>
      <c r="H768" s="238">
        <v>0</v>
      </c>
      <c r="I768" s="200"/>
      <c r="J768" s="170"/>
      <c r="AF768" s="165">
        <f t="shared" si="87"/>
        <v>0</v>
      </c>
      <c r="AG768" s="165">
        <f t="shared" si="88"/>
        <v>0</v>
      </c>
      <c r="AH768" s="165">
        <f t="shared" si="89"/>
        <v>0</v>
      </c>
      <c r="AI768" s="165">
        <f t="shared" si="90"/>
        <v>0</v>
      </c>
      <c r="AK768" s="230"/>
      <c r="AL768" s="77">
        <f t="shared" si="91"/>
        <v>0</v>
      </c>
      <c r="AM768" s="77">
        <f t="shared" si="92"/>
        <v>0</v>
      </c>
      <c r="AN768" s="230"/>
    </row>
    <row r="769" spans="1:40" hidden="1" outlineLevel="1" x14ac:dyDescent="0.3">
      <c r="A769" s="220"/>
      <c r="B769" s="221">
        <f t="shared" si="86"/>
        <v>741</v>
      </c>
      <c r="C769" s="240"/>
      <c r="D769" s="236"/>
      <c r="E769" s="236"/>
      <c r="F769" s="200"/>
      <c r="G769" s="237">
        <v>0</v>
      </c>
      <c r="H769" s="238">
        <v>0</v>
      </c>
      <c r="I769" s="200"/>
      <c r="J769" s="170"/>
      <c r="AF769" s="165">
        <f t="shared" si="87"/>
        <v>0</v>
      </c>
      <c r="AG769" s="165">
        <f t="shared" si="88"/>
        <v>0</v>
      </c>
      <c r="AH769" s="165">
        <f t="shared" si="89"/>
        <v>0</v>
      </c>
      <c r="AI769" s="165">
        <f t="shared" si="90"/>
        <v>0</v>
      </c>
      <c r="AK769" s="230"/>
      <c r="AL769" s="77">
        <f t="shared" si="91"/>
        <v>0</v>
      </c>
      <c r="AM769" s="77">
        <f t="shared" si="92"/>
        <v>0</v>
      </c>
      <c r="AN769" s="230"/>
    </row>
    <row r="770" spans="1:40" hidden="1" outlineLevel="1" x14ac:dyDescent="0.3">
      <c r="A770" s="220"/>
      <c r="B770" s="221">
        <f t="shared" si="86"/>
        <v>742</v>
      </c>
      <c r="C770" s="240"/>
      <c r="D770" s="236"/>
      <c r="E770" s="236"/>
      <c r="F770" s="200"/>
      <c r="G770" s="237">
        <v>0</v>
      </c>
      <c r="H770" s="238">
        <v>0</v>
      </c>
      <c r="I770" s="200"/>
      <c r="J770" s="170"/>
      <c r="AF770" s="165">
        <f t="shared" si="87"/>
        <v>0</v>
      </c>
      <c r="AG770" s="165">
        <f t="shared" si="88"/>
        <v>0</v>
      </c>
      <c r="AH770" s="165">
        <f t="shared" si="89"/>
        <v>0</v>
      </c>
      <c r="AI770" s="165">
        <f t="shared" si="90"/>
        <v>0</v>
      </c>
      <c r="AK770" s="230"/>
      <c r="AL770" s="77">
        <f t="shared" si="91"/>
        <v>0</v>
      </c>
      <c r="AM770" s="77">
        <f t="shared" si="92"/>
        <v>0</v>
      </c>
      <c r="AN770" s="230"/>
    </row>
    <row r="771" spans="1:40" hidden="1" outlineLevel="1" x14ac:dyDescent="0.3">
      <c r="A771" s="220"/>
      <c r="B771" s="221">
        <f t="shared" si="86"/>
        <v>743</v>
      </c>
      <c r="C771" s="240"/>
      <c r="D771" s="236"/>
      <c r="E771" s="236"/>
      <c r="F771" s="200"/>
      <c r="G771" s="237">
        <v>0</v>
      </c>
      <c r="H771" s="238">
        <v>0</v>
      </c>
      <c r="I771" s="200"/>
      <c r="J771" s="170"/>
      <c r="AF771" s="165">
        <f t="shared" si="87"/>
        <v>0</v>
      </c>
      <c r="AG771" s="165">
        <f t="shared" si="88"/>
        <v>0</v>
      </c>
      <c r="AH771" s="165">
        <f t="shared" si="89"/>
        <v>0</v>
      </c>
      <c r="AI771" s="165">
        <f t="shared" si="90"/>
        <v>0</v>
      </c>
      <c r="AK771" s="230"/>
      <c r="AL771" s="77">
        <f t="shared" si="91"/>
        <v>0</v>
      </c>
      <c r="AM771" s="77">
        <f t="shared" si="92"/>
        <v>0</v>
      </c>
      <c r="AN771" s="230"/>
    </row>
    <row r="772" spans="1:40" hidden="1" outlineLevel="1" x14ac:dyDescent="0.3">
      <c r="A772" s="220"/>
      <c r="B772" s="221">
        <f t="shared" si="86"/>
        <v>744</v>
      </c>
      <c r="C772" s="240"/>
      <c r="D772" s="236"/>
      <c r="E772" s="236"/>
      <c r="F772" s="200"/>
      <c r="G772" s="237">
        <v>0</v>
      </c>
      <c r="H772" s="238">
        <v>0</v>
      </c>
      <c r="I772" s="200"/>
      <c r="J772" s="170"/>
      <c r="AF772" s="165">
        <f t="shared" si="87"/>
        <v>0</v>
      </c>
      <c r="AG772" s="165">
        <f t="shared" si="88"/>
        <v>0</v>
      </c>
      <c r="AH772" s="165">
        <f t="shared" si="89"/>
        <v>0</v>
      </c>
      <c r="AI772" s="165">
        <f t="shared" si="90"/>
        <v>0</v>
      </c>
      <c r="AK772" s="230"/>
      <c r="AL772" s="77">
        <f t="shared" si="91"/>
        <v>0</v>
      </c>
      <c r="AM772" s="77">
        <f t="shared" si="92"/>
        <v>0</v>
      </c>
      <c r="AN772" s="230"/>
    </row>
    <row r="773" spans="1:40" hidden="1" outlineLevel="1" x14ac:dyDescent="0.3">
      <c r="A773" s="220"/>
      <c r="B773" s="221">
        <f t="shared" si="86"/>
        <v>745</v>
      </c>
      <c r="C773" s="240"/>
      <c r="D773" s="236"/>
      <c r="E773" s="236"/>
      <c r="F773" s="200"/>
      <c r="G773" s="237">
        <v>0</v>
      </c>
      <c r="H773" s="238">
        <v>0</v>
      </c>
      <c r="I773" s="200"/>
      <c r="J773" s="170"/>
      <c r="AF773" s="165">
        <f t="shared" si="87"/>
        <v>0</v>
      </c>
      <c r="AG773" s="165">
        <f t="shared" si="88"/>
        <v>0</v>
      </c>
      <c r="AH773" s="165">
        <f t="shared" si="89"/>
        <v>0</v>
      </c>
      <c r="AI773" s="165">
        <f t="shared" si="90"/>
        <v>0</v>
      </c>
      <c r="AK773" s="230"/>
      <c r="AL773" s="77">
        <f t="shared" si="91"/>
        <v>0</v>
      </c>
      <c r="AM773" s="77">
        <f t="shared" si="92"/>
        <v>0</v>
      </c>
      <c r="AN773" s="230"/>
    </row>
    <row r="774" spans="1:40" hidden="1" outlineLevel="1" x14ac:dyDescent="0.3">
      <c r="A774" s="220"/>
      <c r="B774" s="221">
        <f t="shared" si="86"/>
        <v>746</v>
      </c>
      <c r="C774" s="240"/>
      <c r="D774" s="236"/>
      <c r="E774" s="236"/>
      <c r="F774" s="200"/>
      <c r="G774" s="237">
        <v>0</v>
      </c>
      <c r="H774" s="238">
        <v>0</v>
      </c>
      <c r="I774" s="200"/>
      <c r="J774" s="170"/>
      <c r="AF774" s="165">
        <f t="shared" si="87"/>
        <v>0</v>
      </c>
      <c r="AG774" s="165">
        <f t="shared" si="88"/>
        <v>0</v>
      </c>
      <c r="AH774" s="165">
        <f t="shared" si="89"/>
        <v>0</v>
      </c>
      <c r="AI774" s="165">
        <f t="shared" si="90"/>
        <v>0</v>
      </c>
      <c r="AK774" s="230"/>
      <c r="AL774" s="77">
        <f t="shared" si="91"/>
        <v>0</v>
      </c>
      <c r="AM774" s="77">
        <f t="shared" si="92"/>
        <v>0</v>
      </c>
      <c r="AN774" s="230"/>
    </row>
    <row r="775" spans="1:40" hidden="1" outlineLevel="1" x14ac:dyDescent="0.3">
      <c r="A775" s="220"/>
      <c r="B775" s="221">
        <f t="shared" si="86"/>
        <v>747</v>
      </c>
      <c r="C775" s="240"/>
      <c r="D775" s="236"/>
      <c r="E775" s="236"/>
      <c r="F775" s="200"/>
      <c r="G775" s="237">
        <v>0</v>
      </c>
      <c r="H775" s="238">
        <v>0</v>
      </c>
      <c r="I775" s="200"/>
      <c r="J775" s="170"/>
      <c r="AF775" s="165">
        <f t="shared" si="87"/>
        <v>0</v>
      </c>
      <c r="AG775" s="165">
        <f t="shared" si="88"/>
        <v>0</v>
      </c>
      <c r="AH775" s="165">
        <f t="shared" si="89"/>
        <v>0</v>
      </c>
      <c r="AI775" s="165">
        <f t="shared" si="90"/>
        <v>0</v>
      </c>
      <c r="AK775" s="230"/>
      <c r="AL775" s="77">
        <f t="shared" si="91"/>
        <v>0</v>
      </c>
      <c r="AM775" s="77">
        <f t="shared" si="92"/>
        <v>0</v>
      </c>
      <c r="AN775" s="230"/>
    </row>
    <row r="776" spans="1:40" hidden="1" outlineLevel="1" x14ac:dyDescent="0.3">
      <c r="A776" s="220"/>
      <c r="B776" s="221">
        <f t="shared" si="86"/>
        <v>748</v>
      </c>
      <c r="C776" s="240"/>
      <c r="D776" s="236"/>
      <c r="E776" s="236"/>
      <c r="F776" s="200"/>
      <c r="G776" s="237">
        <v>0</v>
      </c>
      <c r="H776" s="238">
        <v>0</v>
      </c>
      <c r="I776" s="200"/>
      <c r="J776" s="170"/>
      <c r="AF776" s="165">
        <f t="shared" si="87"/>
        <v>0</v>
      </c>
      <c r="AG776" s="165">
        <f t="shared" si="88"/>
        <v>0</v>
      </c>
      <c r="AH776" s="165">
        <f t="shared" si="89"/>
        <v>0</v>
      </c>
      <c r="AI776" s="165">
        <f t="shared" si="90"/>
        <v>0</v>
      </c>
      <c r="AK776" s="230"/>
      <c r="AL776" s="77">
        <f t="shared" si="91"/>
        <v>0</v>
      </c>
      <c r="AM776" s="77">
        <f t="shared" si="92"/>
        <v>0</v>
      </c>
      <c r="AN776" s="230"/>
    </row>
    <row r="777" spans="1:40" hidden="1" outlineLevel="1" x14ac:dyDescent="0.3">
      <c r="A777" s="220"/>
      <c r="B777" s="221">
        <f t="shared" si="86"/>
        <v>749</v>
      </c>
      <c r="C777" s="240"/>
      <c r="D777" s="236"/>
      <c r="E777" s="236"/>
      <c r="F777" s="200"/>
      <c r="G777" s="237">
        <v>0</v>
      </c>
      <c r="H777" s="238">
        <v>0</v>
      </c>
      <c r="I777" s="200"/>
      <c r="J777" s="170"/>
      <c r="AF777" s="165">
        <f t="shared" si="87"/>
        <v>0</v>
      </c>
      <c r="AG777" s="165">
        <f t="shared" si="88"/>
        <v>0</v>
      </c>
      <c r="AH777" s="165">
        <f t="shared" si="89"/>
        <v>0</v>
      </c>
      <c r="AI777" s="165">
        <f t="shared" si="90"/>
        <v>0</v>
      </c>
      <c r="AK777" s="230"/>
      <c r="AL777" s="77">
        <f t="shared" si="91"/>
        <v>0</v>
      </c>
      <c r="AM777" s="77">
        <f t="shared" si="92"/>
        <v>0</v>
      </c>
      <c r="AN777" s="230"/>
    </row>
    <row r="778" spans="1:40" hidden="1" outlineLevel="1" x14ac:dyDescent="0.3">
      <c r="A778" s="220"/>
      <c r="B778" s="221">
        <f t="shared" si="86"/>
        <v>750</v>
      </c>
      <c r="C778" s="240"/>
      <c r="D778" s="236"/>
      <c r="E778" s="236"/>
      <c r="F778" s="200"/>
      <c r="G778" s="237">
        <v>0</v>
      </c>
      <c r="H778" s="238">
        <v>0</v>
      </c>
      <c r="I778" s="200"/>
      <c r="J778" s="170"/>
      <c r="AF778" s="165">
        <f t="shared" si="87"/>
        <v>0</v>
      </c>
      <c r="AG778" s="165">
        <f t="shared" si="88"/>
        <v>0</v>
      </c>
      <c r="AH778" s="165">
        <f t="shared" si="89"/>
        <v>0</v>
      </c>
      <c r="AI778" s="165">
        <f t="shared" si="90"/>
        <v>0</v>
      </c>
      <c r="AK778" s="230"/>
      <c r="AL778" s="77">
        <f t="shared" si="91"/>
        <v>0</v>
      </c>
      <c r="AM778" s="77">
        <f t="shared" si="92"/>
        <v>0</v>
      </c>
      <c r="AN778" s="230"/>
    </row>
    <row r="779" spans="1:40" hidden="1" outlineLevel="1" x14ac:dyDescent="0.3">
      <c r="A779" s="220"/>
      <c r="B779" s="221">
        <f t="shared" si="86"/>
        <v>751</v>
      </c>
      <c r="C779" s="240"/>
      <c r="D779" s="236"/>
      <c r="E779" s="236"/>
      <c r="F779" s="200"/>
      <c r="G779" s="237">
        <v>0</v>
      </c>
      <c r="H779" s="238">
        <v>0</v>
      </c>
      <c r="I779" s="200"/>
      <c r="J779" s="170"/>
      <c r="AF779" s="165">
        <f t="shared" si="87"/>
        <v>0</v>
      </c>
      <c r="AG779" s="165">
        <f t="shared" si="88"/>
        <v>0</v>
      </c>
      <c r="AH779" s="165">
        <f t="shared" si="89"/>
        <v>0</v>
      </c>
      <c r="AI779" s="165">
        <f t="shared" si="90"/>
        <v>0</v>
      </c>
      <c r="AK779" s="230"/>
      <c r="AL779" s="77">
        <f t="shared" si="91"/>
        <v>0</v>
      </c>
      <c r="AM779" s="77">
        <f t="shared" si="92"/>
        <v>0</v>
      </c>
      <c r="AN779" s="230"/>
    </row>
    <row r="780" spans="1:40" hidden="1" outlineLevel="1" x14ac:dyDescent="0.3">
      <c r="A780" s="220"/>
      <c r="B780" s="221">
        <f t="shared" si="86"/>
        <v>752</v>
      </c>
      <c r="C780" s="240"/>
      <c r="D780" s="236"/>
      <c r="E780" s="236"/>
      <c r="F780" s="200"/>
      <c r="G780" s="237">
        <v>0</v>
      </c>
      <c r="H780" s="238">
        <v>0</v>
      </c>
      <c r="I780" s="200"/>
      <c r="J780" s="170"/>
      <c r="AF780" s="165">
        <f t="shared" si="87"/>
        <v>0</v>
      </c>
      <c r="AG780" s="165">
        <f t="shared" si="88"/>
        <v>0</v>
      </c>
      <c r="AH780" s="165">
        <f t="shared" si="89"/>
        <v>0</v>
      </c>
      <c r="AI780" s="165">
        <f t="shared" si="90"/>
        <v>0</v>
      </c>
      <c r="AK780" s="230"/>
      <c r="AL780" s="77">
        <f t="shared" si="91"/>
        <v>0</v>
      </c>
      <c r="AM780" s="77">
        <f t="shared" si="92"/>
        <v>0</v>
      </c>
      <c r="AN780" s="230"/>
    </row>
    <row r="781" spans="1:40" hidden="1" outlineLevel="1" x14ac:dyDescent="0.3">
      <c r="A781" s="220"/>
      <c r="B781" s="221">
        <f t="shared" si="86"/>
        <v>753</v>
      </c>
      <c r="C781" s="240"/>
      <c r="D781" s="236"/>
      <c r="E781" s="236"/>
      <c r="F781" s="200"/>
      <c r="G781" s="237">
        <v>0</v>
      </c>
      <c r="H781" s="238">
        <v>0</v>
      </c>
      <c r="I781" s="200"/>
      <c r="J781" s="170"/>
      <c r="AF781" s="165">
        <f t="shared" si="87"/>
        <v>0</v>
      </c>
      <c r="AG781" s="165">
        <f t="shared" si="88"/>
        <v>0</v>
      </c>
      <c r="AH781" s="165">
        <f t="shared" si="89"/>
        <v>0</v>
      </c>
      <c r="AI781" s="165">
        <f t="shared" si="90"/>
        <v>0</v>
      </c>
      <c r="AK781" s="230"/>
      <c r="AL781" s="77">
        <f t="shared" si="91"/>
        <v>0</v>
      </c>
      <c r="AM781" s="77">
        <f t="shared" si="92"/>
        <v>0</v>
      </c>
      <c r="AN781" s="230"/>
    </row>
    <row r="782" spans="1:40" hidden="1" outlineLevel="1" x14ac:dyDescent="0.3">
      <c r="A782" s="220"/>
      <c r="B782" s="221">
        <f t="shared" si="86"/>
        <v>754</v>
      </c>
      <c r="C782" s="240"/>
      <c r="D782" s="236"/>
      <c r="E782" s="236"/>
      <c r="F782" s="200"/>
      <c r="G782" s="237">
        <v>0</v>
      </c>
      <c r="H782" s="238">
        <v>0</v>
      </c>
      <c r="I782" s="200"/>
      <c r="J782" s="170"/>
      <c r="AF782" s="165">
        <f t="shared" si="87"/>
        <v>0</v>
      </c>
      <c r="AG782" s="165">
        <f t="shared" si="88"/>
        <v>0</v>
      </c>
      <c r="AH782" s="165">
        <f t="shared" si="89"/>
        <v>0</v>
      </c>
      <c r="AI782" s="165">
        <f t="shared" si="90"/>
        <v>0</v>
      </c>
      <c r="AK782" s="230"/>
      <c r="AL782" s="77">
        <f t="shared" si="91"/>
        <v>0</v>
      </c>
      <c r="AM782" s="77">
        <f t="shared" si="92"/>
        <v>0</v>
      </c>
      <c r="AN782" s="230"/>
    </row>
    <row r="783" spans="1:40" hidden="1" outlineLevel="1" x14ac:dyDescent="0.3">
      <c r="A783" s="220"/>
      <c r="B783" s="221">
        <f t="shared" si="86"/>
        <v>755</v>
      </c>
      <c r="C783" s="240"/>
      <c r="D783" s="236"/>
      <c r="E783" s="236"/>
      <c r="F783" s="200"/>
      <c r="G783" s="237">
        <v>0</v>
      </c>
      <c r="H783" s="238">
        <v>0</v>
      </c>
      <c r="I783" s="200"/>
      <c r="J783" s="170"/>
      <c r="AF783" s="165">
        <f t="shared" si="87"/>
        <v>0</v>
      </c>
      <c r="AG783" s="165">
        <f t="shared" si="88"/>
        <v>0</v>
      </c>
      <c r="AH783" s="165">
        <f t="shared" si="89"/>
        <v>0</v>
      </c>
      <c r="AI783" s="165">
        <f t="shared" si="90"/>
        <v>0</v>
      </c>
      <c r="AK783" s="230"/>
      <c r="AL783" s="77">
        <f t="shared" si="91"/>
        <v>0</v>
      </c>
      <c r="AM783" s="77">
        <f t="shared" si="92"/>
        <v>0</v>
      </c>
      <c r="AN783" s="230"/>
    </row>
    <row r="784" spans="1:40" hidden="1" outlineLevel="1" x14ac:dyDescent="0.3">
      <c r="A784" s="220"/>
      <c r="B784" s="221">
        <f t="shared" si="86"/>
        <v>756</v>
      </c>
      <c r="C784" s="240"/>
      <c r="D784" s="236"/>
      <c r="E784" s="236"/>
      <c r="F784" s="200"/>
      <c r="G784" s="237">
        <v>0</v>
      </c>
      <c r="H784" s="238">
        <v>0</v>
      </c>
      <c r="I784" s="200"/>
      <c r="J784" s="170"/>
      <c r="AF784" s="165">
        <f t="shared" si="87"/>
        <v>0</v>
      </c>
      <c r="AG784" s="165">
        <f t="shared" si="88"/>
        <v>0</v>
      </c>
      <c r="AH784" s="165">
        <f t="shared" si="89"/>
        <v>0</v>
      </c>
      <c r="AI784" s="165">
        <f t="shared" si="90"/>
        <v>0</v>
      </c>
      <c r="AK784" s="230"/>
      <c r="AL784" s="77">
        <f t="shared" si="91"/>
        <v>0</v>
      </c>
      <c r="AM784" s="77">
        <f t="shared" si="92"/>
        <v>0</v>
      </c>
      <c r="AN784" s="230"/>
    </row>
    <row r="785" spans="1:40" hidden="1" outlineLevel="1" x14ac:dyDescent="0.3">
      <c r="A785" s="220"/>
      <c r="B785" s="221">
        <f t="shared" si="86"/>
        <v>757</v>
      </c>
      <c r="C785" s="240"/>
      <c r="D785" s="236"/>
      <c r="E785" s="236"/>
      <c r="F785" s="200"/>
      <c r="G785" s="237">
        <v>0</v>
      </c>
      <c r="H785" s="238">
        <v>0</v>
      </c>
      <c r="I785" s="200"/>
      <c r="J785" s="170"/>
      <c r="AF785" s="165">
        <f t="shared" si="87"/>
        <v>0</v>
      </c>
      <c r="AG785" s="165">
        <f t="shared" si="88"/>
        <v>0</v>
      </c>
      <c r="AH785" s="165">
        <f t="shared" si="89"/>
        <v>0</v>
      </c>
      <c r="AI785" s="165">
        <f t="shared" si="90"/>
        <v>0</v>
      </c>
      <c r="AK785" s="230"/>
      <c r="AL785" s="77">
        <f t="shared" si="91"/>
        <v>0</v>
      </c>
      <c r="AM785" s="77">
        <f t="shared" si="92"/>
        <v>0</v>
      </c>
      <c r="AN785" s="230"/>
    </row>
    <row r="786" spans="1:40" hidden="1" outlineLevel="1" x14ac:dyDescent="0.3">
      <c r="A786" s="220"/>
      <c r="B786" s="221">
        <f t="shared" ref="B786:B849" si="93">B785+1</f>
        <v>758</v>
      </c>
      <c r="C786" s="240"/>
      <c r="D786" s="236"/>
      <c r="E786" s="236"/>
      <c r="F786" s="200"/>
      <c r="G786" s="237">
        <v>0</v>
      </c>
      <c r="H786" s="238">
        <v>0</v>
      </c>
      <c r="I786" s="200"/>
      <c r="J786" s="170"/>
      <c r="AF786" s="165">
        <f t="shared" si="87"/>
        <v>0</v>
      </c>
      <c r="AG786" s="165">
        <f t="shared" si="88"/>
        <v>0</v>
      </c>
      <c r="AH786" s="165">
        <f t="shared" si="89"/>
        <v>0</v>
      </c>
      <c r="AI786" s="165">
        <f t="shared" si="90"/>
        <v>0</v>
      </c>
      <c r="AK786" s="230"/>
      <c r="AL786" s="77">
        <f t="shared" si="91"/>
        <v>0</v>
      </c>
      <c r="AM786" s="77">
        <f t="shared" si="92"/>
        <v>0</v>
      </c>
      <c r="AN786" s="230"/>
    </row>
    <row r="787" spans="1:40" hidden="1" outlineLevel="1" x14ac:dyDescent="0.3">
      <c r="A787" s="220"/>
      <c r="B787" s="221">
        <f t="shared" si="93"/>
        <v>759</v>
      </c>
      <c r="C787" s="240"/>
      <c r="D787" s="236"/>
      <c r="E787" s="236"/>
      <c r="F787" s="200"/>
      <c r="G787" s="237">
        <v>0</v>
      </c>
      <c r="H787" s="238">
        <v>0</v>
      </c>
      <c r="I787" s="200"/>
      <c r="J787" s="170"/>
      <c r="AF787" s="165">
        <f t="shared" si="87"/>
        <v>0</v>
      </c>
      <c r="AG787" s="165">
        <f t="shared" si="88"/>
        <v>0</v>
      </c>
      <c r="AH787" s="165">
        <f t="shared" si="89"/>
        <v>0</v>
      </c>
      <c r="AI787" s="165">
        <f t="shared" si="90"/>
        <v>0</v>
      </c>
      <c r="AK787" s="230"/>
      <c r="AL787" s="77">
        <f t="shared" si="91"/>
        <v>0</v>
      </c>
      <c r="AM787" s="77">
        <f t="shared" si="92"/>
        <v>0</v>
      </c>
      <c r="AN787" s="230"/>
    </row>
    <row r="788" spans="1:40" hidden="1" outlineLevel="1" x14ac:dyDescent="0.3">
      <c r="A788" s="220"/>
      <c r="B788" s="221">
        <f t="shared" si="93"/>
        <v>760</v>
      </c>
      <c r="C788" s="240"/>
      <c r="D788" s="236"/>
      <c r="E788" s="236"/>
      <c r="F788" s="200"/>
      <c r="G788" s="237">
        <v>0</v>
      </c>
      <c r="H788" s="238">
        <v>0</v>
      </c>
      <c r="I788" s="200"/>
      <c r="J788" s="170"/>
      <c r="AF788" s="165">
        <f t="shared" si="87"/>
        <v>0</v>
      </c>
      <c r="AG788" s="165">
        <f t="shared" si="88"/>
        <v>0</v>
      </c>
      <c r="AH788" s="165">
        <f t="shared" si="89"/>
        <v>0</v>
      </c>
      <c r="AI788" s="165">
        <f t="shared" si="90"/>
        <v>0</v>
      </c>
      <c r="AK788" s="230"/>
      <c r="AL788" s="77">
        <f t="shared" si="91"/>
        <v>0</v>
      </c>
      <c r="AM788" s="77">
        <f t="shared" si="92"/>
        <v>0</v>
      </c>
      <c r="AN788" s="230"/>
    </row>
    <row r="789" spans="1:40" hidden="1" outlineLevel="1" x14ac:dyDescent="0.3">
      <c r="A789" s="220"/>
      <c r="B789" s="221">
        <f t="shared" si="93"/>
        <v>761</v>
      </c>
      <c r="C789" s="240"/>
      <c r="D789" s="236"/>
      <c r="E789" s="236"/>
      <c r="F789" s="200"/>
      <c r="G789" s="237">
        <v>0</v>
      </c>
      <c r="H789" s="238">
        <v>0</v>
      </c>
      <c r="I789" s="200"/>
      <c r="J789" s="170"/>
      <c r="AF789" s="165">
        <f t="shared" si="87"/>
        <v>0</v>
      </c>
      <c r="AG789" s="165">
        <f t="shared" si="88"/>
        <v>0</v>
      </c>
      <c r="AH789" s="165">
        <f t="shared" si="89"/>
        <v>0</v>
      </c>
      <c r="AI789" s="165">
        <f t="shared" si="90"/>
        <v>0</v>
      </c>
      <c r="AK789" s="230"/>
      <c r="AL789" s="77">
        <f t="shared" si="91"/>
        <v>0</v>
      </c>
      <c r="AM789" s="77">
        <f t="shared" si="92"/>
        <v>0</v>
      </c>
      <c r="AN789" s="230"/>
    </row>
    <row r="790" spans="1:40" hidden="1" outlineLevel="1" x14ac:dyDescent="0.3">
      <c r="A790" s="220"/>
      <c r="B790" s="221">
        <f t="shared" si="93"/>
        <v>762</v>
      </c>
      <c r="C790" s="240"/>
      <c r="D790" s="236"/>
      <c r="E790" s="236"/>
      <c r="F790" s="200"/>
      <c r="G790" s="237">
        <v>0</v>
      </c>
      <c r="H790" s="238">
        <v>0</v>
      </c>
      <c r="I790" s="200"/>
      <c r="J790" s="170"/>
      <c r="AF790" s="165">
        <f t="shared" si="87"/>
        <v>0</v>
      </c>
      <c r="AG790" s="165">
        <f t="shared" si="88"/>
        <v>0</v>
      </c>
      <c r="AH790" s="165">
        <f t="shared" si="89"/>
        <v>0</v>
      </c>
      <c r="AI790" s="165">
        <f t="shared" si="90"/>
        <v>0</v>
      </c>
      <c r="AK790" s="230"/>
      <c r="AL790" s="77">
        <f t="shared" si="91"/>
        <v>0</v>
      </c>
      <c r="AM790" s="77">
        <f t="shared" si="92"/>
        <v>0</v>
      </c>
      <c r="AN790" s="230"/>
    </row>
    <row r="791" spans="1:40" hidden="1" outlineLevel="1" x14ac:dyDescent="0.3">
      <c r="A791" s="220"/>
      <c r="B791" s="221">
        <f t="shared" si="93"/>
        <v>763</v>
      </c>
      <c r="C791" s="240"/>
      <c r="D791" s="236"/>
      <c r="E791" s="236"/>
      <c r="F791" s="200"/>
      <c r="G791" s="237">
        <v>0</v>
      </c>
      <c r="H791" s="238">
        <v>0</v>
      </c>
      <c r="I791" s="200"/>
      <c r="J791" s="170"/>
      <c r="AF791" s="165">
        <f t="shared" si="87"/>
        <v>0</v>
      </c>
      <c r="AG791" s="165">
        <f t="shared" si="88"/>
        <v>0</v>
      </c>
      <c r="AH791" s="165">
        <f t="shared" si="89"/>
        <v>0</v>
      </c>
      <c r="AI791" s="165">
        <f t="shared" si="90"/>
        <v>0</v>
      </c>
      <c r="AK791" s="230"/>
      <c r="AL791" s="77">
        <f t="shared" si="91"/>
        <v>0</v>
      </c>
      <c r="AM791" s="77">
        <f t="shared" si="92"/>
        <v>0</v>
      </c>
      <c r="AN791" s="230"/>
    </row>
    <row r="792" spans="1:40" hidden="1" outlineLevel="1" x14ac:dyDescent="0.3">
      <c r="A792" s="220"/>
      <c r="B792" s="221">
        <f t="shared" si="93"/>
        <v>764</v>
      </c>
      <c r="C792" s="240"/>
      <c r="D792" s="236"/>
      <c r="E792" s="236"/>
      <c r="F792" s="200"/>
      <c r="G792" s="237">
        <v>0</v>
      </c>
      <c r="H792" s="238">
        <v>0</v>
      </c>
      <c r="I792" s="200"/>
      <c r="J792" s="170"/>
      <c r="AF792" s="165">
        <f t="shared" si="87"/>
        <v>0</v>
      </c>
      <c r="AG792" s="165">
        <f t="shared" si="88"/>
        <v>0</v>
      </c>
      <c r="AH792" s="165">
        <f t="shared" si="89"/>
        <v>0</v>
      </c>
      <c r="AI792" s="165">
        <f t="shared" si="90"/>
        <v>0</v>
      </c>
      <c r="AK792" s="230"/>
      <c r="AL792" s="77">
        <f t="shared" si="91"/>
        <v>0</v>
      </c>
      <c r="AM792" s="77">
        <f t="shared" si="92"/>
        <v>0</v>
      </c>
      <c r="AN792" s="230"/>
    </row>
    <row r="793" spans="1:40" hidden="1" outlineLevel="1" x14ac:dyDescent="0.3">
      <c r="A793" s="220"/>
      <c r="B793" s="221">
        <f t="shared" si="93"/>
        <v>765</v>
      </c>
      <c r="C793" s="240"/>
      <c r="D793" s="236"/>
      <c r="E793" s="236"/>
      <c r="F793" s="200"/>
      <c r="G793" s="237">
        <v>0</v>
      </c>
      <c r="H793" s="238">
        <v>0</v>
      </c>
      <c r="I793" s="200"/>
      <c r="J793" s="170"/>
      <c r="AF793" s="165">
        <f t="shared" si="87"/>
        <v>0</v>
      </c>
      <c r="AG793" s="165">
        <f t="shared" si="88"/>
        <v>0</v>
      </c>
      <c r="AH793" s="165">
        <f t="shared" si="89"/>
        <v>0</v>
      </c>
      <c r="AI793" s="165">
        <f t="shared" si="90"/>
        <v>0</v>
      </c>
      <c r="AK793" s="230"/>
      <c r="AL793" s="77">
        <f t="shared" si="91"/>
        <v>0</v>
      </c>
      <c r="AM793" s="77">
        <f t="shared" si="92"/>
        <v>0</v>
      </c>
      <c r="AN793" s="230"/>
    </row>
    <row r="794" spans="1:40" hidden="1" outlineLevel="1" x14ac:dyDescent="0.3">
      <c r="A794" s="220"/>
      <c r="B794" s="221">
        <f t="shared" si="93"/>
        <v>766</v>
      </c>
      <c r="C794" s="240"/>
      <c r="D794" s="236"/>
      <c r="E794" s="236"/>
      <c r="F794" s="200"/>
      <c r="G794" s="237">
        <v>0</v>
      </c>
      <c r="H794" s="238">
        <v>0</v>
      </c>
      <c r="I794" s="200"/>
      <c r="J794" s="170"/>
      <c r="AF794" s="165">
        <f t="shared" ref="AF794:AF857" si="94">IF($C794="",IF(OR($D794&lt;&gt;"",$G794&lt;&gt;0,$H794&lt;&gt;0)=TRUE,1,0),0)</f>
        <v>0</v>
      </c>
      <c r="AG794" s="165">
        <f t="shared" ref="AG794:AG857" si="95">IF($D794="",IF(OR($C794&lt;&gt;"",$G794&lt;&gt;0,$H794&lt;&gt;0)=TRUE,1,0),0)</f>
        <v>0</v>
      </c>
      <c r="AH794" s="165">
        <f t="shared" ref="AH794:AH857" si="96">IF($G794=0,IF(OR($C794&lt;&gt;"",$D794&lt;&gt;0,$H794&lt;&gt;0)=TRUE,1,0),0)</f>
        <v>0</v>
      </c>
      <c r="AI794" s="165">
        <f t="shared" ref="AI794:AI857" si="97">IF($H794=0,IF(OR($C794&lt;&gt;"",$D794&lt;&gt;"",$G794&lt;&gt;0)=TRUE,1,0),0)</f>
        <v>0</v>
      </c>
      <c r="AK794" s="230"/>
      <c r="AL794" s="77">
        <f t="shared" ref="AL794:AL857" si="98">IFERROR(IF(C794=$V$7,$Y$7,VLOOKUP(C794,$V$14:$Y$33,4)),0)</f>
        <v>0</v>
      </c>
      <c r="AM794" s="77">
        <f t="shared" ref="AM794:AM857" si="99">IFERROR(H794/G794/AL794,0)</f>
        <v>0</v>
      </c>
      <c r="AN794" s="230"/>
    </row>
    <row r="795" spans="1:40" hidden="1" outlineLevel="1" x14ac:dyDescent="0.3">
      <c r="A795" s="220"/>
      <c r="B795" s="221">
        <f t="shared" si="93"/>
        <v>767</v>
      </c>
      <c r="C795" s="240"/>
      <c r="D795" s="236"/>
      <c r="E795" s="236"/>
      <c r="F795" s="200"/>
      <c r="G795" s="237">
        <v>0</v>
      </c>
      <c r="H795" s="238">
        <v>0</v>
      </c>
      <c r="I795" s="200"/>
      <c r="J795" s="170"/>
      <c r="AF795" s="165">
        <f t="shared" si="94"/>
        <v>0</v>
      </c>
      <c r="AG795" s="165">
        <f t="shared" si="95"/>
        <v>0</v>
      </c>
      <c r="AH795" s="165">
        <f t="shared" si="96"/>
        <v>0</v>
      </c>
      <c r="AI795" s="165">
        <f t="shared" si="97"/>
        <v>0</v>
      </c>
      <c r="AK795" s="230"/>
      <c r="AL795" s="77">
        <f t="shared" si="98"/>
        <v>0</v>
      </c>
      <c r="AM795" s="77">
        <f t="shared" si="99"/>
        <v>0</v>
      </c>
      <c r="AN795" s="230"/>
    </row>
    <row r="796" spans="1:40" hidden="1" outlineLevel="1" x14ac:dyDescent="0.3">
      <c r="A796" s="220"/>
      <c r="B796" s="221">
        <f t="shared" si="93"/>
        <v>768</v>
      </c>
      <c r="C796" s="240"/>
      <c r="D796" s="236"/>
      <c r="E796" s="236"/>
      <c r="F796" s="200"/>
      <c r="G796" s="237">
        <v>0</v>
      </c>
      <c r="H796" s="238">
        <v>0</v>
      </c>
      <c r="I796" s="200"/>
      <c r="J796" s="170"/>
      <c r="AF796" s="165">
        <f t="shared" si="94"/>
        <v>0</v>
      </c>
      <c r="AG796" s="165">
        <f t="shared" si="95"/>
        <v>0</v>
      </c>
      <c r="AH796" s="165">
        <f t="shared" si="96"/>
        <v>0</v>
      </c>
      <c r="AI796" s="165">
        <f t="shared" si="97"/>
        <v>0</v>
      </c>
      <c r="AK796" s="230"/>
      <c r="AL796" s="77">
        <f t="shared" si="98"/>
        <v>0</v>
      </c>
      <c r="AM796" s="77">
        <f t="shared" si="99"/>
        <v>0</v>
      </c>
      <c r="AN796" s="230"/>
    </row>
    <row r="797" spans="1:40" hidden="1" outlineLevel="1" x14ac:dyDescent="0.3">
      <c r="A797" s="220"/>
      <c r="B797" s="221">
        <f t="shared" si="93"/>
        <v>769</v>
      </c>
      <c r="C797" s="240"/>
      <c r="D797" s="236"/>
      <c r="E797" s="236"/>
      <c r="F797" s="200"/>
      <c r="G797" s="237">
        <v>0</v>
      </c>
      <c r="H797" s="238">
        <v>0</v>
      </c>
      <c r="I797" s="200"/>
      <c r="J797" s="170"/>
      <c r="AF797" s="165">
        <f t="shared" si="94"/>
        <v>0</v>
      </c>
      <c r="AG797" s="165">
        <f t="shared" si="95"/>
        <v>0</v>
      </c>
      <c r="AH797" s="165">
        <f t="shared" si="96"/>
        <v>0</v>
      </c>
      <c r="AI797" s="165">
        <f t="shared" si="97"/>
        <v>0</v>
      </c>
      <c r="AK797" s="230"/>
      <c r="AL797" s="77">
        <f t="shared" si="98"/>
        <v>0</v>
      </c>
      <c r="AM797" s="77">
        <f t="shared" si="99"/>
        <v>0</v>
      </c>
      <c r="AN797" s="230"/>
    </row>
    <row r="798" spans="1:40" hidden="1" outlineLevel="1" x14ac:dyDescent="0.3">
      <c r="A798" s="220"/>
      <c r="B798" s="221">
        <f t="shared" si="93"/>
        <v>770</v>
      </c>
      <c r="C798" s="240"/>
      <c r="D798" s="236"/>
      <c r="E798" s="236"/>
      <c r="F798" s="200"/>
      <c r="G798" s="237">
        <v>0</v>
      </c>
      <c r="H798" s="238">
        <v>0</v>
      </c>
      <c r="I798" s="200"/>
      <c r="J798" s="170"/>
      <c r="AF798" s="165">
        <f t="shared" si="94"/>
        <v>0</v>
      </c>
      <c r="AG798" s="165">
        <f t="shared" si="95"/>
        <v>0</v>
      </c>
      <c r="AH798" s="165">
        <f t="shared" si="96"/>
        <v>0</v>
      </c>
      <c r="AI798" s="165">
        <f t="shared" si="97"/>
        <v>0</v>
      </c>
      <c r="AK798" s="230"/>
      <c r="AL798" s="77">
        <f t="shared" si="98"/>
        <v>0</v>
      </c>
      <c r="AM798" s="77">
        <f t="shared" si="99"/>
        <v>0</v>
      </c>
      <c r="AN798" s="230"/>
    </row>
    <row r="799" spans="1:40" hidden="1" outlineLevel="1" x14ac:dyDescent="0.3">
      <c r="A799" s="220"/>
      <c r="B799" s="221">
        <f t="shared" si="93"/>
        <v>771</v>
      </c>
      <c r="C799" s="240"/>
      <c r="D799" s="236"/>
      <c r="E799" s="236"/>
      <c r="F799" s="200"/>
      <c r="G799" s="237">
        <v>0</v>
      </c>
      <c r="H799" s="238">
        <v>0</v>
      </c>
      <c r="I799" s="200"/>
      <c r="J799" s="170"/>
      <c r="AF799" s="165">
        <f t="shared" si="94"/>
        <v>0</v>
      </c>
      <c r="AG799" s="165">
        <f t="shared" si="95"/>
        <v>0</v>
      </c>
      <c r="AH799" s="165">
        <f t="shared" si="96"/>
        <v>0</v>
      </c>
      <c r="AI799" s="165">
        <f t="shared" si="97"/>
        <v>0</v>
      </c>
      <c r="AK799" s="230"/>
      <c r="AL799" s="77">
        <f t="shared" si="98"/>
        <v>0</v>
      </c>
      <c r="AM799" s="77">
        <f t="shared" si="99"/>
        <v>0</v>
      </c>
      <c r="AN799" s="230"/>
    </row>
    <row r="800" spans="1:40" hidden="1" outlineLevel="1" x14ac:dyDescent="0.3">
      <c r="A800" s="220"/>
      <c r="B800" s="221">
        <f t="shared" si="93"/>
        <v>772</v>
      </c>
      <c r="C800" s="240"/>
      <c r="D800" s="236"/>
      <c r="E800" s="236"/>
      <c r="F800" s="200"/>
      <c r="G800" s="237">
        <v>0</v>
      </c>
      <c r="H800" s="238">
        <v>0</v>
      </c>
      <c r="I800" s="200"/>
      <c r="J800" s="170"/>
      <c r="AF800" s="165">
        <f t="shared" si="94"/>
        <v>0</v>
      </c>
      <c r="AG800" s="165">
        <f t="shared" si="95"/>
        <v>0</v>
      </c>
      <c r="AH800" s="165">
        <f t="shared" si="96"/>
        <v>0</v>
      </c>
      <c r="AI800" s="165">
        <f t="shared" si="97"/>
        <v>0</v>
      </c>
      <c r="AK800" s="230"/>
      <c r="AL800" s="77">
        <f t="shared" si="98"/>
        <v>0</v>
      </c>
      <c r="AM800" s="77">
        <f t="shared" si="99"/>
        <v>0</v>
      </c>
      <c r="AN800" s="230"/>
    </row>
    <row r="801" spans="1:40" hidden="1" outlineLevel="1" x14ac:dyDescent="0.3">
      <c r="A801" s="220"/>
      <c r="B801" s="221">
        <f t="shared" si="93"/>
        <v>773</v>
      </c>
      <c r="C801" s="240"/>
      <c r="D801" s="236"/>
      <c r="E801" s="236"/>
      <c r="F801" s="200"/>
      <c r="G801" s="237">
        <v>0</v>
      </c>
      <c r="H801" s="238">
        <v>0</v>
      </c>
      <c r="I801" s="200"/>
      <c r="J801" s="170"/>
      <c r="AF801" s="165">
        <f t="shared" si="94"/>
        <v>0</v>
      </c>
      <c r="AG801" s="165">
        <f t="shared" si="95"/>
        <v>0</v>
      </c>
      <c r="AH801" s="165">
        <f t="shared" si="96"/>
        <v>0</v>
      </c>
      <c r="AI801" s="165">
        <f t="shared" si="97"/>
        <v>0</v>
      </c>
      <c r="AK801" s="230"/>
      <c r="AL801" s="77">
        <f t="shared" si="98"/>
        <v>0</v>
      </c>
      <c r="AM801" s="77">
        <f t="shared" si="99"/>
        <v>0</v>
      </c>
      <c r="AN801" s="230"/>
    </row>
    <row r="802" spans="1:40" hidden="1" outlineLevel="1" x14ac:dyDescent="0.3">
      <c r="A802" s="220"/>
      <c r="B802" s="221">
        <f t="shared" si="93"/>
        <v>774</v>
      </c>
      <c r="C802" s="240"/>
      <c r="D802" s="236"/>
      <c r="E802" s="236"/>
      <c r="F802" s="200"/>
      <c r="G802" s="237">
        <v>0</v>
      </c>
      <c r="H802" s="238">
        <v>0</v>
      </c>
      <c r="I802" s="200"/>
      <c r="J802" s="170"/>
      <c r="AF802" s="165">
        <f t="shared" si="94"/>
        <v>0</v>
      </c>
      <c r="AG802" s="165">
        <f t="shared" si="95"/>
        <v>0</v>
      </c>
      <c r="AH802" s="165">
        <f t="shared" si="96"/>
        <v>0</v>
      </c>
      <c r="AI802" s="165">
        <f t="shared" si="97"/>
        <v>0</v>
      </c>
      <c r="AK802" s="230"/>
      <c r="AL802" s="77">
        <f t="shared" si="98"/>
        <v>0</v>
      </c>
      <c r="AM802" s="77">
        <f t="shared" si="99"/>
        <v>0</v>
      </c>
      <c r="AN802" s="230"/>
    </row>
    <row r="803" spans="1:40" hidden="1" outlineLevel="1" x14ac:dyDescent="0.3">
      <c r="A803" s="220"/>
      <c r="B803" s="221">
        <f t="shared" si="93"/>
        <v>775</v>
      </c>
      <c r="C803" s="240"/>
      <c r="D803" s="236"/>
      <c r="E803" s="236"/>
      <c r="F803" s="200"/>
      <c r="G803" s="237">
        <v>0</v>
      </c>
      <c r="H803" s="238">
        <v>0</v>
      </c>
      <c r="I803" s="200"/>
      <c r="J803" s="170"/>
      <c r="AF803" s="165">
        <f t="shared" si="94"/>
        <v>0</v>
      </c>
      <c r="AG803" s="165">
        <f t="shared" si="95"/>
        <v>0</v>
      </c>
      <c r="AH803" s="165">
        <f t="shared" si="96"/>
        <v>0</v>
      </c>
      <c r="AI803" s="165">
        <f t="shared" si="97"/>
        <v>0</v>
      </c>
      <c r="AK803" s="230"/>
      <c r="AL803" s="77">
        <f t="shared" si="98"/>
        <v>0</v>
      </c>
      <c r="AM803" s="77">
        <f t="shared" si="99"/>
        <v>0</v>
      </c>
      <c r="AN803" s="230"/>
    </row>
    <row r="804" spans="1:40" hidden="1" outlineLevel="1" x14ac:dyDescent="0.3">
      <c r="A804" s="220"/>
      <c r="B804" s="221">
        <f t="shared" si="93"/>
        <v>776</v>
      </c>
      <c r="C804" s="240"/>
      <c r="D804" s="236"/>
      <c r="E804" s="236"/>
      <c r="F804" s="200"/>
      <c r="G804" s="237">
        <v>0</v>
      </c>
      <c r="H804" s="238">
        <v>0</v>
      </c>
      <c r="I804" s="200"/>
      <c r="J804" s="170"/>
      <c r="AF804" s="165">
        <f t="shared" si="94"/>
        <v>0</v>
      </c>
      <c r="AG804" s="165">
        <f t="shared" si="95"/>
        <v>0</v>
      </c>
      <c r="AH804" s="165">
        <f t="shared" si="96"/>
        <v>0</v>
      </c>
      <c r="AI804" s="165">
        <f t="shared" si="97"/>
        <v>0</v>
      </c>
      <c r="AK804" s="230"/>
      <c r="AL804" s="77">
        <f t="shared" si="98"/>
        <v>0</v>
      </c>
      <c r="AM804" s="77">
        <f t="shared" si="99"/>
        <v>0</v>
      </c>
      <c r="AN804" s="230"/>
    </row>
    <row r="805" spans="1:40" hidden="1" outlineLevel="1" x14ac:dyDescent="0.3">
      <c r="A805" s="220"/>
      <c r="B805" s="221">
        <f t="shared" si="93"/>
        <v>777</v>
      </c>
      <c r="C805" s="240"/>
      <c r="D805" s="236"/>
      <c r="E805" s="236"/>
      <c r="F805" s="200"/>
      <c r="G805" s="237">
        <v>0</v>
      </c>
      <c r="H805" s="238">
        <v>0</v>
      </c>
      <c r="I805" s="200"/>
      <c r="J805" s="170"/>
      <c r="AF805" s="165">
        <f t="shared" si="94"/>
        <v>0</v>
      </c>
      <c r="AG805" s="165">
        <f t="shared" si="95"/>
        <v>0</v>
      </c>
      <c r="AH805" s="165">
        <f t="shared" si="96"/>
        <v>0</v>
      </c>
      <c r="AI805" s="165">
        <f t="shared" si="97"/>
        <v>0</v>
      </c>
      <c r="AK805" s="230"/>
      <c r="AL805" s="77">
        <f t="shared" si="98"/>
        <v>0</v>
      </c>
      <c r="AM805" s="77">
        <f t="shared" si="99"/>
        <v>0</v>
      </c>
      <c r="AN805" s="230"/>
    </row>
    <row r="806" spans="1:40" hidden="1" outlineLevel="1" x14ac:dyDescent="0.3">
      <c r="A806" s="220"/>
      <c r="B806" s="221">
        <f t="shared" si="93"/>
        <v>778</v>
      </c>
      <c r="C806" s="240"/>
      <c r="D806" s="236"/>
      <c r="E806" s="236"/>
      <c r="F806" s="200"/>
      <c r="G806" s="237">
        <v>0</v>
      </c>
      <c r="H806" s="238">
        <v>0</v>
      </c>
      <c r="I806" s="200"/>
      <c r="J806" s="170"/>
      <c r="AF806" s="165">
        <f t="shared" si="94"/>
        <v>0</v>
      </c>
      <c r="AG806" s="165">
        <f t="shared" si="95"/>
        <v>0</v>
      </c>
      <c r="AH806" s="165">
        <f t="shared" si="96"/>
        <v>0</v>
      </c>
      <c r="AI806" s="165">
        <f t="shared" si="97"/>
        <v>0</v>
      </c>
      <c r="AK806" s="230"/>
      <c r="AL806" s="77">
        <f t="shared" si="98"/>
        <v>0</v>
      </c>
      <c r="AM806" s="77">
        <f t="shared" si="99"/>
        <v>0</v>
      </c>
      <c r="AN806" s="230"/>
    </row>
    <row r="807" spans="1:40" hidden="1" outlineLevel="1" x14ac:dyDescent="0.3">
      <c r="A807" s="220"/>
      <c r="B807" s="221">
        <f t="shared" si="93"/>
        <v>779</v>
      </c>
      <c r="C807" s="240"/>
      <c r="D807" s="236"/>
      <c r="E807" s="236"/>
      <c r="F807" s="200"/>
      <c r="G807" s="237">
        <v>0</v>
      </c>
      <c r="H807" s="238">
        <v>0</v>
      </c>
      <c r="I807" s="200"/>
      <c r="J807" s="170"/>
      <c r="AF807" s="165">
        <f t="shared" si="94"/>
        <v>0</v>
      </c>
      <c r="AG807" s="165">
        <f t="shared" si="95"/>
        <v>0</v>
      </c>
      <c r="AH807" s="165">
        <f t="shared" si="96"/>
        <v>0</v>
      </c>
      <c r="AI807" s="165">
        <f t="shared" si="97"/>
        <v>0</v>
      </c>
      <c r="AK807" s="230"/>
      <c r="AL807" s="77">
        <f t="shared" si="98"/>
        <v>0</v>
      </c>
      <c r="AM807" s="77">
        <f t="shared" si="99"/>
        <v>0</v>
      </c>
      <c r="AN807" s="230"/>
    </row>
    <row r="808" spans="1:40" hidden="1" outlineLevel="1" x14ac:dyDescent="0.3">
      <c r="A808" s="220"/>
      <c r="B808" s="221">
        <f t="shared" si="93"/>
        <v>780</v>
      </c>
      <c r="C808" s="240"/>
      <c r="D808" s="236"/>
      <c r="E808" s="236"/>
      <c r="F808" s="200"/>
      <c r="G808" s="237">
        <v>0</v>
      </c>
      <c r="H808" s="238">
        <v>0</v>
      </c>
      <c r="I808" s="200"/>
      <c r="J808" s="170"/>
      <c r="AF808" s="165">
        <f t="shared" si="94"/>
        <v>0</v>
      </c>
      <c r="AG808" s="165">
        <f t="shared" si="95"/>
        <v>0</v>
      </c>
      <c r="AH808" s="165">
        <f t="shared" si="96"/>
        <v>0</v>
      </c>
      <c r="AI808" s="165">
        <f t="shared" si="97"/>
        <v>0</v>
      </c>
      <c r="AK808" s="230"/>
      <c r="AL808" s="77">
        <f t="shared" si="98"/>
        <v>0</v>
      </c>
      <c r="AM808" s="77">
        <f t="shared" si="99"/>
        <v>0</v>
      </c>
      <c r="AN808" s="230"/>
    </row>
    <row r="809" spans="1:40" hidden="1" outlineLevel="1" x14ac:dyDescent="0.3">
      <c r="A809" s="220"/>
      <c r="B809" s="221">
        <f t="shared" si="93"/>
        <v>781</v>
      </c>
      <c r="C809" s="240"/>
      <c r="D809" s="236"/>
      <c r="E809" s="236"/>
      <c r="F809" s="200"/>
      <c r="G809" s="237">
        <v>0</v>
      </c>
      <c r="H809" s="238">
        <v>0</v>
      </c>
      <c r="I809" s="200"/>
      <c r="J809" s="170"/>
      <c r="AF809" s="165">
        <f t="shared" si="94"/>
        <v>0</v>
      </c>
      <c r="AG809" s="165">
        <f t="shared" si="95"/>
        <v>0</v>
      </c>
      <c r="AH809" s="165">
        <f t="shared" si="96"/>
        <v>0</v>
      </c>
      <c r="AI809" s="165">
        <f t="shared" si="97"/>
        <v>0</v>
      </c>
      <c r="AK809" s="230"/>
      <c r="AL809" s="77">
        <f t="shared" si="98"/>
        <v>0</v>
      </c>
      <c r="AM809" s="77">
        <f t="shared" si="99"/>
        <v>0</v>
      </c>
      <c r="AN809" s="230"/>
    </row>
    <row r="810" spans="1:40" hidden="1" outlineLevel="1" x14ac:dyDescent="0.3">
      <c r="A810" s="220"/>
      <c r="B810" s="221">
        <f t="shared" si="93"/>
        <v>782</v>
      </c>
      <c r="C810" s="240"/>
      <c r="D810" s="236"/>
      <c r="E810" s="236"/>
      <c r="F810" s="200"/>
      <c r="G810" s="237">
        <v>0</v>
      </c>
      <c r="H810" s="238">
        <v>0</v>
      </c>
      <c r="I810" s="200"/>
      <c r="J810" s="170"/>
      <c r="AF810" s="165">
        <f t="shared" si="94"/>
        <v>0</v>
      </c>
      <c r="AG810" s="165">
        <f t="shared" si="95"/>
        <v>0</v>
      </c>
      <c r="AH810" s="165">
        <f t="shared" si="96"/>
        <v>0</v>
      </c>
      <c r="AI810" s="165">
        <f t="shared" si="97"/>
        <v>0</v>
      </c>
      <c r="AK810" s="230"/>
      <c r="AL810" s="77">
        <f t="shared" si="98"/>
        <v>0</v>
      </c>
      <c r="AM810" s="77">
        <f t="shared" si="99"/>
        <v>0</v>
      </c>
      <c r="AN810" s="230"/>
    </row>
    <row r="811" spans="1:40" hidden="1" outlineLevel="1" x14ac:dyDescent="0.3">
      <c r="A811" s="220"/>
      <c r="B811" s="221">
        <f t="shared" si="93"/>
        <v>783</v>
      </c>
      <c r="C811" s="240"/>
      <c r="D811" s="236"/>
      <c r="E811" s="236"/>
      <c r="F811" s="200"/>
      <c r="G811" s="237">
        <v>0</v>
      </c>
      <c r="H811" s="238">
        <v>0</v>
      </c>
      <c r="I811" s="200"/>
      <c r="J811" s="170"/>
      <c r="AF811" s="165">
        <f t="shared" si="94"/>
        <v>0</v>
      </c>
      <c r="AG811" s="165">
        <f t="shared" si="95"/>
        <v>0</v>
      </c>
      <c r="AH811" s="165">
        <f t="shared" si="96"/>
        <v>0</v>
      </c>
      <c r="AI811" s="165">
        <f t="shared" si="97"/>
        <v>0</v>
      </c>
      <c r="AK811" s="230"/>
      <c r="AL811" s="77">
        <f t="shared" si="98"/>
        <v>0</v>
      </c>
      <c r="AM811" s="77">
        <f t="shared" si="99"/>
        <v>0</v>
      </c>
      <c r="AN811" s="230"/>
    </row>
    <row r="812" spans="1:40" hidden="1" outlineLevel="1" x14ac:dyDescent="0.3">
      <c r="A812" s="220"/>
      <c r="B812" s="221">
        <f t="shared" si="93"/>
        <v>784</v>
      </c>
      <c r="C812" s="240"/>
      <c r="D812" s="236"/>
      <c r="E812" s="236"/>
      <c r="F812" s="200"/>
      <c r="G812" s="237">
        <v>0</v>
      </c>
      <c r="H812" s="238">
        <v>0</v>
      </c>
      <c r="I812" s="200"/>
      <c r="J812" s="170"/>
      <c r="AF812" s="165">
        <f t="shared" si="94"/>
        <v>0</v>
      </c>
      <c r="AG812" s="165">
        <f t="shared" si="95"/>
        <v>0</v>
      </c>
      <c r="AH812" s="165">
        <f t="shared" si="96"/>
        <v>0</v>
      </c>
      <c r="AI812" s="165">
        <f t="shared" si="97"/>
        <v>0</v>
      </c>
      <c r="AK812" s="230"/>
      <c r="AL812" s="77">
        <f t="shared" si="98"/>
        <v>0</v>
      </c>
      <c r="AM812" s="77">
        <f t="shared" si="99"/>
        <v>0</v>
      </c>
      <c r="AN812" s="230"/>
    </row>
    <row r="813" spans="1:40" hidden="1" outlineLevel="1" x14ac:dyDescent="0.3">
      <c r="A813" s="220"/>
      <c r="B813" s="221">
        <f t="shared" si="93"/>
        <v>785</v>
      </c>
      <c r="C813" s="240"/>
      <c r="D813" s="236"/>
      <c r="E813" s="236"/>
      <c r="F813" s="200"/>
      <c r="G813" s="237">
        <v>0</v>
      </c>
      <c r="H813" s="238">
        <v>0</v>
      </c>
      <c r="I813" s="200"/>
      <c r="J813" s="170"/>
      <c r="AF813" s="165">
        <f t="shared" si="94"/>
        <v>0</v>
      </c>
      <c r="AG813" s="165">
        <f t="shared" si="95"/>
        <v>0</v>
      </c>
      <c r="AH813" s="165">
        <f t="shared" si="96"/>
        <v>0</v>
      </c>
      <c r="AI813" s="165">
        <f t="shared" si="97"/>
        <v>0</v>
      </c>
      <c r="AK813" s="230"/>
      <c r="AL813" s="77">
        <f t="shared" si="98"/>
        <v>0</v>
      </c>
      <c r="AM813" s="77">
        <f t="shared" si="99"/>
        <v>0</v>
      </c>
      <c r="AN813" s="230"/>
    </row>
    <row r="814" spans="1:40" hidden="1" outlineLevel="1" x14ac:dyDescent="0.3">
      <c r="A814" s="220"/>
      <c r="B814" s="221">
        <f t="shared" si="93"/>
        <v>786</v>
      </c>
      <c r="C814" s="240"/>
      <c r="D814" s="236"/>
      <c r="E814" s="236"/>
      <c r="F814" s="200"/>
      <c r="G814" s="237">
        <v>0</v>
      </c>
      <c r="H814" s="238">
        <v>0</v>
      </c>
      <c r="I814" s="200"/>
      <c r="J814" s="170"/>
      <c r="AF814" s="165">
        <f t="shared" si="94"/>
        <v>0</v>
      </c>
      <c r="AG814" s="165">
        <f t="shared" si="95"/>
        <v>0</v>
      </c>
      <c r="AH814" s="165">
        <f t="shared" si="96"/>
        <v>0</v>
      </c>
      <c r="AI814" s="165">
        <f t="shared" si="97"/>
        <v>0</v>
      </c>
      <c r="AK814" s="230"/>
      <c r="AL814" s="77">
        <f t="shared" si="98"/>
        <v>0</v>
      </c>
      <c r="AM814" s="77">
        <f t="shared" si="99"/>
        <v>0</v>
      </c>
      <c r="AN814" s="230"/>
    </row>
    <row r="815" spans="1:40" hidden="1" outlineLevel="1" x14ac:dyDescent="0.3">
      <c r="A815" s="220"/>
      <c r="B815" s="221">
        <f t="shared" si="93"/>
        <v>787</v>
      </c>
      <c r="C815" s="240"/>
      <c r="D815" s="236"/>
      <c r="E815" s="236"/>
      <c r="F815" s="200"/>
      <c r="G815" s="237">
        <v>0</v>
      </c>
      <c r="H815" s="238">
        <v>0</v>
      </c>
      <c r="I815" s="200"/>
      <c r="J815" s="170"/>
      <c r="AF815" s="165">
        <f t="shared" si="94"/>
        <v>0</v>
      </c>
      <c r="AG815" s="165">
        <f t="shared" si="95"/>
        <v>0</v>
      </c>
      <c r="AH815" s="165">
        <f t="shared" si="96"/>
        <v>0</v>
      </c>
      <c r="AI815" s="165">
        <f t="shared" si="97"/>
        <v>0</v>
      </c>
      <c r="AK815" s="230"/>
      <c r="AL815" s="77">
        <f t="shared" si="98"/>
        <v>0</v>
      </c>
      <c r="AM815" s="77">
        <f t="shared" si="99"/>
        <v>0</v>
      </c>
      <c r="AN815" s="230"/>
    </row>
    <row r="816" spans="1:40" hidden="1" outlineLevel="1" x14ac:dyDescent="0.3">
      <c r="A816" s="220"/>
      <c r="B816" s="221">
        <f t="shared" si="93"/>
        <v>788</v>
      </c>
      <c r="C816" s="240"/>
      <c r="D816" s="236"/>
      <c r="E816" s="236"/>
      <c r="F816" s="200"/>
      <c r="G816" s="237">
        <v>0</v>
      </c>
      <c r="H816" s="238">
        <v>0</v>
      </c>
      <c r="I816" s="200"/>
      <c r="J816" s="170"/>
      <c r="AF816" s="165">
        <f t="shared" si="94"/>
        <v>0</v>
      </c>
      <c r="AG816" s="165">
        <f t="shared" si="95"/>
        <v>0</v>
      </c>
      <c r="AH816" s="165">
        <f t="shared" si="96"/>
        <v>0</v>
      </c>
      <c r="AI816" s="165">
        <f t="shared" si="97"/>
        <v>0</v>
      </c>
      <c r="AK816" s="230"/>
      <c r="AL816" s="77">
        <f t="shared" si="98"/>
        <v>0</v>
      </c>
      <c r="AM816" s="77">
        <f t="shared" si="99"/>
        <v>0</v>
      </c>
      <c r="AN816" s="230"/>
    </row>
    <row r="817" spans="1:40" hidden="1" outlineLevel="1" x14ac:dyDescent="0.3">
      <c r="A817" s="220"/>
      <c r="B817" s="221">
        <f t="shared" si="93"/>
        <v>789</v>
      </c>
      <c r="C817" s="240"/>
      <c r="D817" s="236"/>
      <c r="E817" s="236"/>
      <c r="F817" s="200"/>
      <c r="G817" s="237">
        <v>0</v>
      </c>
      <c r="H817" s="238">
        <v>0</v>
      </c>
      <c r="I817" s="200"/>
      <c r="J817" s="170"/>
      <c r="AF817" s="165">
        <f t="shared" si="94"/>
        <v>0</v>
      </c>
      <c r="AG817" s="165">
        <f t="shared" si="95"/>
        <v>0</v>
      </c>
      <c r="AH817" s="165">
        <f t="shared" si="96"/>
        <v>0</v>
      </c>
      <c r="AI817" s="165">
        <f t="shared" si="97"/>
        <v>0</v>
      </c>
      <c r="AK817" s="230"/>
      <c r="AL817" s="77">
        <f t="shared" si="98"/>
        <v>0</v>
      </c>
      <c r="AM817" s="77">
        <f t="shared" si="99"/>
        <v>0</v>
      </c>
      <c r="AN817" s="230"/>
    </row>
    <row r="818" spans="1:40" hidden="1" outlineLevel="1" x14ac:dyDescent="0.3">
      <c r="A818" s="220"/>
      <c r="B818" s="221">
        <f t="shared" si="93"/>
        <v>790</v>
      </c>
      <c r="C818" s="240"/>
      <c r="D818" s="236"/>
      <c r="E818" s="236"/>
      <c r="F818" s="200"/>
      <c r="G818" s="237">
        <v>0</v>
      </c>
      <c r="H818" s="238">
        <v>0</v>
      </c>
      <c r="I818" s="200"/>
      <c r="J818" s="170"/>
      <c r="AF818" s="165">
        <f t="shared" si="94"/>
        <v>0</v>
      </c>
      <c r="AG818" s="165">
        <f t="shared" si="95"/>
        <v>0</v>
      </c>
      <c r="AH818" s="165">
        <f t="shared" si="96"/>
        <v>0</v>
      </c>
      <c r="AI818" s="165">
        <f t="shared" si="97"/>
        <v>0</v>
      </c>
      <c r="AK818" s="230"/>
      <c r="AL818" s="77">
        <f t="shared" si="98"/>
        <v>0</v>
      </c>
      <c r="AM818" s="77">
        <f t="shared" si="99"/>
        <v>0</v>
      </c>
      <c r="AN818" s="230"/>
    </row>
    <row r="819" spans="1:40" hidden="1" outlineLevel="1" x14ac:dyDescent="0.3">
      <c r="A819" s="220"/>
      <c r="B819" s="221">
        <f t="shared" si="93"/>
        <v>791</v>
      </c>
      <c r="C819" s="240"/>
      <c r="D819" s="236"/>
      <c r="E819" s="236"/>
      <c r="F819" s="200"/>
      <c r="G819" s="237">
        <v>0</v>
      </c>
      <c r="H819" s="238">
        <v>0</v>
      </c>
      <c r="I819" s="200"/>
      <c r="J819" s="170"/>
      <c r="AF819" s="165">
        <f t="shared" si="94"/>
        <v>0</v>
      </c>
      <c r="AG819" s="165">
        <f t="shared" si="95"/>
        <v>0</v>
      </c>
      <c r="AH819" s="165">
        <f t="shared" si="96"/>
        <v>0</v>
      </c>
      <c r="AI819" s="165">
        <f t="shared" si="97"/>
        <v>0</v>
      </c>
      <c r="AK819" s="230"/>
      <c r="AL819" s="77">
        <f t="shared" si="98"/>
        <v>0</v>
      </c>
      <c r="AM819" s="77">
        <f t="shared" si="99"/>
        <v>0</v>
      </c>
      <c r="AN819" s="230"/>
    </row>
    <row r="820" spans="1:40" hidden="1" outlineLevel="1" x14ac:dyDescent="0.3">
      <c r="A820" s="220"/>
      <c r="B820" s="221">
        <f t="shared" si="93"/>
        <v>792</v>
      </c>
      <c r="C820" s="240"/>
      <c r="D820" s="236"/>
      <c r="E820" s="236"/>
      <c r="F820" s="200"/>
      <c r="G820" s="237">
        <v>0</v>
      </c>
      <c r="H820" s="238">
        <v>0</v>
      </c>
      <c r="I820" s="200"/>
      <c r="J820" s="170"/>
      <c r="AF820" s="165">
        <f t="shared" si="94"/>
        <v>0</v>
      </c>
      <c r="AG820" s="165">
        <f t="shared" si="95"/>
        <v>0</v>
      </c>
      <c r="AH820" s="165">
        <f t="shared" si="96"/>
        <v>0</v>
      </c>
      <c r="AI820" s="165">
        <f t="shared" si="97"/>
        <v>0</v>
      </c>
      <c r="AK820" s="230"/>
      <c r="AL820" s="77">
        <f t="shared" si="98"/>
        <v>0</v>
      </c>
      <c r="AM820" s="77">
        <f t="shared" si="99"/>
        <v>0</v>
      </c>
      <c r="AN820" s="230"/>
    </row>
    <row r="821" spans="1:40" hidden="1" outlineLevel="1" x14ac:dyDescent="0.3">
      <c r="A821" s="220"/>
      <c r="B821" s="221">
        <f t="shared" si="93"/>
        <v>793</v>
      </c>
      <c r="C821" s="240"/>
      <c r="D821" s="236"/>
      <c r="E821" s="236"/>
      <c r="F821" s="200"/>
      <c r="G821" s="237">
        <v>0</v>
      </c>
      <c r="H821" s="238">
        <v>0</v>
      </c>
      <c r="I821" s="200"/>
      <c r="J821" s="170"/>
      <c r="AF821" s="165">
        <f t="shared" si="94"/>
        <v>0</v>
      </c>
      <c r="AG821" s="165">
        <f t="shared" si="95"/>
        <v>0</v>
      </c>
      <c r="AH821" s="165">
        <f t="shared" si="96"/>
        <v>0</v>
      </c>
      <c r="AI821" s="165">
        <f t="shared" si="97"/>
        <v>0</v>
      </c>
      <c r="AK821" s="230"/>
      <c r="AL821" s="77">
        <f t="shared" si="98"/>
        <v>0</v>
      </c>
      <c r="AM821" s="77">
        <f t="shared" si="99"/>
        <v>0</v>
      </c>
      <c r="AN821" s="230"/>
    </row>
    <row r="822" spans="1:40" hidden="1" outlineLevel="1" x14ac:dyDescent="0.3">
      <c r="A822" s="220"/>
      <c r="B822" s="221">
        <f t="shared" si="93"/>
        <v>794</v>
      </c>
      <c r="C822" s="240"/>
      <c r="D822" s="236"/>
      <c r="E822" s="236"/>
      <c r="F822" s="200"/>
      <c r="G822" s="237">
        <v>0</v>
      </c>
      <c r="H822" s="238">
        <v>0</v>
      </c>
      <c r="I822" s="200"/>
      <c r="J822" s="170"/>
      <c r="AF822" s="165">
        <f t="shared" si="94"/>
        <v>0</v>
      </c>
      <c r="AG822" s="165">
        <f t="shared" si="95"/>
        <v>0</v>
      </c>
      <c r="AH822" s="165">
        <f t="shared" si="96"/>
        <v>0</v>
      </c>
      <c r="AI822" s="165">
        <f t="shared" si="97"/>
        <v>0</v>
      </c>
      <c r="AK822" s="230"/>
      <c r="AL822" s="77">
        <f t="shared" si="98"/>
        <v>0</v>
      </c>
      <c r="AM822" s="77">
        <f t="shared" si="99"/>
        <v>0</v>
      </c>
      <c r="AN822" s="230"/>
    </row>
    <row r="823" spans="1:40" hidden="1" outlineLevel="1" x14ac:dyDescent="0.3">
      <c r="A823" s="220"/>
      <c r="B823" s="221">
        <f t="shared" si="93"/>
        <v>795</v>
      </c>
      <c r="C823" s="240"/>
      <c r="D823" s="236"/>
      <c r="E823" s="236"/>
      <c r="F823" s="200"/>
      <c r="G823" s="237">
        <v>0</v>
      </c>
      <c r="H823" s="238">
        <v>0</v>
      </c>
      <c r="I823" s="200"/>
      <c r="J823" s="170"/>
      <c r="AF823" s="165">
        <f t="shared" si="94"/>
        <v>0</v>
      </c>
      <c r="AG823" s="165">
        <f t="shared" si="95"/>
        <v>0</v>
      </c>
      <c r="AH823" s="165">
        <f t="shared" si="96"/>
        <v>0</v>
      </c>
      <c r="AI823" s="165">
        <f t="shared" si="97"/>
        <v>0</v>
      </c>
      <c r="AK823" s="230"/>
      <c r="AL823" s="77">
        <f t="shared" si="98"/>
        <v>0</v>
      </c>
      <c r="AM823" s="77">
        <f t="shared" si="99"/>
        <v>0</v>
      </c>
      <c r="AN823" s="230"/>
    </row>
    <row r="824" spans="1:40" hidden="1" outlineLevel="1" x14ac:dyDescent="0.3">
      <c r="A824" s="220"/>
      <c r="B824" s="221">
        <f t="shared" si="93"/>
        <v>796</v>
      </c>
      <c r="C824" s="240"/>
      <c r="D824" s="236"/>
      <c r="E824" s="236"/>
      <c r="F824" s="200"/>
      <c r="G824" s="237">
        <v>0</v>
      </c>
      <c r="H824" s="238">
        <v>0</v>
      </c>
      <c r="I824" s="200"/>
      <c r="J824" s="170"/>
      <c r="AF824" s="165">
        <f t="shared" si="94"/>
        <v>0</v>
      </c>
      <c r="AG824" s="165">
        <f t="shared" si="95"/>
        <v>0</v>
      </c>
      <c r="AH824" s="165">
        <f t="shared" si="96"/>
        <v>0</v>
      </c>
      <c r="AI824" s="165">
        <f t="shared" si="97"/>
        <v>0</v>
      </c>
      <c r="AK824" s="230"/>
      <c r="AL824" s="77">
        <f t="shared" si="98"/>
        <v>0</v>
      </c>
      <c r="AM824" s="77">
        <f t="shared" si="99"/>
        <v>0</v>
      </c>
      <c r="AN824" s="230"/>
    </row>
    <row r="825" spans="1:40" hidden="1" outlineLevel="1" x14ac:dyDescent="0.3">
      <c r="A825" s="220"/>
      <c r="B825" s="221">
        <f t="shared" si="93"/>
        <v>797</v>
      </c>
      <c r="C825" s="240"/>
      <c r="D825" s="236"/>
      <c r="E825" s="236"/>
      <c r="F825" s="200"/>
      <c r="G825" s="237">
        <v>0</v>
      </c>
      <c r="H825" s="238">
        <v>0</v>
      </c>
      <c r="I825" s="200"/>
      <c r="J825" s="170"/>
      <c r="AF825" s="165">
        <f t="shared" si="94"/>
        <v>0</v>
      </c>
      <c r="AG825" s="165">
        <f t="shared" si="95"/>
        <v>0</v>
      </c>
      <c r="AH825" s="165">
        <f t="shared" si="96"/>
        <v>0</v>
      </c>
      <c r="AI825" s="165">
        <f t="shared" si="97"/>
        <v>0</v>
      </c>
      <c r="AK825" s="230"/>
      <c r="AL825" s="77">
        <f t="shared" si="98"/>
        <v>0</v>
      </c>
      <c r="AM825" s="77">
        <f t="shared" si="99"/>
        <v>0</v>
      </c>
      <c r="AN825" s="230"/>
    </row>
    <row r="826" spans="1:40" hidden="1" outlineLevel="1" x14ac:dyDescent="0.3">
      <c r="A826" s="220"/>
      <c r="B826" s="221">
        <f t="shared" si="93"/>
        <v>798</v>
      </c>
      <c r="C826" s="240"/>
      <c r="D826" s="236"/>
      <c r="E826" s="236"/>
      <c r="F826" s="200"/>
      <c r="G826" s="237">
        <v>0</v>
      </c>
      <c r="H826" s="238">
        <v>0</v>
      </c>
      <c r="I826" s="200"/>
      <c r="J826" s="170"/>
      <c r="AF826" s="165">
        <f t="shared" si="94"/>
        <v>0</v>
      </c>
      <c r="AG826" s="165">
        <f t="shared" si="95"/>
        <v>0</v>
      </c>
      <c r="AH826" s="165">
        <f t="shared" si="96"/>
        <v>0</v>
      </c>
      <c r="AI826" s="165">
        <f t="shared" si="97"/>
        <v>0</v>
      </c>
      <c r="AK826" s="230"/>
      <c r="AL826" s="77">
        <f t="shared" si="98"/>
        <v>0</v>
      </c>
      <c r="AM826" s="77">
        <f t="shared" si="99"/>
        <v>0</v>
      </c>
      <c r="AN826" s="230"/>
    </row>
    <row r="827" spans="1:40" hidden="1" outlineLevel="1" x14ac:dyDescent="0.3">
      <c r="A827" s="220"/>
      <c r="B827" s="221">
        <f t="shared" si="93"/>
        <v>799</v>
      </c>
      <c r="C827" s="240"/>
      <c r="D827" s="236"/>
      <c r="E827" s="236"/>
      <c r="F827" s="200"/>
      <c r="G827" s="237">
        <v>0</v>
      </c>
      <c r="H827" s="238">
        <v>0</v>
      </c>
      <c r="I827" s="200"/>
      <c r="J827" s="170"/>
      <c r="AF827" s="165">
        <f t="shared" si="94"/>
        <v>0</v>
      </c>
      <c r="AG827" s="165">
        <f t="shared" si="95"/>
        <v>0</v>
      </c>
      <c r="AH827" s="165">
        <f t="shared" si="96"/>
        <v>0</v>
      </c>
      <c r="AI827" s="165">
        <f t="shared" si="97"/>
        <v>0</v>
      </c>
      <c r="AK827" s="230"/>
      <c r="AL827" s="77">
        <f t="shared" si="98"/>
        <v>0</v>
      </c>
      <c r="AM827" s="77">
        <f t="shared" si="99"/>
        <v>0</v>
      </c>
      <c r="AN827" s="230"/>
    </row>
    <row r="828" spans="1:40" hidden="1" outlineLevel="1" x14ac:dyDescent="0.3">
      <c r="A828" s="220"/>
      <c r="B828" s="221">
        <f t="shared" si="93"/>
        <v>800</v>
      </c>
      <c r="C828" s="240"/>
      <c r="D828" s="236"/>
      <c r="E828" s="236"/>
      <c r="F828" s="200"/>
      <c r="G828" s="237">
        <v>0</v>
      </c>
      <c r="H828" s="238">
        <v>0</v>
      </c>
      <c r="I828" s="200"/>
      <c r="J828" s="170"/>
      <c r="AF828" s="165">
        <f t="shared" si="94"/>
        <v>0</v>
      </c>
      <c r="AG828" s="165">
        <f t="shared" si="95"/>
        <v>0</v>
      </c>
      <c r="AH828" s="165">
        <f t="shared" si="96"/>
        <v>0</v>
      </c>
      <c r="AI828" s="165">
        <f t="shared" si="97"/>
        <v>0</v>
      </c>
      <c r="AK828" s="230"/>
      <c r="AL828" s="77">
        <f t="shared" si="98"/>
        <v>0</v>
      </c>
      <c r="AM828" s="77">
        <f t="shared" si="99"/>
        <v>0</v>
      </c>
      <c r="AN828" s="230"/>
    </row>
    <row r="829" spans="1:40" hidden="1" outlineLevel="1" x14ac:dyDescent="0.3">
      <c r="A829" s="220"/>
      <c r="B829" s="221">
        <f t="shared" si="93"/>
        <v>801</v>
      </c>
      <c r="C829" s="240"/>
      <c r="D829" s="236"/>
      <c r="E829" s="236"/>
      <c r="F829" s="200"/>
      <c r="G829" s="237">
        <v>0</v>
      </c>
      <c r="H829" s="238">
        <v>0</v>
      </c>
      <c r="I829" s="200"/>
      <c r="J829" s="170"/>
      <c r="AF829" s="165">
        <f t="shared" si="94"/>
        <v>0</v>
      </c>
      <c r="AG829" s="165">
        <f t="shared" si="95"/>
        <v>0</v>
      </c>
      <c r="AH829" s="165">
        <f t="shared" si="96"/>
        <v>0</v>
      </c>
      <c r="AI829" s="165">
        <f t="shared" si="97"/>
        <v>0</v>
      </c>
      <c r="AK829" s="230"/>
      <c r="AL829" s="77">
        <f t="shared" si="98"/>
        <v>0</v>
      </c>
      <c r="AM829" s="77">
        <f t="shared" si="99"/>
        <v>0</v>
      </c>
      <c r="AN829" s="230"/>
    </row>
    <row r="830" spans="1:40" hidden="1" outlineLevel="1" x14ac:dyDescent="0.3">
      <c r="A830" s="220"/>
      <c r="B830" s="221">
        <f t="shared" si="93"/>
        <v>802</v>
      </c>
      <c r="C830" s="240"/>
      <c r="D830" s="236"/>
      <c r="E830" s="236"/>
      <c r="F830" s="200"/>
      <c r="G830" s="237">
        <v>0</v>
      </c>
      <c r="H830" s="238">
        <v>0</v>
      </c>
      <c r="I830" s="200"/>
      <c r="J830" s="170"/>
      <c r="AF830" s="165">
        <f t="shared" si="94"/>
        <v>0</v>
      </c>
      <c r="AG830" s="165">
        <f t="shared" si="95"/>
        <v>0</v>
      </c>
      <c r="AH830" s="165">
        <f t="shared" si="96"/>
        <v>0</v>
      </c>
      <c r="AI830" s="165">
        <f t="shared" si="97"/>
        <v>0</v>
      </c>
      <c r="AK830" s="230"/>
      <c r="AL830" s="77">
        <f t="shared" si="98"/>
        <v>0</v>
      </c>
      <c r="AM830" s="77">
        <f t="shared" si="99"/>
        <v>0</v>
      </c>
      <c r="AN830" s="230"/>
    </row>
    <row r="831" spans="1:40" hidden="1" outlineLevel="1" x14ac:dyDescent="0.3">
      <c r="A831" s="220"/>
      <c r="B831" s="221">
        <f t="shared" si="93"/>
        <v>803</v>
      </c>
      <c r="C831" s="240"/>
      <c r="D831" s="236"/>
      <c r="E831" s="236"/>
      <c r="F831" s="200"/>
      <c r="G831" s="237">
        <v>0</v>
      </c>
      <c r="H831" s="238">
        <v>0</v>
      </c>
      <c r="I831" s="200"/>
      <c r="J831" s="170"/>
      <c r="AF831" s="165">
        <f t="shared" si="94"/>
        <v>0</v>
      </c>
      <c r="AG831" s="165">
        <f t="shared" si="95"/>
        <v>0</v>
      </c>
      <c r="AH831" s="165">
        <f t="shared" si="96"/>
        <v>0</v>
      </c>
      <c r="AI831" s="165">
        <f t="shared" si="97"/>
        <v>0</v>
      </c>
      <c r="AK831" s="230"/>
      <c r="AL831" s="77">
        <f t="shared" si="98"/>
        <v>0</v>
      </c>
      <c r="AM831" s="77">
        <f t="shared" si="99"/>
        <v>0</v>
      </c>
      <c r="AN831" s="230"/>
    </row>
    <row r="832" spans="1:40" hidden="1" outlineLevel="1" x14ac:dyDescent="0.3">
      <c r="A832" s="220"/>
      <c r="B832" s="221">
        <f t="shared" si="93"/>
        <v>804</v>
      </c>
      <c r="C832" s="240"/>
      <c r="D832" s="236"/>
      <c r="E832" s="236"/>
      <c r="F832" s="200"/>
      <c r="G832" s="237">
        <v>0</v>
      </c>
      <c r="H832" s="238">
        <v>0</v>
      </c>
      <c r="I832" s="200"/>
      <c r="J832" s="170"/>
      <c r="AF832" s="165">
        <f t="shared" si="94"/>
        <v>0</v>
      </c>
      <c r="AG832" s="165">
        <f t="shared" si="95"/>
        <v>0</v>
      </c>
      <c r="AH832" s="165">
        <f t="shared" si="96"/>
        <v>0</v>
      </c>
      <c r="AI832" s="165">
        <f t="shared" si="97"/>
        <v>0</v>
      </c>
      <c r="AK832" s="230"/>
      <c r="AL832" s="77">
        <f t="shared" si="98"/>
        <v>0</v>
      </c>
      <c r="AM832" s="77">
        <f t="shared" si="99"/>
        <v>0</v>
      </c>
      <c r="AN832" s="230"/>
    </row>
    <row r="833" spans="1:40" hidden="1" outlineLevel="1" x14ac:dyDescent="0.3">
      <c r="A833" s="220"/>
      <c r="B833" s="221">
        <f t="shared" si="93"/>
        <v>805</v>
      </c>
      <c r="C833" s="240"/>
      <c r="D833" s="236"/>
      <c r="E833" s="236"/>
      <c r="F833" s="200"/>
      <c r="G833" s="237">
        <v>0</v>
      </c>
      <c r="H833" s="238">
        <v>0</v>
      </c>
      <c r="I833" s="200"/>
      <c r="J833" s="170"/>
      <c r="AF833" s="165">
        <f t="shared" si="94"/>
        <v>0</v>
      </c>
      <c r="AG833" s="165">
        <f t="shared" si="95"/>
        <v>0</v>
      </c>
      <c r="AH833" s="165">
        <f t="shared" si="96"/>
        <v>0</v>
      </c>
      <c r="AI833" s="165">
        <f t="shared" si="97"/>
        <v>0</v>
      </c>
      <c r="AK833" s="230"/>
      <c r="AL833" s="77">
        <f t="shared" si="98"/>
        <v>0</v>
      </c>
      <c r="AM833" s="77">
        <f t="shared" si="99"/>
        <v>0</v>
      </c>
      <c r="AN833" s="230"/>
    </row>
    <row r="834" spans="1:40" hidden="1" outlineLevel="1" x14ac:dyDescent="0.3">
      <c r="A834" s="220"/>
      <c r="B834" s="221">
        <f t="shared" si="93"/>
        <v>806</v>
      </c>
      <c r="C834" s="240"/>
      <c r="D834" s="236"/>
      <c r="E834" s="236"/>
      <c r="F834" s="200"/>
      <c r="G834" s="237">
        <v>0</v>
      </c>
      <c r="H834" s="238">
        <v>0</v>
      </c>
      <c r="I834" s="200"/>
      <c r="J834" s="170"/>
      <c r="AF834" s="165">
        <f t="shared" si="94"/>
        <v>0</v>
      </c>
      <c r="AG834" s="165">
        <f t="shared" si="95"/>
        <v>0</v>
      </c>
      <c r="AH834" s="165">
        <f t="shared" si="96"/>
        <v>0</v>
      </c>
      <c r="AI834" s="165">
        <f t="shared" si="97"/>
        <v>0</v>
      </c>
      <c r="AK834" s="230"/>
      <c r="AL834" s="77">
        <f t="shared" si="98"/>
        <v>0</v>
      </c>
      <c r="AM834" s="77">
        <f t="shared" si="99"/>
        <v>0</v>
      </c>
      <c r="AN834" s="230"/>
    </row>
    <row r="835" spans="1:40" hidden="1" outlineLevel="1" x14ac:dyDescent="0.3">
      <c r="A835" s="220"/>
      <c r="B835" s="221">
        <f t="shared" si="93"/>
        <v>807</v>
      </c>
      <c r="C835" s="240"/>
      <c r="D835" s="236"/>
      <c r="E835" s="236"/>
      <c r="F835" s="200"/>
      <c r="G835" s="237">
        <v>0</v>
      </c>
      <c r="H835" s="238">
        <v>0</v>
      </c>
      <c r="I835" s="200"/>
      <c r="J835" s="170"/>
      <c r="AF835" s="165">
        <f t="shared" si="94"/>
        <v>0</v>
      </c>
      <c r="AG835" s="165">
        <f t="shared" si="95"/>
        <v>0</v>
      </c>
      <c r="AH835" s="165">
        <f t="shared" si="96"/>
        <v>0</v>
      </c>
      <c r="AI835" s="165">
        <f t="shared" si="97"/>
        <v>0</v>
      </c>
      <c r="AK835" s="230"/>
      <c r="AL835" s="77">
        <f t="shared" si="98"/>
        <v>0</v>
      </c>
      <c r="AM835" s="77">
        <f t="shared" si="99"/>
        <v>0</v>
      </c>
      <c r="AN835" s="230"/>
    </row>
    <row r="836" spans="1:40" hidden="1" outlineLevel="1" x14ac:dyDescent="0.3">
      <c r="A836" s="220"/>
      <c r="B836" s="221">
        <f t="shared" si="93"/>
        <v>808</v>
      </c>
      <c r="C836" s="240"/>
      <c r="D836" s="236"/>
      <c r="E836" s="236"/>
      <c r="F836" s="200"/>
      <c r="G836" s="237">
        <v>0</v>
      </c>
      <c r="H836" s="238">
        <v>0</v>
      </c>
      <c r="I836" s="200"/>
      <c r="J836" s="170"/>
      <c r="AF836" s="165">
        <f t="shared" si="94"/>
        <v>0</v>
      </c>
      <c r="AG836" s="165">
        <f t="shared" si="95"/>
        <v>0</v>
      </c>
      <c r="AH836" s="165">
        <f t="shared" si="96"/>
        <v>0</v>
      </c>
      <c r="AI836" s="165">
        <f t="shared" si="97"/>
        <v>0</v>
      </c>
      <c r="AK836" s="230"/>
      <c r="AL836" s="77">
        <f t="shared" si="98"/>
        <v>0</v>
      </c>
      <c r="AM836" s="77">
        <f t="shared" si="99"/>
        <v>0</v>
      </c>
      <c r="AN836" s="230"/>
    </row>
    <row r="837" spans="1:40" hidden="1" outlineLevel="1" x14ac:dyDescent="0.3">
      <c r="A837" s="220"/>
      <c r="B837" s="221">
        <f t="shared" si="93"/>
        <v>809</v>
      </c>
      <c r="C837" s="240"/>
      <c r="D837" s="236"/>
      <c r="E837" s="236"/>
      <c r="F837" s="200"/>
      <c r="G837" s="237">
        <v>0</v>
      </c>
      <c r="H837" s="238">
        <v>0</v>
      </c>
      <c r="I837" s="200"/>
      <c r="J837" s="170"/>
      <c r="AF837" s="165">
        <f t="shared" si="94"/>
        <v>0</v>
      </c>
      <c r="AG837" s="165">
        <f t="shared" si="95"/>
        <v>0</v>
      </c>
      <c r="AH837" s="165">
        <f t="shared" si="96"/>
        <v>0</v>
      </c>
      <c r="AI837" s="165">
        <f t="shared" si="97"/>
        <v>0</v>
      </c>
      <c r="AK837" s="230"/>
      <c r="AL837" s="77">
        <f t="shared" si="98"/>
        <v>0</v>
      </c>
      <c r="AM837" s="77">
        <f t="shared" si="99"/>
        <v>0</v>
      </c>
      <c r="AN837" s="230"/>
    </row>
    <row r="838" spans="1:40" hidden="1" outlineLevel="1" x14ac:dyDescent="0.3">
      <c r="A838" s="220"/>
      <c r="B838" s="221">
        <f t="shared" si="93"/>
        <v>810</v>
      </c>
      <c r="C838" s="240"/>
      <c r="D838" s="236"/>
      <c r="E838" s="236"/>
      <c r="F838" s="200"/>
      <c r="G838" s="237">
        <v>0</v>
      </c>
      <c r="H838" s="238">
        <v>0</v>
      </c>
      <c r="I838" s="200"/>
      <c r="J838" s="170"/>
      <c r="AF838" s="165">
        <f t="shared" si="94"/>
        <v>0</v>
      </c>
      <c r="AG838" s="165">
        <f t="shared" si="95"/>
        <v>0</v>
      </c>
      <c r="AH838" s="165">
        <f t="shared" si="96"/>
        <v>0</v>
      </c>
      <c r="AI838" s="165">
        <f t="shared" si="97"/>
        <v>0</v>
      </c>
      <c r="AK838" s="230"/>
      <c r="AL838" s="77">
        <f t="shared" si="98"/>
        <v>0</v>
      </c>
      <c r="AM838" s="77">
        <f t="shared" si="99"/>
        <v>0</v>
      </c>
      <c r="AN838" s="230"/>
    </row>
    <row r="839" spans="1:40" hidden="1" outlineLevel="1" x14ac:dyDescent="0.3">
      <c r="A839" s="220"/>
      <c r="B839" s="221">
        <f t="shared" si="93"/>
        <v>811</v>
      </c>
      <c r="C839" s="240"/>
      <c r="D839" s="236"/>
      <c r="E839" s="236"/>
      <c r="F839" s="200"/>
      <c r="G839" s="237">
        <v>0</v>
      </c>
      <c r="H839" s="238">
        <v>0</v>
      </c>
      <c r="I839" s="200"/>
      <c r="J839" s="170"/>
      <c r="AF839" s="165">
        <f t="shared" si="94"/>
        <v>0</v>
      </c>
      <c r="AG839" s="165">
        <f t="shared" si="95"/>
        <v>0</v>
      </c>
      <c r="AH839" s="165">
        <f t="shared" si="96"/>
        <v>0</v>
      </c>
      <c r="AI839" s="165">
        <f t="shared" si="97"/>
        <v>0</v>
      </c>
      <c r="AK839" s="230"/>
      <c r="AL839" s="77">
        <f t="shared" si="98"/>
        <v>0</v>
      </c>
      <c r="AM839" s="77">
        <f t="shared" si="99"/>
        <v>0</v>
      </c>
      <c r="AN839" s="230"/>
    </row>
    <row r="840" spans="1:40" hidden="1" outlineLevel="1" x14ac:dyDescent="0.3">
      <c r="A840" s="220"/>
      <c r="B840" s="221">
        <f t="shared" si="93"/>
        <v>812</v>
      </c>
      <c r="C840" s="240"/>
      <c r="D840" s="236"/>
      <c r="E840" s="236"/>
      <c r="F840" s="200"/>
      <c r="G840" s="237">
        <v>0</v>
      </c>
      <c r="H840" s="238">
        <v>0</v>
      </c>
      <c r="I840" s="200"/>
      <c r="J840" s="170"/>
      <c r="AF840" s="165">
        <f t="shared" si="94"/>
        <v>0</v>
      </c>
      <c r="AG840" s="165">
        <f t="shared" si="95"/>
        <v>0</v>
      </c>
      <c r="AH840" s="165">
        <f t="shared" si="96"/>
        <v>0</v>
      </c>
      <c r="AI840" s="165">
        <f t="shared" si="97"/>
        <v>0</v>
      </c>
      <c r="AK840" s="230"/>
      <c r="AL840" s="77">
        <f t="shared" si="98"/>
        <v>0</v>
      </c>
      <c r="AM840" s="77">
        <f t="shared" si="99"/>
        <v>0</v>
      </c>
      <c r="AN840" s="230"/>
    </row>
    <row r="841" spans="1:40" hidden="1" outlineLevel="1" x14ac:dyDescent="0.3">
      <c r="A841" s="220"/>
      <c r="B841" s="221">
        <f t="shared" si="93"/>
        <v>813</v>
      </c>
      <c r="C841" s="240"/>
      <c r="D841" s="236"/>
      <c r="E841" s="236"/>
      <c r="F841" s="200"/>
      <c r="G841" s="237">
        <v>0</v>
      </c>
      <c r="H841" s="238">
        <v>0</v>
      </c>
      <c r="I841" s="200"/>
      <c r="J841" s="170"/>
      <c r="AF841" s="165">
        <f t="shared" si="94"/>
        <v>0</v>
      </c>
      <c r="AG841" s="165">
        <f t="shared" si="95"/>
        <v>0</v>
      </c>
      <c r="AH841" s="165">
        <f t="shared" si="96"/>
        <v>0</v>
      </c>
      <c r="AI841" s="165">
        <f t="shared" si="97"/>
        <v>0</v>
      </c>
      <c r="AK841" s="230"/>
      <c r="AL841" s="77">
        <f t="shared" si="98"/>
        <v>0</v>
      </c>
      <c r="AM841" s="77">
        <f t="shared" si="99"/>
        <v>0</v>
      </c>
      <c r="AN841" s="230"/>
    </row>
    <row r="842" spans="1:40" hidden="1" outlineLevel="1" x14ac:dyDescent="0.3">
      <c r="A842" s="220"/>
      <c r="B842" s="221">
        <f t="shared" si="93"/>
        <v>814</v>
      </c>
      <c r="C842" s="240"/>
      <c r="D842" s="236"/>
      <c r="E842" s="236"/>
      <c r="F842" s="200"/>
      <c r="G842" s="237">
        <v>0</v>
      </c>
      <c r="H842" s="238">
        <v>0</v>
      </c>
      <c r="I842" s="200"/>
      <c r="J842" s="170"/>
      <c r="AF842" s="165">
        <f t="shared" si="94"/>
        <v>0</v>
      </c>
      <c r="AG842" s="165">
        <f t="shared" si="95"/>
        <v>0</v>
      </c>
      <c r="AH842" s="165">
        <f t="shared" si="96"/>
        <v>0</v>
      </c>
      <c r="AI842" s="165">
        <f t="shared" si="97"/>
        <v>0</v>
      </c>
      <c r="AK842" s="230"/>
      <c r="AL842" s="77">
        <f t="shared" si="98"/>
        <v>0</v>
      </c>
      <c r="AM842" s="77">
        <f t="shared" si="99"/>
        <v>0</v>
      </c>
      <c r="AN842" s="230"/>
    </row>
    <row r="843" spans="1:40" hidden="1" outlineLevel="1" x14ac:dyDescent="0.3">
      <c r="A843" s="220"/>
      <c r="B843" s="221">
        <f t="shared" si="93"/>
        <v>815</v>
      </c>
      <c r="C843" s="240"/>
      <c r="D843" s="236"/>
      <c r="E843" s="236"/>
      <c r="F843" s="200"/>
      <c r="G843" s="237">
        <v>0</v>
      </c>
      <c r="H843" s="238">
        <v>0</v>
      </c>
      <c r="I843" s="200"/>
      <c r="J843" s="170"/>
      <c r="AF843" s="165">
        <f t="shared" si="94"/>
        <v>0</v>
      </c>
      <c r="AG843" s="165">
        <f t="shared" si="95"/>
        <v>0</v>
      </c>
      <c r="AH843" s="165">
        <f t="shared" si="96"/>
        <v>0</v>
      </c>
      <c r="AI843" s="165">
        <f t="shared" si="97"/>
        <v>0</v>
      </c>
      <c r="AK843" s="230"/>
      <c r="AL843" s="77">
        <f t="shared" si="98"/>
        <v>0</v>
      </c>
      <c r="AM843" s="77">
        <f t="shared" si="99"/>
        <v>0</v>
      </c>
      <c r="AN843" s="230"/>
    </row>
    <row r="844" spans="1:40" hidden="1" outlineLevel="1" x14ac:dyDescent="0.3">
      <c r="A844" s="220"/>
      <c r="B844" s="221">
        <f t="shared" si="93"/>
        <v>816</v>
      </c>
      <c r="C844" s="240"/>
      <c r="D844" s="236"/>
      <c r="E844" s="236"/>
      <c r="F844" s="200"/>
      <c r="G844" s="237">
        <v>0</v>
      </c>
      <c r="H844" s="238">
        <v>0</v>
      </c>
      <c r="I844" s="200"/>
      <c r="J844" s="170"/>
      <c r="AF844" s="165">
        <f t="shared" si="94"/>
        <v>0</v>
      </c>
      <c r="AG844" s="165">
        <f t="shared" si="95"/>
        <v>0</v>
      </c>
      <c r="AH844" s="165">
        <f t="shared" si="96"/>
        <v>0</v>
      </c>
      <c r="AI844" s="165">
        <f t="shared" si="97"/>
        <v>0</v>
      </c>
      <c r="AK844" s="230"/>
      <c r="AL844" s="77">
        <f t="shared" si="98"/>
        <v>0</v>
      </c>
      <c r="AM844" s="77">
        <f t="shared" si="99"/>
        <v>0</v>
      </c>
      <c r="AN844" s="230"/>
    </row>
    <row r="845" spans="1:40" hidden="1" outlineLevel="1" x14ac:dyDescent="0.3">
      <c r="A845" s="220"/>
      <c r="B845" s="221">
        <f t="shared" si="93"/>
        <v>817</v>
      </c>
      <c r="C845" s="240"/>
      <c r="D845" s="236"/>
      <c r="E845" s="236"/>
      <c r="F845" s="200"/>
      <c r="G845" s="237">
        <v>0</v>
      </c>
      <c r="H845" s="238">
        <v>0</v>
      </c>
      <c r="I845" s="200"/>
      <c r="J845" s="170"/>
      <c r="AF845" s="165">
        <f t="shared" si="94"/>
        <v>0</v>
      </c>
      <c r="AG845" s="165">
        <f t="shared" si="95"/>
        <v>0</v>
      </c>
      <c r="AH845" s="165">
        <f t="shared" si="96"/>
        <v>0</v>
      </c>
      <c r="AI845" s="165">
        <f t="shared" si="97"/>
        <v>0</v>
      </c>
      <c r="AK845" s="230"/>
      <c r="AL845" s="77">
        <f t="shared" si="98"/>
        <v>0</v>
      </c>
      <c r="AM845" s="77">
        <f t="shared" si="99"/>
        <v>0</v>
      </c>
      <c r="AN845" s="230"/>
    </row>
    <row r="846" spans="1:40" hidden="1" outlineLevel="1" x14ac:dyDescent="0.3">
      <c r="A846" s="220"/>
      <c r="B846" s="221">
        <f t="shared" si="93"/>
        <v>818</v>
      </c>
      <c r="C846" s="240"/>
      <c r="D846" s="236"/>
      <c r="E846" s="236"/>
      <c r="F846" s="200"/>
      <c r="G846" s="237">
        <v>0</v>
      </c>
      <c r="H846" s="238">
        <v>0</v>
      </c>
      <c r="I846" s="200"/>
      <c r="J846" s="170"/>
      <c r="AF846" s="165">
        <f t="shared" si="94"/>
        <v>0</v>
      </c>
      <c r="AG846" s="165">
        <f t="shared" si="95"/>
        <v>0</v>
      </c>
      <c r="AH846" s="165">
        <f t="shared" si="96"/>
        <v>0</v>
      </c>
      <c r="AI846" s="165">
        <f t="shared" si="97"/>
        <v>0</v>
      </c>
      <c r="AK846" s="230"/>
      <c r="AL846" s="77">
        <f t="shared" si="98"/>
        <v>0</v>
      </c>
      <c r="AM846" s="77">
        <f t="shared" si="99"/>
        <v>0</v>
      </c>
      <c r="AN846" s="230"/>
    </row>
    <row r="847" spans="1:40" hidden="1" outlineLevel="1" x14ac:dyDescent="0.3">
      <c r="A847" s="220"/>
      <c r="B847" s="221">
        <f t="shared" si="93"/>
        <v>819</v>
      </c>
      <c r="C847" s="240"/>
      <c r="D847" s="236"/>
      <c r="E847" s="236"/>
      <c r="F847" s="200"/>
      <c r="G847" s="237">
        <v>0</v>
      </c>
      <c r="H847" s="238">
        <v>0</v>
      </c>
      <c r="I847" s="200"/>
      <c r="J847" s="170"/>
      <c r="AF847" s="165">
        <f t="shared" si="94"/>
        <v>0</v>
      </c>
      <c r="AG847" s="165">
        <f t="shared" si="95"/>
        <v>0</v>
      </c>
      <c r="AH847" s="165">
        <f t="shared" si="96"/>
        <v>0</v>
      </c>
      <c r="AI847" s="165">
        <f t="shared" si="97"/>
        <v>0</v>
      </c>
      <c r="AK847" s="230"/>
      <c r="AL847" s="77">
        <f t="shared" si="98"/>
        <v>0</v>
      </c>
      <c r="AM847" s="77">
        <f t="shared" si="99"/>
        <v>0</v>
      </c>
      <c r="AN847" s="230"/>
    </row>
    <row r="848" spans="1:40" hidden="1" outlineLevel="1" x14ac:dyDescent="0.3">
      <c r="A848" s="220"/>
      <c r="B848" s="221">
        <f t="shared" si="93"/>
        <v>820</v>
      </c>
      <c r="C848" s="240"/>
      <c r="D848" s="236"/>
      <c r="E848" s="236"/>
      <c r="F848" s="200"/>
      <c r="G848" s="237">
        <v>0</v>
      </c>
      <c r="H848" s="238">
        <v>0</v>
      </c>
      <c r="I848" s="200"/>
      <c r="J848" s="170"/>
      <c r="AF848" s="165">
        <f t="shared" si="94"/>
        <v>0</v>
      </c>
      <c r="AG848" s="165">
        <f t="shared" si="95"/>
        <v>0</v>
      </c>
      <c r="AH848" s="165">
        <f t="shared" si="96"/>
        <v>0</v>
      </c>
      <c r="AI848" s="165">
        <f t="shared" si="97"/>
        <v>0</v>
      </c>
      <c r="AK848" s="230"/>
      <c r="AL848" s="77">
        <f t="shared" si="98"/>
        <v>0</v>
      </c>
      <c r="AM848" s="77">
        <f t="shared" si="99"/>
        <v>0</v>
      </c>
      <c r="AN848" s="230"/>
    </row>
    <row r="849" spans="1:40" hidden="1" outlineLevel="1" x14ac:dyDescent="0.3">
      <c r="A849" s="220"/>
      <c r="B849" s="221">
        <f t="shared" si="93"/>
        <v>821</v>
      </c>
      <c r="C849" s="240"/>
      <c r="D849" s="236"/>
      <c r="E849" s="236"/>
      <c r="F849" s="200"/>
      <c r="G849" s="237">
        <v>0</v>
      </c>
      <c r="H849" s="238">
        <v>0</v>
      </c>
      <c r="I849" s="200"/>
      <c r="J849" s="170"/>
      <c r="AF849" s="165">
        <f t="shared" si="94"/>
        <v>0</v>
      </c>
      <c r="AG849" s="165">
        <f t="shared" si="95"/>
        <v>0</v>
      </c>
      <c r="AH849" s="165">
        <f t="shared" si="96"/>
        <v>0</v>
      </c>
      <c r="AI849" s="165">
        <f t="shared" si="97"/>
        <v>0</v>
      </c>
      <c r="AK849" s="230"/>
      <c r="AL849" s="77">
        <f t="shared" si="98"/>
        <v>0</v>
      </c>
      <c r="AM849" s="77">
        <f t="shared" si="99"/>
        <v>0</v>
      </c>
      <c r="AN849" s="230"/>
    </row>
    <row r="850" spans="1:40" hidden="1" outlineLevel="1" x14ac:dyDescent="0.3">
      <c r="A850" s="220"/>
      <c r="B850" s="221">
        <f t="shared" ref="B850:B913" si="100">B849+1</f>
        <v>822</v>
      </c>
      <c r="C850" s="240"/>
      <c r="D850" s="236"/>
      <c r="E850" s="236"/>
      <c r="F850" s="200"/>
      <c r="G850" s="237">
        <v>0</v>
      </c>
      <c r="H850" s="238">
        <v>0</v>
      </c>
      <c r="I850" s="200"/>
      <c r="J850" s="170"/>
      <c r="AF850" s="165">
        <f t="shared" si="94"/>
        <v>0</v>
      </c>
      <c r="AG850" s="165">
        <f t="shared" si="95"/>
        <v>0</v>
      </c>
      <c r="AH850" s="165">
        <f t="shared" si="96"/>
        <v>0</v>
      </c>
      <c r="AI850" s="165">
        <f t="shared" si="97"/>
        <v>0</v>
      </c>
      <c r="AK850" s="230"/>
      <c r="AL850" s="77">
        <f t="shared" si="98"/>
        <v>0</v>
      </c>
      <c r="AM850" s="77">
        <f t="shared" si="99"/>
        <v>0</v>
      </c>
      <c r="AN850" s="230"/>
    </row>
    <row r="851" spans="1:40" hidden="1" outlineLevel="1" x14ac:dyDescent="0.3">
      <c r="A851" s="220"/>
      <c r="B851" s="221">
        <f t="shared" si="100"/>
        <v>823</v>
      </c>
      <c r="C851" s="240"/>
      <c r="D851" s="236"/>
      <c r="E851" s="236"/>
      <c r="F851" s="200"/>
      <c r="G851" s="237">
        <v>0</v>
      </c>
      <c r="H851" s="238">
        <v>0</v>
      </c>
      <c r="I851" s="200"/>
      <c r="J851" s="170"/>
      <c r="AF851" s="165">
        <f t="shared" si="94"/>
        <v>0</v>
      </c>
      <c r="AG851" s="165">
        <f t="shared" si="95"/>
        <v>0</v>
      </c>
      <c r="AH851" s="165">
        <f t="shared" si="96"/>
        <v>0</v>
      </c>
      <c r="AI851" s="165">
        <f t="shared" si="97"/>
        <v>0</v>
      </c>
      <c r="AK851" s="230"/>
      <c r="AL851" s="77">
        <f t="shared" si="98"/>
        <v>0</v>
      </c>
      <c r="AM851" s="77">
        <f t="shared" si="99"/>
        <v>0</v>
      </c>
      <c r="AN851" s="230"/>
    </row>
    <row r="852" spans="1:40" hidden="1" outlineLevel="1" x14ac:dyDescent="0.3">
      <c r="A852" s="220"/>
      <c r="B852" s="221">
        <f t="shared" si="100"/>
        <v>824</v>
      </c>
      <c r="C852" s="240"/>
      <c r="D852" s="236"/>
      <c r="E852" s="236"/>
      <c r="F852" s="200"/>
      <c r="G852" s="237">
        <v>0</v>
      </c>
      <c r="H852" s="238">
        <v>0</v>
      </c>
      <c r="I852" s="200"/>
      <c r="J852" s="170"/>
      <c r="AF852" s="165">
        <f t="shared" si="94"/>
        <v>0</v>
      </c>
      <c r="AG852" s="165">
        <f t="shared" si="95"/>
        <v>0</v>
      </c>
      <c r="AH852" s="165">
        <f t="shared" si="96"/>
        <v>0</v>
      </c>
      <c r="AI852" s="165">
        <f t="shared" si="97"/>
        <v>0</v>
      </c>
      <c r="AK852" s="230"/>
      <c r="AL852" s="77">
        <f t="shared" si="98"/>
        <v>0</v>
      </c>
      <c r="AM852" s="77">
        <f t="shared" si="99"/>
        <v>0</v>
      </c>
      <c r="AN852" s="230"/>
    </row>
    <row r="853" spans="1:40" hidden="1" outlineLevel="1" x14ac:dyDescent="0.3">
      <c r="A853" s="220"/>
      <c r="B853" s="221">
        <f t="shared" si="100"/>
        <v>825</v>
      </c>
      <c r="C853" s="240"/>
      <c r="D853" s="236"/>
      <c r="E853" s="236"/>
      <c r="F853" s="200"/>
      <c r="G853" s="237">
        <v>0</v>
      </c>
      <c r="H853" s="238">
        <v>0</v>
      </c>
      <c r="I853" s="200"/>
      <c r="J853" s="170"/>
      <c r="AF853" s="165">
        <f t="shared" si="94"/>
        <v>0</v>
      </c>
      <c r="AG853" s="165">
        <f t="shared" si="95"/>
        <v>0</v>
      </c>
      <c r="AH853" s="165">
        <f t="shared" si="96"/>
        <v>0</v>
      </c>
      <c r="AI853" s="165">
        <f t="shared" si="97"/>
        <v>0</v>
      </c>
      <c r="AK853" s="230"/>
      <c r="AL853" s="77">
        <f t="shared" si="98"/>
        <v>0</v>
      </c>
      <c r="AM853" s="77">
        <f t="shared" si="99"/>
        <v>0</v>
      </c>
      <c r="AN853" s="230"/>
    </row>
    <row r="854" spans="1:40" hidden="1" outlineLevel="1" x14ac:dyDescent="0.3">
      <c r="A854" s="220"/>
      <c r="B854" s="221">
        <f t="shared" si="100"/>
        <v>826</v>
      </c>
      <c r="C854" s="240"/>
      <c r="D854" s="236"/>
      <c r="E854" s="236"/>
      <c r="F854" s="200"/>
      <c r="G854" s="237">
        <v>0</v>
      </c>
      <c r="H854" s="238">
        <v>0</v>
      </c>
      <c r="I854" s="200"/>
      <c r="J854" s="170"/>
      <c r="AF854" s="165">
        <f t="shared" si="94"/>
        <v>0</v>
      </c>
      <c r="AG854" s="165">
        <f t="shared" si="95"/>
        <v>0</v>
      </c>
      <c r="AH854" s="165">
        <f t="shared" si="96"/>
        <v>0</v>
      </c>
      <c r="AI854" s="165">
        <f t="shared" si="97"/>
        <v>0</v>
      </c>
      <c r="AK854" s="230"/>
      <c r="AL854" s="77">
        <f t="shared" si="98"/>
        <v>0</v>
      </c>
      <c r="AM854" s="77">
        <f t="shared" si="99"/>
        <v>0</v>
      </c>
      <c r="AN854" s="230"/>
    </row>
    <row r="855" spans="1:40" hidden="1" outlineLevel="1" x14ac:dyDescent="0.3">
      <c r="A855" s="220"/>
      <c r="B855" s="221">
        <f t="shared" si="100"/>
        <v>827</v>
      </c>
      <c r="C855" s="240"/>
      <c r="D855" s="236"/>
      <c r="E855" s="236"/>
      <c r="F855" s="200"/>
      <c r="G855" s="237">
        <v>0</v>
      </c>
      <c r="H855" s="238">
        <v>0</v>
      </c>
      <c r="I855" s="200"/>
      <c r="J855" s="170"/>
      <c r="AF855" s="165">
        <f t="shared" si="94"/>
        <v>0</v>
      </c>
      <c r="AG855" s="165">
        <f t="shared" si="95"/>
        <v>0</v>
      </c>
      <c r="AH855" s="165">
        <f t="shared" si="96"/>
        <v>0</v>
      </c>
      <c r="AI855" s="165">
        <f t="shared" si="97"/>
        <v>0</v>
      </c>
      <c r="AK855" s="230"/>
      <c r="AL855" s="77">
        <f t="shared" si="98"/>
        <v>0</v>
      </c>
      <c r="AM855" s="77">
        <f t="shared" si="99"/>
        <v>0</v>
      </c>
      <c r="AN855" s="230"/>
    </row>
    <row r="856" spans="1:40" hidden="1" outlineLevel="1" x14ac:dyDescent="0.3">
      <c r="A856" s="220"/>
      <c r="B856" s="221">
        <f t="shared" si="100"/>
        <v>828</v>
      </c>
      <c r="C856" s="240"/>
      <c r="D856" s="236"/>
      <c r="E856" s="236"/>
      <c r="F856" s="200"/>
      <c r="G856" s="237">
        <v>0</v>
      </c>
      <c r="H856" s="238">
        <v>0</v>
      </c>
      <c r="I856" s="200"/>
      <c r="J856" s="170"/>
      <c r="AF856" s="165">
        <f t="shared" si="94"/>
        <v>0</v>
      </c>
      <c r="AG856" s="165">
        <f t="shared" si="95"/>
        <v>0</v>
      </c>
      <c r="AH856" s="165">
        <f t="shared" si="96"/>
        <v>0</v>
      </c>
      <c r="AI856" s="165">
        <f t="shared" si="97"/>
        <v>0</v>
      </c>
      <c r="AK856" s="230"/>
      <c r="AL856" s="77">
        <f t="shared" si="98"/>
        <v>0</v>
      </c>
      <c r="AM856" s="77">
        <f t="shared" si="99"/>
        <v>0</v>
      </c>
      <c r="AN856" s="230"/>
    </row>
    <row r="857" spans="1:40" hidden="1" outlineLevel="1" x14ac:dyDescent="0.3">
      <c r="A857" s="220"/>
      <c r="B857" s="221">
        <f t="shared" si="100"/>
        <v>829</v>
      </c>
      <c r="C857" s="240"/>
      <c r="D857" s="236"/>
      <c r="E857" s="236"/>
      <c r="F857" s="200"/>
      <c r="G857" s="237">
        <v>0</v>
      </c>
      <c r="H857" s="238">
        <v>0</v>
      </c>
      <c r="I857" s="200"/>
      <c r="J857" s="170"/>
      <c r="AF857" s="165">
        <f t="shared" si="94"/>
        <v>0</v>
      </c>
      <c r="AG857" s="165">
        <f t="shared" si="95"/>
        <v>0</v>
      </c>
      <c r="AH857" s="165">
        <f t="shared" si="96"/>
        <v>0</v>
      </c>
      <c r="AI857" s="165">
        <f t="shared" si="97"/>
        <v>0</v>
      </c>
      <c r="AK857" s="230"/>
      <c r="AL857" s="77">
        <f t="shared" si="98"/>
        <v>0</v>
      </c>
      <c r="AM857" s="77">
        <f t="shared" si="99"/>
        <v>0</v>
      </c>
      <c r="AN857" s="230"/>
    </row>
    <row r="858" spans="1:40" hidden="1" outlineLevel="1" x14ac:dyDescent="0.3">
      <c r="A858" s="220"/>
      <c r="B858" s="221">
        <f t="shared" si="100"/>
        <v>830</v>
      </c>
      <c r="C858" s="240"/>
      <c r="D858" s="236"/>
      <c r="E858" s="236"/>
      <c r="F858" s="200"/>
      <c r="G858" s="237">
        <v>0</v>
      </c>
      <c r="H858" s="238">
        <v>0</v>
      </c>
      <c r="I858" s="200"/>
      <c r="J858" s="170"/>
      <c r="AF858" s="165">
        <f t="shared" ref="AF858:AF921" si="101">IF($C858="",IF(OR($D858&lt;&gt;"",$G858&lt;&gt;0,$H858&lt;&gt;0)=TRUE,1,0),0)</f>
        <v>0</v>
      </c>
      <c r="AG858" s="165">
        <f t="shared" ref="AG858:AG921" si="102">IF($D858="",IF(OR($C858&lt;&gt;"",$G858&lt;&gt;0,$H858&lt;&gt;0)=TRUE,1,0),0)</f>
        <v>0</v>
      </c>
      <c r="AH858" s="165">
        <f t="shared" ref="AH858:AH921" si="103">IF($G858=0,IF(OR($C858&lt;&gt;"",$D858&lt;&gt;0,$H858&lt;&gt;0)=TRUE,1,0),0)</f>
        <v>0</v>
      </c>
      <c r="AI858" s="165">
        <f t="shared" ref="AI858:AI921" si="104">IF($H858=0,IF(OR($C858&lt;&gt;"",$D858&lt;&gt;"",$G858&lt;&gt;0)=TRUE,1,0),0)</f>
        <v>0</v>
      </c>
      <c r="AK858" s="230"/>
      <c r="AL858" s="77">
        <f t="shared" ref="AL858:AL921" si="105">IFERROR(IF(C858=$V$7,$Y$7,VLOOKUP(C858,$V$14:$Y$33,4)),0)</f>
        <v>0</v>
      </c>
      <c r="AM858" s="77">
        <f t="shared" ref="AM858:AM921" si="106">IFERROR(H858/G858/AL858,0)</f>
        <v>0</v>
      </c>
      <c r="AN858" s="230"/>
    </row>
    <row r="859" spans="1:40" hidden="1" outlineLevel="1" x14ac:dyDescent="0.3">
      <c r="A859" s="220"/>
      <c r="B859" s="221">
        <f t="shared" si="100"/>
        <v>831</v>
      </c>
      <c r="C859" s="240"/>
      <c r="D859" s="236"/>
      <c r="E859" s="236"/>
      <c r="F859" s="200"/>
      <c r="G859" s="237">
        <v>0</v>
      </c>
      <c r="H859" s="238">
        <v>0</v>
      </c>
      <c r="I859" s="200"/>
      <c r="J859" s="170"/>
      <c r="AF859" s="165">
        <f t="shared" si="101"/>
        <v>0</v>
      </c>
      <c r="AG859" s="165">
        <f t="shared" si="102"/>
        <v>0</v>
      </c>
      <c r="AH859" s="165">
        <f t="shared" si="103"/>
        <v>0</v>
      </c>
      <c r="AI859" s="165">
        <f t="shared" si="104"/>
        <v>0</v>
      </c>
      <c r="AK859" s="230"/>
      <c r="AL859" s="77">
        <f t="shared" si="105"/>
        <v>0</v>
      </c>
      <c r="AM859" s="77">
        <f t="shared" si="106"/>
        <v>0</v>
      </c>
      <c r="AN859" s="230"/>
    </row>
    <row r="860" spans="1:40" hidden="1" outlineLevel="1" x14ac:dyDescent="0.3">
      <c r="A860" s="220"/>
      <c r="B860" s="221">
        <f t="shared" si="100"/>
        <v>832</v>
      </c>
      <c r="C860" s="240"/>
      <c r="D860" s="236"/>
      <c r="E860" s="236"/>
      <c r="F860" s="200"/>
      <c r="G860" s="237">
        <v>0</v>
      </c>
      <c r="H860" s="238">
        <v>0</v>
      </c>
      <c r="I860" s="200"/>
      <c r="J860" s="170"/>
      <c r="AF860" s="165">
        <f t="shared" si="101"/>
        <v>0</v>
      </c>
      <c r="AG860" s="165">
        <f t="shared" si="102"/>
        <v>0</v>
      </c>
      <c r="AH860" s="165">
        <f t="shared" si="103"/>
        <v>0</v>
      </c>
      <c r="AI860" s="165">
        <f t="shared" si="104"/>
        <v>0</v>
      </c>
      <c r="AK860" s="230"/>
      <c r="AL860" s="77">
        <f t="shared" si="105"/>
        <v>0</v>
      </c>
      <c r="AM860" s="77">
        <f t="shared" si="106"/>
        <v>0</v>
      </c>
      <c r="AN860" s="230"/>
    </row>
    <row r="861" spans="1:40" hidden="1" outlineLevel="1" x14ac:dyDescent="0.3">
      <c r="A861" s="220"/>
      <c r="B861" s="221">
        <f t="shared" si="100"/>
        <v>833</v>
      </c>
      <c r="C861" s="240"/>
      <c r="D861" s="236"/>
      <c r="E861" s="236"/>
      <c r="F861" s="200"/>
      <c r="G861" s="237">
        <v>0</v>
      </c>
      <c r="H861" s="238">
        <v>0</v>
      </c>
      <c r="I861" s="200"/>
      <c r="J861" s="170"/>
      <c r="AF861" s="165">
        <f t="shared" si="101"/>
        <v>0</v>
      </c>
      <c r="AG861" s="165">
        <f t="shared" si="102"/>
        <v>0</v>
      </c>
      <c r="AH861" s="165">
        <f t="shared" si="103"/>
        <v>0</v>
      </c>
      <c r="AI861" s="165">
        <f t="shared" si="104"/>
        <v>0</v>
      </c>
      <c r="AK861" s="230"/>
      <c r="AL861" s="77">
        <f t="shared" si="105"/>
        <v>0</v>
      </c>
      <c r="AM861" s="77">
        <f t="shared" si="106"/>
        <v>0</v>
      </c>
      <c r="AN861" s="230"/>
    </row>
    <row r="862" spans="1:40" hidden="1" outlineLevel="1" x14ac:dyDescent="0.3">
      <c r="A862" s="220"/>
      <c r="B862" s="221">
        <f t="shared" si="100"/>
        <v>834</v>
      </c>
      <c r="C862" s="240"/>
      <c r="D862" s="236"/>
      <c r="E862" s="236"/>
      <c r="F862" s="200"/>
      <c r="G862" s="237">
        <v>0</v>
      </c>
      <c r="H862" s="238">
        <v>0</v>
      </c>
      <c r="I862" s="200"/>
      <c r="J862" s="170"/>
      <c r="AF862" s="165">
        <f t="shared" si="101"/>
        <v>0</v>
      </c>
      <c r="AG862" s="165">
        <f t="shared" si="102"/>
        <v>0</v>
      </c>
      <c r="AH862" s="165">
        <f t="shared" si="103"/>
        <v>0</v>
      </c>
      <c r="AI862" s="165">
        <f t="shared" si="104"/>
        <v>0</v>
      </c>
      <c r="AK862" s="230"/>
      <c r="AL862" s="77">
        <f t="shared" si="105"/>
        <v>0</v>
      </c>
      <c r="AM862" s="77">
        <f t="shared" si="106"/>
        <v>0</v>
      </c>
      <c r="AN862" s="230"/>
    </row>
    <row r="863" spans="1:40" hidden="1" outlineLevel="1" x14ac:dyDescent="0.3">
      <c r="A863" s="220"/>
      <c r="B863" s="221">
        <f t="shared" si="100"/>
        <v>835</v>
      </c>
      <c r="C863" s="240"/>
      <c r="D863" s="236"/>
      <c r="E863" s="236"/>
      <c r="F863" s="200"/>
      <c r="G863" s="237">
        <v>0</v>
      </c>
      <c r="H863" s="238">
        <v>0</v>
      </c>
      <c r="I863" s="200"/>
      <c r="J863" s="170"/>
      <c r="AF863" s="165">
        <f t="shared" si="101"/>
        <v>0</v>
      </c>
      <c r="AG863" s="165">
        <f t="shared" si="102"/>
        <v>0</v>
      </c>
      <c r="AH863" s="165">
        <f t="shared" si="103"/>
        <v>0</v>
      </c>
      <c r="AI863" s="165">
        <f t="shared" si="104"/>
        <v>0</v>
      </c>
      <c r="AK863" s="230"/>
      <c r="AL863" s="77">
        <f t="shared" si="105"/>
        <v>0</v>
      </c>
      <c r="AM863" s="77">
        <f t="shared" si="106"/>
        <v>0</v>
      </c>
      <c r="AN863" s="230"/>
    </row>
    <row r="864" spans="1:40" hidden="1" outlineLevel="1" x14ac:dyDescent="0.3">
      <c r="A864" s="220"/>
      <c r="B864" s="221">
        <f t="shared" si="100"/>
        <v>836</v>
      </c>
      <c r="C864" s="240"/>
      <c r="D864" s="236"/>
      <c r="E864" s="236"/>
      <c r="F864" s="200"/>
      <c r="G864" s="237">
        <v>0</v>
      </c>
      <c r="H864" s="238">
        <v>0</v>
      </c>
      <c r="I864" s="200"/>
      <c r="J864" s="170"/>
      <c r="AF864" s="165">
        <f t="shared" si="101"/>
        <v>0</v>
      </c>
      <c r="AG864" s="165">
        <f t="shared" si="102"/>
        <v>0</v>
      </c>
      <c r="AH864" s="165">
        <f t="shared" si="103"/>
        <v>0</v>
      </c>
      <c r="AI864" s="165">
        <f t="shared" si="104"/>
        <v>0</v>
      </c>
      <c r="AK864" s="230"/>
      <c r="AL864" s="77">
        <f t="shared" si="105"/>
        <v>0</v>
      </c>
      <c r="AM864" s="77">
        <f t="shared" si="106"/>
        <v>0</v>
      </c>
      <c r="AN864" s="230"/>
    </row>
    <row r="865" spans="1:40" hidden="1" outlineLevel="1" x14ac:dyDescent="0.3">
      <c r="A865" s="220"/>
      <c r="B865" s="221">
        <f t="shared" si="100"/>
        <v>837</v>
      </c>
      <c r="C865" s="240"/>
      <c r="D865" s="236"/>
      <c r="E865" s="236"/>
      <c r="F865" s="200"/>
      <c r="G865" s="237">
        <v>0</v>
      </c>
      <c r="H865" s="238">
        <v>0</v>
      </c>
      <c r="I865" s="200"/>
      <c r="J865" s="170"/>
      <c r="AF865" s="165">
        <f t="shared" si="101"/>
        <v>0</v>
      </c>
      <c r="AG865" s="165">
        <f t="shared" si="102"/>
        <v>0</v>
      </c>
      <c r="AH865" s="165">
        <f t="shared" si="103"/>
        <v>0</v>
      </c>
      <c r="AI865" s="165">
        <f t="shared" si="104"/>
        <v>0</v>
      </c>
      <c r="AK865" s="230"/>
      <c r="AL865" s="77">
        <f t="shared" si="105"/>
        <v>0</v>
      </c>
      <c r="AM865" s="77">
        <f t="shared" si="106"/>
        <v>0</v>
      </c>
      <c r="AN865" s="230"/>
    </row>
    <row r="866" spans="1:40" hidden="1" outlineLevel="1" x14ac:dyDescent="0.3">
      <c r="A866" s="220"/>
      <c r="B866" s="221">
        <f t="shared" si="100"/>
        <v>838</v>
      </c>
      <c r="C866" s="240"/>
      <c r="D866" s="236"/>
      <c r="E866" s="236"/>
      <c r="F866" s="200"/>
      <c r="G866" s="237">
        <v>0</v>
      </c>
      <c r="H866" s="238">
        <v>0</v>
      </c>
      <c r="I866" s="200"/>
      <c r="J866" s="170"/>
      <c r="AF866" s="165">
        <f t="shared" si="101"/>
        <v>0</v>
      </c>
      <c r="AG866" s="165">
        <f t="shared" si="102"/>
        <v>0</v>
      </c>
      <c r="AH866" s="165">
        <f t="shared" si="103"/>
        <v>0</v>
      </c>
      <c r="AI866" s="165">
        <f t="shared" si="104"/>
        <v>0</v>
      </c>
      <c r="AK866" s="230"/>
      <c r="AL866" s="77">
        <f t="shared" si="105"/>
        <v>0</v>
      </c>
      <c r="AM866" s="77">
        <f t="shared" si="106"/>
        <v>0</v>
      </c>
      <c r="AN866" s="230"/>
    </row>
    <row r="867" spans="1:40" hidden="1" outlineLevel="1" x14ac:dyDescent="0.3">
      <c r="A867" s="220"/>
      <c r="B867" s="221">
        <f t="shared" si="100"/>
        <v>839</v>
      </c>
      <c r="C867" s="240"/>
      <c r="D867" s="236"/>
      <c r="E867" s="236"/>
      <c r="F867" s="200"/>
      <c r="G867" s="237">
        <v>0</v>
      </c>
      <c r="H867" s="238">
        <v>0</v>
      </c>
      <c r="I867" s="200"/>
      <c r="J867" s="170"/>
      <c r="AF867" s="165">
        <f t="shared" si="101"/>
        <v>0</v>
      </c>
      <c r="AG867" s="165">
        <f t="shared" si="102"/>
        <v>0</v>
      </c>
      <c r="AH867" s="165">
        <f t="shared" si="103"/>
        <v>0</v>
      </c>
      <c r="AI867" s="165">
        <f t="shared" si="104"/>
        <v>0</v>
      </c>
      <c r="AK867" s="230"/>
      <c r="AL867" s="77">
        <f t="shared" si="105"/>
        <v>0</v>
      </c>
      <c r="AM867" s="77">
        <f t="shared" si="106"/>
        <v>0</v>
      </c>
      <c r="AN867" s="230"/>
    </row>
    <row r="868" spans="1:40" hidden="1" outlineLevel="1" x14ac:dyDescent="0.3">
      <c r="A868" s="220"/>
      <c r="B868" s="221">
        <f t="shared" si="100"/>
        <v>840</v>
      </c>
      <c r="C868" s="240"/>
      <c r="D868" s="236"/>
      <c r="E868" s="236"/>
      <c r="F868" s="200"/>
      <c r="G868" s="237">
        <v>0</v>
      </c>
      <c r="H868" s="238">
        <v>0</v>
      </c>
      <c r="I868" s="200"/>
      <c r="J868" s="170"/>
      <c r="AF868" s="165">
        <f t="shared" si="101"/>
        <v>0</v>
      </c>
      <c r="AG868" s="165">
        <f t="shared" si="102"/>
        <v>0</v>
      </c>
      <c r="AH868" s="165">
        <f t="shared" si="103"/>
        <v>0</v>
      </c>
      <c r="AI868" s="165">
        <f t="shared" si="104"/>
        <v>0</v>
      </c>
      <c r="AK868" s="230"/>
      <c r="AL868" s="77">
        <f t="shared" si="105"/>
        <v>0</v>
      </c>
      <c r="AM868" s="77">
        <f t="shared" si="106"/>
        <v>0</v>
      </c>
      <c r="AN868" s="230"/>
    </row>
    <row r="869" spans="1:40" hidden="1" outlineLevel="1" x14ac:dyDescent="0.3">
      <c r="A869" s="220"/>
      <c r="B869" s="221">
        <f t="shared" si="100"/>
        <v>841</v>
      </c>
      <c r="C869" s="240"/>
      <c r="D869" s="236"/>
      <c r="E869" s="236"/>
      <c r="F869" s="200"/>
      <c r="G869" s="237">
        <v>0</v>
      </c>
      <c r="H869" s="238">
        <v>0</v>
      </c>
      <c r="I869" s="200"/>
      <c r="J869" s="170"/>
      <c r="AF869" s="165">
        <f t="shared" si="101"/>
        <v>0</v>
      </c>
      <c r="AG869" s="165">
        <f t="shared" si="102"/>
        <v>0</v>
      </c>
      <c r="AH869" s="165">
        <f t="shared" si="103"/>
        <v>0</v>
      </c>
      <c r="AI869" s="165">
        <f t="shared" si="104"/>
        <v>0</v>
      </c>
      <c r="AK869" s="230"/>
      <c r="AL869" s="77">
        <f t="shared" si="105"/>
        <v>0</v>
      </c>
      <c r="AM869" s="77">
        <f t="shared" si="106"/>
        <v>0</v>
      </c>
      <c r="AN869" s="230"/>
    </row>
    <row r="870" spans="1:40" hidden="1" outlineLevel="1" x14ac:dyDescent="0.3">
      <c r="A870" s="220"/>
      <c r="B870" s="221">
        <f t="shared" si="100"/>
        <v>842</v>
      </c>
      <c r="C870" s="240"/>
      <c r="D870" s="236"/>
      <c r="E870" s="236"/>
      <c r="F870" s="200"/>
      <c r="G870" s="237">
        <v>0</v>
      </c>
      <c r="H870" s="238">
        <v>0</v>
      </c>
      <c r="I870" s="200"/>
      <c r="J870" s="170"/>
      <c r="AF870" s="165">
        <f t="shared" si="101"/>
        <v>0</v>
      </c>
      <c r="AG870" s="165">
        <f t="shared" si="102"/>
        <v>0</v>
      </c>
      <c r="AH870" s="165">
        <f t="shared" si="103"/>
        <v>0</v>
      </c>
      <c r="AI870" s="165">
        <f t="shared" si="104"/>
        <v>0</v>
      </c>
      <c r="AK870" s="230"/>
      <c r="AL870" s="77">
        <f t="shared" si="105"/>
        <v>0</v>
      </c>
      <c r="AM870" s="77">
        <f t="shared" si="106"/>
        <v>0</v>
      </c>
      <c r="AN870" s="230"/>
    </row>
    <row r="871" spans="1:40" hidden="1" outlineLevel="1" x14ac:dyDescent="0.3">
      <c r="A871" s="220"/>
      <c r="B871" s="221">
        <f t="shared" si="100"/>
        <v>843</v>
      </c>
      <c r="C871" s="240"/>
      <c r="D871" s="236"/>
      <c r="E871" s="236"/>
      <c r="F871" s="200"/>
      <c r="G871" s="237">
        <v>0</v>
      </c>
      <c r="H871" s="238">
        <v>0</v>
      </c>
      <c r="I871" s="200"/>
      <c r="J871" s="170"/>
      <c r="AF871" s="165">
        <f t="shared" si="101"/>
        <v>0</v>
      </c>
      <c r="AG871" s="165">
        <f t="shared" si="102"/>
        <v>0</v>
      </c>
      <c r="AH871" s="165">
        <f t="shared" si="103"/>
        <v>0</v>
      </c>
      <c r="AI871" s="165">
        <f t="shared" si="104"/>
        <v>0</v>
      </c>
      <c r="AK871" s="230"/>
      <c r="AL871" s="77">
        <f t="shared" si="105"/>
        <v>0</v>
      </c>
      <c r="AM871" s="77">
        <f t="shared" si="106"/>
        <v>0</v>
      </c>
      <c r="AN871" s="230"/>
    </row>
    <row r="872" spans="1:40" hidden="1" outlineLevel="1" x14ac:dyDescent="0.3">
      <c r="A872" s="220"/>
      <c r="B872" s="221">
        <f t="shared" si="100"/>
        <v>844</v>
      </c>
      <c r="C872" s="240"/>
      <c r="D872" s="236"/>
      <c r="E872" s="236"/>
      <c r="F872" s="200"/>
      <c r="G872" s="237">
        <v>0</v>
      </c>
      <c r="H872" s="238">
        <v>0</v>
      </c>
      <c r="I872" s="200"/>
      <c r="J872" s="170"/>
      <c r="AF872" s="165">
        <f t="shared" si="101"/>
        <v>0</v>
      </c>
      <c r="AG872" s="165">
        <f t="shared" si="102"/>
        <v>0</v>
      </c>
      <c r="AH872" s="165">
        <f t="shared" si="103"/>
        <v>0</v>
      </c>
      <c r="AI872" s="165">
        <f t="shared" si="104"/>
        <v>0</v>
      </c>
      <c r="AK872" s="230"/>
      <c r="AL872" s="77">
        <f t="shared" si="105"/>
        <v>0</v>
      </c>
      <c r="AM872" s="77">
        <f t="shared" si="106"/>
        <v>0</v>
      </c>
      <c r="AN872" s="230"/>
    </row>
    <row r="873" spans="1:40" hidden="1" outlineLevel="1" x14ac:dyDescent="0.3">
      <c r="A873" s="220"/>
      <c r="B873" s="221">
        <f t="shared" si="100"/>
        <v>845</v>
      </c>
      <c r="C873" s="240"/>
      <c r="D873" s="236"/>
      <c r="E873" s="236"/>
      <c r="F873" s="200"/>
      <c r="G873" s="237">
        <v>0</v>
      </c>
      <c r="H873" s="238">
        <v>0</v>
      </c>
      <c r="I873" s="200"/>
      <c r="J873" s="170"/>
      <c r="AF873" s="165">
        <f t="shared" si="101"/>
        <v>0</v>
      </c>
      <c r="AG873" s="165">
        <f t="shared" si="102"/>
        <v>0</v>
      </c>
      <c r="AH873" s="165">
        <f t="shared" si="103"/>
        <v>0</v>
      </c>
      <c r="AI873" s="165">
        <f t="shared" si="104"/>
        <v>0</v>
      </c>
      <c r="AK873" s="230"/>
      <c r="AL873" s="77">
        <f t="shared" si="105"/>
        <v>0</v>
      </c>
      <c r="AM873" s="77">
        <f t="shared" si="106"/>
        <v>0</v>
      </c>
      <c r="AN873" s="230"/>
    </row>
    <row r="874" spans="1:40" hidden="1" outlineLevel="1" x14ac:dyDescent="0.3">
      <c r="A874" s="220"/>
      <c r="B874" s="221">
        <f t="shared" si="100"/>
        <v>846</v>
      </c>
      <c r="C874" s="240"/>
      <c r="D874" s="236"/>
      <c r="E874" s="236"/>
      <c r="F874" s="200"/>
      <c r="G874" s="237">
        <v>0</v>
      </c>
      <c r="H874" s="238">
        <v>0</v>
      </c>
      <c r="I874" s="200"/>
      <c r="J874" s="170"/>
      <c r="AF874" s="165">
        <f t="shared" si="101"/>
        <v>0</v>
      </c>
      <c r="AG874" s="165">
        <f t="shared" si="102"/>
        <v>0</v>
      </c>
      <c r="AH874" s="165">
        <f t="shared" si="103"/>
        <v>0</v>
      </c>
      <c r="AI874" s="165">
        <f t="shared" si="104"/>
        <v>0</v>
      </c>
      <c r="AK874" s="230"/>
      <c r="AL874" s="77">
        <f t="shared" si="105"/>
        <v>0</v>
      </c>
      <c r="AM874" s="77">
        <f t="shared" si="106"/>
        <v>0</v>
      </c>
      <c r="AN874" s="230"/>
    </row>
    <row r="875" spans="1:40" hidden="1" outlineLevel="1" x14ac:dyDescent="0.3">
      <c r="A875" s="220"/>
      <c r="B875" s="221">
        <f t="shared" si="100"/>
        <v>847</v>
      </c>
      <c r="C875" s="240"/>
      <c r="D875" s="236"/>
      <c r="E875" s="236"/>
      <c r="F875" s="200"/>
      <c r="G875" s="237">
        <v>0</v>
      </c>
      <c r="H875" s="238">
        <v>0</v>
      </c>
      <c r="I875" s="200"/>
      <c r="J875" s="170"/>
      <c r="AF875" s="165">
        <f t="shared" si="101"/>
        <v>0</v>
      </c>
      <c r="AG875" s="165">
        <f t="shared" si="102"/>
        <v>0</v>
      </c>
      <c r="AH875" s="165">
        <f t="shared" si="103"/>
        <v>0</v>
      </c>
      <c r="AI875" s="165">
        <f t="shared" si="104"/>
        <v>0</v>
      </c>
      <c r="AK875" s="230"/>
      <c r="AL875" s="77">
        <f t="shared" si="105"/>
        <v>0</v>
      </c>
      <c r="AM875" s="77">
        <f t="shared" si="106"/>
        <v>0</v>
      </c>
      <c r="AN875" s="230"/>
    </row>
    <row r="876" spans="1:40" hidden="1" outlineLevel="1" x14ac:dyDescent="0.3">
      <c r="A876" s="220"/>
      <c r="B876" s="221">
        <f t="shared" si="100"/>
        <v>848</v>
      </c>
      <c r="C876" s="240"/>
      <c r="D876" s="236"/>
      <c r="E876" s="236"/>
      <c r="F876" s="200"/>
      <c r="G876" s="237">
        <v>0</v>
      </c>
      <c r="H876" s="238">
        <v>0</v>
      </c>
      <c r="I876" s="200"/>
      <c r="J876" s="170"/>
      <c r="AF876" s="165">
        <f t="shared" si="101"/>
        <v>0</v>
      </c>
      <c r="AG876" s="165">
        <f t="shared" si="102"/>
        <v>0</v>
      </c>
      <c r="AH876" s="165">
        <f t="shared" si="103"/>
        <v>0</v>
      </c>
      <c r="AI876" s="165">
        <f t="shared" si="104"/>
        <v>0</v>
      </c>
      <c r="AK876" s="230"/>
      <c r="AL876" s="77">
        <f t="shared" si="105"/>
        <v>0</v>
      </c>
      <c r="AM876" s="77">
        <f t="shared" si="106"/>
        <v>0</v>
      </c>
      <c r="AN876" s="230"/>
    </row>
    <row r="877" spans="1:40" hidden="1" outlineLevel="1" x14ac:dyDescent="0.3">
      <c r="A877" s="220"/>
      <c r="B877" s="221">
        <f t="shared" si="100"/>
        <v>849</v>
      </c>
      <c r="C877" s="240"/>
      <c r="D877" s="236"/>
      <c r="E877" s="236"/>
      <c r="F877" s="200"/>
      <c r="G877" s="237">
        <v>0</v>
      </c>
      <c r="H877" s="238">
        <v>0</v>
      </c>
      <c r="I877" s="200"/>
      <c r="J877" s="170"/>
      <c r="AF877" s="165">
        <f t="shared" si="101"/>
        <v>0</v>
      </c>
      <c r="AG877" s="165">
        <f t="shared" si="102"/>
        <v>0</v>
      </c>
      <c r="AH877" s="165">
        <f t="shared" si="103"/>
        <v>0</v>
      </c>
      <c r="AI877" s="165">
        <f t="shared" si="104"/>
        <v>0</v>
      </c>
      <c r="AK877" s="230"/>
      <c r="AL877" s="77">
        <f t="shared" si="105"/>
        <v>0</v>
      </c>
      <c r="AM877" s="77">
        <f t="shared" si="106"/>
        <v>0</v>
      </c>
      <c r="AN877" s="230"/>
    </row>
    <row r="878" spans="1:40" hidden="1" outlineLevel="1" x14ac:dyDescent="0.3">
      <c r="A878" s="220"/>
      <c r="B878" s="221">
        <f t="shared" si="100"/>
        <v>850</v>
      </c>
      <c r="C878" s="240"/>
      <c r="D878" s="236"/>
      <c r="E878" s="236"/>
      <c r="F878" s="200"/>
      <c r="G878" s="237">
        <v>0</v>
      </c>
      <c r="H878" s="238">
        <v>0</v>
      </c>
      <c r="I878" s="200"/>
      <c r="J878" s="170"/>
      <c r="AF878" s="165">
        <f t="shared" si="101"/>
        <v>0</v>
      </c>
      <c r="AG878" s="165">
        <f t="shared" si="102"/>
        <v>0</v>
      </c>
      <c r="AH878" s="165">
        <f t="shared" si="103"/>
        <v>0</v>
      </c>
      <c r="AI878" s="165">
        <f t="shared" si="104"/>
        <v>0</v>
      </c>
      <c r="AK878" s="230"/>
      <c r="AL878" s="77">
        <f t="shared" si="105"/>
        <v>0</v>
      </c>
      <c r="AM878" s="77">
        <f t="shared" si="106"/>
        <v>0</v>
      </c>
      <c r="AN878" s="230"/>
    </row>
    <row r="879" spans="1:40" hidden="1" outlineLevel="1" x14ac:dyDescent="0.3">
      <c r="A879" s="220"/>
      <c r="B879" s="221">
        <f t="shared" si="100"/>
        <v>851</v>
      </c>
      <c r="C879" s="240"/>
      <c r="D879" s="236"/>
      <c r="E879" s="236"/>
      <c r="F879" s="200"/>
      <c r="G879" s="237">
        <v>0</v>
      </c>
      <c r="H879" s="238">
        <v>0</v>
      </c>
      <c r="I879" s="200"/>
      <c r="J879" s="170"/>
      <c r="AF879" s="165">
        <f t="shared" si="101"/>
        <v>0</v>
      </c>
      <c r="AG879" s="165">
        <f t="shared" si="102"/>
        <v>0</v>
      </c>
      <c r="AH879" s="165">
        <f t="shared" si="103"/>
        <v>0</v>
      </c>
      <c r="AI879" s="165">
        <f t="shared" si="104"/>
        <v>0</v>
      </c>
      <c r="AK879" s="230"/>
      <c r="AL879" s="77">
        <f t="shared" si="105"/>
        <v>0</v>
      </c>
      <c r="AM879" s="77">
        <f t="shared" si="106"/>
        <v>0</v>
      </c>
      <c r="AN879" s="230"/>
    </row>
    <row r="880" spans="1:40" hidden="1" outlineLevel="1" x14ac:dyDescent="0.3">
      <c r="A880" s="220"/>
      <c r="B880" s="221">
        <f t="shared" si="100"/>
        <v>852</v>
      </c>
      <c r="C880" s="240"/>
      <c r="D880" s="236"/>
      <c r="E880" s="236"/>
      <c r="F880" s="200"/>
      <c r="G880" s="237">
        <v>0</v>
      </c>
      <c r="H880" s="238">
        <v>0</v>
      </c>
      <c r="I880" s="200"/>
      <c r="J880" s="170"/>
      <c r="AF880" s="165">
        <f t="shared" si="101"/>
        <v>0</v>
      </c>
      <c r="AG880" s="165">
        <f t="shared" si="102"/>
        <v>0</v>
      </c>
      <c r="AH880" s="165">
        <f t="shared" si="103"/>
        <v>0</v>
      </c>
      <c r="AI880" s="165">
        <f t="shared" si="104"/>
        <v>0</v>
      </c>
      <c r="AK880" s="230"/>
      <c r="AL880" s="77">
        <f t="shared" si="105"/>
        <v>0</v>
      </c>
      <c r="AM880" s="77">
        <f t="shared" si="106"/>
        <v>0</v>
      </c>
      <c r="AN880" s="230"/>
    </row>
    <row r="881" spans="1:40" hidden="1" outlineLevel="1" x14ac:dyDescent="0.3">
      <c r="A881" s="220"/>
      <c r="B881" s="221">
        <f t="shared" si="100"/>
        <v>853</v>
      </c>
      <c r="C881" s="240"/>
      <c r="D881" s="236"/>
      <c r="E881" s="236"/>
      <c r="F881" s="200"/>
      <c r="G881" s="237">
        <v>0</v>
      </c>
      <c r="H881" s="238">
        <v>0</v>
      </c>
      <c r="I881" s="200"/>
      <c r="J881" s="170"/>
      <c r="AF881" s="165">
        <f t="shared" si="101"/>
        <v>0</v>
      </c>
      <c r="AG881" s="165">
        <f t="shared" si="102"/>
        <v>0</v>
      </c>
      <c r="AH881" s="165">
        <f t="shared" si="103"/>
        <v>0</v>
      </c>
      <c r="AI881" s="165">
        <f t="shared" si="104"/>
        <v>0</v>
      </c>
      <c r="AK881" s="230"/>
      <c r="AL881" s="77">
        <f t="shared" si="105"/>
        <v>0</v>
      </c>
      <c r="AM881" s="77">
        <f t="shared" si="106"/>
        <v>0</v>
      </c>
      <c r="AN881" s="230"/>
    </row>
    <row r="882" spans="1:40" hidden="1" outlineLevel="1" x14ac:dyDescent="0.3">
      <c r="A882" s="220"/>
      <c r="B882" s="221">
        <f t="shared" si="100"/>
        <v>854</v>
      </c>
      <c r="C882" s="240"/>
      <c r="D882" s="236"/>
      <c r="E882" s="236"/>
      <c r="F882" s="200"/>
      <c r="G882" s="237">
        <v>0</v>
      </c>
      <c r="H882" s="238">
        <v>0</v>
      </c>
      <c r="I882" s="200"/>
      <c r="J882" s="170"/>
      <c r="AF882" s="165">
        <f t="shared" si="101"/>
        <v>0</v>
      </c>
      <c r="AG882" s="165">
        <f t="shared" si="102"/>
        <v>0</v>
      </c>
      <c r="AH882" s="165">
        <f t="shared" si="103"/>
        <v>0</v>
      </c>
      <c r="AI882" s="165">
        <f t="shared" si="104"/>
        <v>0</v>
      </c>
      <c r="AK882" s="230"/>
      <c r="AL882" s="77">
        <f t="shared" si="105"/>
        <v>0</v>
      </c>
      <c r="AM882" s="77">
        <f t="shared" si="106"/>
        <v>0</v>
      </c>
      <c r="AN882" s="230"/>
    </row>
    <row r="883" spans="1:40" hidden="1" outlineLevel="1" x14ac:dyDescent="0.3">
      <c r="A883" s="220"/>
      <c r="B883" s="221">
        <f t="shared" si="100"/>
        <v>855</v>
      </c>
      <c r="C883" s="240"/>
      <c r="D883" s="236"/>
      <c r="E883" s="236"/>
      <c r="F883" s="200"/>
      <c r="G883" s="237">
        <v>0</v>
      </c>
      <c r="H883" s="238">
        <v>0</v>
      </c>
      <c r="I883" s="200"/>
      <c r="J883" s="170"/>
      <c r="AF883" s="165">
        <f t="shared" si="101"/>
        <v>0</v>
      </c>
      <c r="AG883" s="165">
        <f t="shared" si="102"/>
        <v>0</v>
      </c>
      <c r="AH883" s="165">
        <f t="shared" si="103"/>
        <v>0</v>
      </c>
      <c r="AI883" s="165">
        <f t="shared" si="104"/>
        <v>0</v>
      </c>
      <c r="AK883" s="230"/>
      <c r="AL883" s="77">
        <f t="shared" si="105"/>
        <v>0</v>
      </c>
      <c r="AM883" s="77">
        <f t="shared" si="106"/>
        <v>0</v>
      </c>
      <c r="AN883" s="230"/>
    </row>
    <row r="884" spans="1:40" hidden="1" outlineLevel="1" x14ac:dyDescent="0.3">
      <c r="A884" s="220"/>
      <c r="B884" s="221">
        <f t="shared" si="100"/>
        <v>856</v>
      </c>
      <c r="C884" s="240"/>
      <c r="D884" s="236"/>
      <c r="E884" s="236"/>
      <c r="F884" s="200"/>
      <c r="G884" s="237">
        <v>0</v>
      </c>
      <c r="H884" s="238">
        <v>0</v>
      </c>
      <c r="I884" s="200"/>
      <c r="J884" s="170"/>
      <c r="AF884" s="165">
        <f t="shared" si="101"/>
        <v>0</v>
      </c>
      <c r="AG884" s="165">
        <f t="shared" si="102"/>
        <v>0</v>
      </c>
      <c r="AH884" s="165">
        <f t="shared" si="103"/>
        <v>0</v>
      </c>
      <c r="AI884" s="165">
        <f t="shared" si="104"/>
        <v>0</v>
      </c>
      <c r="AK884" s="230"/>
      <c r="AL884" s="77">
        <f t="shared" si="105"/>
        <v>0</v>
      </c>
      <c r="AM884" s="77">
        <f t="shared" si="106"/>
        <v>0</v>
      </c>
      <c r="AN884" s="230"/>
    </row>
    <row r="885" spans="1:40" hidden="1" outlineLevel="1" x14ac:dyDescent="0.3">
      <c r="A885" s="220"/>
      <c r="B885" s="221">
        <f t="shared" si="100"/>
        <v>857</v>
      </c>
      <c r="C885" s="240"/>
      <c r="D885" s="236"/>
      <c r="E885" s="236"/>
      <c r="F885" s="200"/>
      <c r="G885" s="237">
        <v>0</v>
      </c>
      <c r="H885" s="238">
        <v>0</v>
      </c>
      <c r="I885" s="200"/>
      <c r="J885" s="170"/>
      <c r="AF885" s="165">
        <f t="shared" si="101"/>
        <v>0</v>
      </c>
      <c r="AG885" s="165">
        <f t="shared" si="102"/>
        <v>0</v>
      </c>
      <c r="AH885" s="165">
        <f t="shared" si="103"/>
        <v>0</v>
      </c>
      <c r="AI885" s="165">
        <f t="shared" si="104"/>
        <v>0</v>
      </c>
      <c r="AK885" s="230"/>
      <c r="AL885" s="77">
        <f t="shared" si="105"/>
        <v>0</v>
      </c>
      <c r="AM885" s="77">
        <f t="shared" si="106"/>
        <v>0</v>
      </c>
      <c r="AN885" s="230"/>
    </row>
    <row r="886" spans="1:40" hidden="1" outlineLevel="1" x14ac:dyDescent="0.3">
      <c r="A886" s="220"/>
      <c r="B886" s="221">
        <f t="shared" si="100"/>
        <v>858</v>
      </c>
      <c r="C886" s="240"/>
      <c r="D886" s="236"/>
      <c r="E886" s="236"/>
      <c r="F886" s="200"/>
      <c r="G886" s="237">
        <v>0</v>
      </c>
      <c r="H886" s="238">
        <v>0</v>
      </c>
      <c r="I886" s="200"/>
      <c r="J886" s="170"/>
      <c r="AF886" s="165">
        <f t="shared" si="101"/>
        <v>0</v>
      </c>
      <c r="AG886" s="165">
        <f t="shared" si="102"/>
        <v>0</v>
      </c>
      <c r="AH886" s="165">
        <f t="shared" si="103"/>
        <v>0</v>
      </c>
      <c r="AI886" s="165">
        <f t="shared" si="104"/>
        <v>0</v>
      </c>
      <c r="AK886" s="230"/>
      <c r="AL886" s="77">
        <f t="shared" si="105"/>
        <v>0</v>
      </c>
      <c r="AM886" s="77">
        <f t="shared" si="106"/>
        <v>0</v>
      </c>
      <c r="AN886" s="230"/>
    </row>
    <row r="887" spans="1:40" hidden="1" outlineLevel="1" x14ac:dyDescent="0.3">
      <c r="A887" s="220"/>
      <c r="B887" s="221">
        <f t="shared" si="100"/>
        <v>859</v>
      </c>
      <c r="C887" s="240"/>
      <c r="D887" s="236"/>
      <c r="E887" s="236"/>
      <c r="F887" s="200"/>
      <c r="G887" s="237">
        <v>0</v>
      </c>
      <c r="H887" s="238">
        <v>0</v>
      </c>
      <c r="I887" s="200"/>
      <c r="J887" s="170"/>
      <c r="AF887" s="165">
        <f t="shared" si="101"/>
        <v>0</v>
      </c>
      <c r="AG887" s="165">
        <f t="shared" si="102"/>
        <v>0</v>
      </c>
      <c r="AH887" s="165">
        <f t="shared" si="103"/>
        <v>0</v>
      </c>
      <c r="AI887" s="165">
        <f t="shared" si="104"/>
        <v>0</v>
      </c>
      <c r="AK887" s="230"/>
      <c r="AL887" s="77">
        <f t="shared" si="105"/>
        <v>0</v>
      </c>
      <c r="AM887" s="77">
        <f t="shared" si="106"/>
        <v>0</v>
      </c>
      <c r="AN887" s="230"/>
    </row>
    <row r="888" spans="1:40" hidden="1" outlineLevel="1" x14ac:dyDescent="0.3">
      <c r="A888" s="220"/>
      <c r="B888" s="221">
        <f t="shared" si="100"/>
        <v>860</v>
      </c>
      <c r="C888" s="240"/>
      <c r="D888" s="236"/>
      <c r="E888" s="236"/>
      <c r="F888" s="200"/>
      <c r="G888" s="237">
        <v>0</v>
      </c>
      <c r="H888" s="238">
        <v>0</v>
      </c>
      <c r="I888" s="200"/>
      <c r="J888" s="170"/>
      <c r="AF888" s="165">
        <f t="shared" si="101"/>
        <v>0</v>
      </c>
      <c r="AG888" s="165">
        <f t="shared" si="102"/>
        <v>0</v>
      </c>
      <c r="AH888" s="165">
        <f t="shared" si="103"/>
        <v>0</v>
      </c>
      <c r="AI888" s="165">
        <f t="shared" si="104"/>
        <v>0</v>
      </c>
      <c r="AK888" s="230"/>
      <c r="AL888" s="77">
        <f t="shared" si="105"/>
        <v>0</v>
      </c>
      <c r="AM888" s="77">
        <f t="shared" si="106"/>
        <v>0</v>
      </c>
      <c r="AN888" s="230"/>
    </row>
    <row r="889" spans="1:40" hidden="1" outlineLevel="1" x14ac:dyDescent="0.3">
      <c r="A889" s="220"/>
      <c r="B889" s="221">
        <f t="shared" si="100"/>
        <v>861</v>
      </c>
      <c r="C889" s="240"/>
      <c r="D889" s="236"/>
      <c r="E889" s="236"/>
      <c r="F889" s="200"/>
      <c r="G889" s="237">
        <v>0</v>
      </c>
      <c r="H889" s="238">
        <v>0</v>
      </c>
      <c r="I889" s="200"/>
      <c r="J889" s="170"/>
      <c r="AF889" s="165">
        <f t="shared" si="101"/>
        <v>0</v>
      </c>
      <c r="AG889" s="165">
        <f t="shared" si="102"/>
        <v>0</v>
      </c>
      <c r="AH889" s="165">
        <f t="shared" si="103"/>
        <v>0</v>
      </c>
      <c r="AI889" s="165">
        <f t="shared" si="104"/>
        <v>0</v>
      </c>
      <c r="AK889" s="230"/>
      <c r="AL889" s="77">
        <f t="shared" si="105"/>
        <v>0</v>
      </c>
      <c r="AM889" s="77">
        <f t="shared" si="106"/>
        <v>0</v>
      </c>
      <c r="AN889" s="230"/>
    </row>
    <row r="890" spans="1:40" hidden="1" outlineLevel="1" x14ac:dyDescent="0.3">
      <c r="A890" s="220"/>
      <c r="B890" s="221">
        <f t="shared" si="100"/>
        <v>862</v>
      </c>
      <c r="C890" s="240"/>
      <c r="D890" s="236"/>
      <c r="E890" s="236"/>
      <c r="F890" s="200"/>
      <c r="G890" s="237">
        <v>0</v>
      </c>
      <c r="H890" s="238">
        <v>0</v>
      </c>
      <c r="I890" s="200"/>
      <c r="J890" s="170"/>
      <c r="AF890" s="165">
        <f t="shared" si="101"/>
        <v>0</v>
      </c>
      <c r="AG890" s="165">
        <f t="shared" si="102"/>
        <v>0</v>
      </c>
      <c r="AH890" s="165">
        <f t="shared" si="103"/>
        <v>0</v>
      </c>
      <c r="AI890" s="165">
        <f t="shared" si="104"/>
        <v>0</v>
      </c>
      <c r="AK890" s="230"/>
      <c r="AL890" s="77">
        <f t="shared" si="105"/>
        <v>0</v>
      </c>
      <c r="AM890" s="77">
        <f t="shared" si="106"/>
        <v>0</v>
      </c>
      <c r="AN890" s="230"/>
    </row>
    <row r="891" spans="1:40" hidden="1" outlineLevel="1" x14ac:dyDescent="0.3">
      <c r="A891" s="220"/>
      <c r="B891" s="221">
        <f t="shared" si="100"/>
        <v>863</v>
      </c>
      <c r="C891" s="240"/>
      <c r="D891" s="236"/>
      <c r="E891" s="236"/>
      <c r="F891" s="200"/>
      <c r="G891" s="237">
        <v>0</v>
      </c>
      <c r="H891" s="238">
        <v>0</v>
      </c>
      <c r="I891" s="200"/>
      <c r="J891" s="170"/>
      <c r="AF891" s="165">
        <f t="shared" si="101"/>
        <v>0</v>
      </c>
      <c r="AG891" s="165">
        <f t="shared" si="102"/>
        <v>0</v>
      </c>
      <c r="AH891" s="165">
        <f t="shared" si="103"/>
        <v>0</v>
      </c>
      <c r="AI891" s="165">
        <f t="shared" si="104"/>
        <v>0</v>
      </c>
      <c r="AK891" s="230"/>
      <c r="AL891" s="77">
        <f t="shared" si="105"/>
        <v>0</v>
      </c>
      <c r="AM891" s="77">
        <f t="shared" si="106"/>
        <v>0</v>
      </c>
      <c r="AN891" s="230"/>
    </row>
    <row r="892" spans="1:40" hidden="1" outlineLevel="1" x14ac:dyDescent="0.3">
      <c r="A892" s="220"/>
      <c r="B892" s="221">
        <f t="shared" si="100"/>
        <v>864</v>
      </c>
      <c r="C892" s="240"/>
      <c r="D892" s="236"/>
      <c r="E892" s="236"/>
      <c r="F892" s="200"/>
      <c r="G892" s="237">
        <v>0</v>
      </c>
      <c r="H892" s="238">
        <v>0</v>
      </c>
      <c r="I892" s="200"/>
      <c r="J892" s="170"/>
      <c r="AF892" s="165">
        <f t="shared" si="101"/>
        <v>0</v>
      </c>
      <c r="AG892" s="165">
        <f t="shared" si="102"/>
        <v>0</v>
      </c>
      <c r="AH892" s="165">
        <f t="shared" si="103"/>
        <v>0</v>
      </c>
      <c r="AI892" s="165">
        <f t="shared" si="104"/>
        <v>0</v>
      </c>
      <c r="AK892" s="230"/>
      <c r="AL892" s="77">
        <f t="shared" si="105"/>
        <v>0</v>
      </c>
      <c r="AM892" s="77">
        <f t="shared" si="106"/>
        <v>0</v>
      </c>
      <c r="AN892" s="230"/>
    </row>
    <row r="893" spans="1:40" hidden="1" outlineLevel="1" x14ac:dyDescent="0.3">
      <c r="A893" s="220"/>
      <c r="B893" s="221">
        <f t="shared" si="100"/>
        <v>865</v>
      </c>
      <c r="C893" s="240"/>
      <c r="D893" s="236"/>
      <c r="E893" s="236"/>
      <c r="F893" s="200"/>
      <c r="G893" s="237">
        <v>0</v>
      </c>
      <c r="H893" s="238">
        <v>0</v>
      </c>
      <c r="I893" s="200"/>
      <c r="J893" s="170"/>
      <c r="AF893" s="165">
        <f t="shared" si="101"/>
        <v>0</v>
      </c>
      <c r="AG893" s="165">
        <f t="shared" si="102"/>
        <v>0</v>
      </c>
      <c r="AH893" s="165">
        <f t="shared" si="103"/>
        <v>0</v>
      </c>
      <c r="AI893" s="165">
        <f t="shared" si="104"/>
        <v>0</v>
      </c>
      <c r="AK893" s="230"/>
      <c r="AL893" s="77">
        <f t="shared" si="105"/>
        <v>0</v>
      </c>
      <c r="AM893" s="77">
        <f t="shared" si="106"/>
        <v>0</v>
      </c>
      <c r="AN893" s="230"/>
    </row>
    <row r="894" spans="1:40" hidden="1" outlineLevel="1" x14ac:dyDescent="0.3">
      <c r="A894" s="220"/>
      <c r="B894" s="221">
        <f t="shared" si="100"/>
        <v>866</v>
      </c>
      <c r="C894" s="240"/>
      <c r="D894" s="236"/>
      <c r="E894" s="236"/>
      <c r="F894" s="200"/>
      <c r="G894" s="237">
        <v>0</v>
      </c>
      <c r="H894" s="238">
        <v>0</v>
      </c>
      <c r="I894" s="200"/>
      <c r="J894" s="170"/>
      <c r="AF894" s="165">
        <f t="shared" si="101"/>
        <v>0</v>
      </c>
      <c r="AG894" s="165">
        <f t="shared" si="102"/>
        <v>0</v>
      </c>
      <c r="AH894" s="165">
        <f t="shared" si="103"/>
        <v>0</v>
      </c>
      <c r="AI894" s="165">
        <f t="shared" si="104"/>
        <v>0</v>
      </c>
      <c r="AK894" s="230"/>
      <c r="AL894" s="77">
        <f t="shared" si="105"/>
        <v>0</v>
      </c>
      <c r="AM894" s="77">
        <f t="shared" si="106"/>
        <v>0</v>
      </c>
      <c r="AN894" s="230"/>
    </row>
    <row r="895" spans="1:40" hidden="1" outlineLevel="1" x14ac:dyDescent="0.3">
      <c r="A895" s="220"/>
      <c r="B895" s="221">
        <f t="shared" si="100"/>
        <v>867</v>
      </c>
      <c r="C895" s="240"/>
      <c r="D895" s="236"/>
      <c r="E895" s="236"/>
      <c r="F895" s="200"/>
      <c r="G895" s="237">
        <v>0</v>
      </c>
      <c r="H895" s="238">
        <v>0</v>
      </c>
      <c r="I895" s="200"/>
      <c r="J895" s="170"/>
      <c r="AF895" s="165">
        <f t="shared" si="101"/>
        <v>0</v>
      </c>
      <c r="AG895" s="165">
        <f t="shared" si="102"/>
        <v>0</v>
      </c>
      <c r="AH895" s="165">
        <f t="shared" si="103"/>
        <v>0</v>
      </c>
      <c r="AI895" s="165">
        <f t="shared" si="104"/>
        <v>0</v>
      </c>
      <c r="AK895" s="230"/>
      <c r="AL895" s="77">
        <f t="shared" si="105"/>
        <v>0</v>
      </c>
      <c r="AM895" s="77">
        <f t="shared" si="106"/>
        <v>0</v>
      </c>
      <c r="AN895" s="230"/>
    </row>
    <row r="896" spans="1:40" hidden="1" outlineLevel="1" x14ac:dyDescent="0.3">
      <c r="A896" s="220"/>
      <c r="B896" s="221">
        <f t="shared" si="100"/>
        <v>868</v>
      </c>
      <c r="C896" s="240"/>
      <c r="D896" s="236"/>
      <c r="E896" s="236"/>
      <c r="F896" s="200"/>
      <c r="G896" s="237">
        <v>0</v>
      </c>
      <c r="H896" s="238">
        <v>0</v>
      </c>
      <c r="I896" s="200"/>
      <c r="J896" s="170"/>
      <c r="AF896" s="165">
        <f t="shared" si="101"/>
        <v>0</v>
      </c>
      <c r="AG896" s="165">
        <f t="shared" si="102"/>
        <v>0</v>
      </c>
      <c r="AH896" s="165">
        <f t="shared" si="103"/>
        <v>0</v>
      </c>
      <c r="AI896" s="165">
        <f t="shared" si="104"/>
        <v>0</v>
      </c>
      <c r="AK896" s="230"/>
      <c r="AL896" s="77">
        <f t="shared" si="105"/>
        <v>0</v>
      </c>
      <c r="AM896" s="77">
        <f t="shared" si="106"/>
        <v>0</v>
      </c>
      <c r="AN896" s="230"/>
    </row>
    <row r="897" spans="1:40" hidden="1" outlineLevel="1" x14ac:dyDescent="0.3">
      <c r="A897" s="220"/>
      <c r="B897" s="221">
        <f t="shared" si="100"/>
        <v>869</v>
      </c>
      <c r="C897" s="240"/>
      <c r="D897" s="236"/>
      <c r="E897" s="236"/>
      <c r="F897" s="200"/>
      <c r="G897" s="237">
        <v>0</v>
      </c>
      <c r="H897" s="238">
        <v>0</v>
      </c>
      <c r="I897" s="200"/>
      <c r="J897" s="170"/>
      <c r="AF897" s="165">
        <f t="shared" si="101"/>
        <v>0</v>
      </c>
      <c r="AG897" s="165">
        <f t="shared" si="102"/>
        <v>0</v>
      </c>
      <c r="AH897" s="165">
        <f t="shared" si="103"/>
        <v>0</v>
      </c>
      <c r="AI897" s="165">
        <f t="shared" si="104"/>
        <v>0</v>
      </c>
      <c r="AK897" s="230"/>
      <c r="AL897" s="77">
        <f t="shared" si="105"/>
        <v>0</v>
      </c>
      <c r="AM897" s="77">
        <f t="shared" si="106"/>
        <v>0</v>
      </c>
      <c r="AN897" s="230"/>
    </row>
    <row r="898" spans="1:40" hidden="1" outlineLevel="1" x14ac:dyDescent="0.3">
      <c r="A898" s="220"/>
      <c r="B898" s="221">
        <f t="shared" si="100"/>
        <v>870</v>
      </c>
      <c r="C898" s="240"/>
      <c r="D898" s="236"/>
      <c r="E898" s="236"/>
      <c r="F898" s="200"/>
      <c r="G898" s="237">
        <v>0</v>
      </c>
      <c r="H898" s="238">
        <v>0</v>
      </c>
      <c r="I898" s="200"/>
      <c r="J898" s="170"/>
      <c r="AF898" s="165">
        <f t="shared" si="101"/>
        <v>0</v>
      </c>
      <c r="AG898" s="165">
        <f t="shared" si="102"/>
        <v>0</v>
      </c>
      <c r="AH898" s="165">
        <f t="shared" si="103"/>
        <v>0</v>
      </c>
      <c r="AI898" s="165">
        <f t="shared" si="104"/>
        <v>0</v>
      </c>
      <c r="AK898" s="230"/>
      <c r="AL898" s="77">
        <f t="shared" si="105"/>
        <v>0</v>
      </c>
      <c r="AM898" s="77">
        <f t="shared" si="106"/>
        <v>0</v>
      </c>
      <c r="AN898" s="230"/>
    </row>
    <row r="899" spans="1:40" hidden="1" outlineLevel="1" x14ac:dyDescent="0.3">
      <c r="A899" s="220"/>
      <c r="B899" s="221">
        <f t="shared" si="100"/>
        <v>871</v>
      </c>
      <c r="C899" s="240"/>
      <c r="D899" s="236"/>
      <c r="E899" s="236"/>
      <c r="F899" s="200"/>
      <c r="G899" s="237">
        <v>0</v>
      </c>
      <c r="H899" s="238">
        <v>0</v>
      </c>
      <c r="I899" s="200"/>
      <c r="J899" s="170"/>
      <c r="AF899" s="165">
        <f t="shared" si="101"/>
        <v>0</v>
      </c>
      <c r="AG899" s="165">
        <f t="shared" si="102"/>
        <v>0</v>
      </c>
      <c r="AH899" s="165">
        <f t="shared" si="103"/>
        <v>0</v>
      </c>
      <c r="AI899" s="165">
        <f t="shared" si="104"/>
        <v>0</v>
      </c>
      <c r="AK899" s="230"/>
      <c r="AL899" s="77">
        <f t="shared" si="105"/>
        <v>0</v>
      </c>
      <c r="AM899" s="77">
        <f t="shared" si="106"/>
        <v>0</v>
      </c>
      <c r="AN899" s="230"/>
    </row>
    <row r="900" spans="1:40" hidden="1" outlineLevel="1" x14ac:dyDescent="0.3">
      <c r="A900" s="220"/>
      <c r="B900" s="221">
        <f t="shared" si="100"/>
        <v>872</v>
      </c>
      <c r="C900" s="240"/>
      <c r="D900" s="236"/>
      <c r="E900" s="236"/>
      <c r="F900" s="200"/>
      <c r="G900" s="237">
        <v>0</v>
      </c>
      <c r="H900" s="238">
        <v>0</v>
      </c>
      <c r="I900" s="200"/>
      <c r="J900" s="170"/>
      <c r="AF900" s="165">
        <f t="shared" si="101"/>
        <v>0</v>
      </c>
      <c r="AG900" s="165">
        <f t="shared" si="102"/>
        <v>0</v>
      </c>
      <c r="AH900" s="165">
        <f t="shared" si="103"/>
        <v>0</v>
      </c>
      <c r="AI900" s="165">
        <f t="shared" si="104"/>
        <v>0</v>
      </c>
      <c r="AK900" s="230"/>
      <c r="AL900" s="77">
        <f t="shared" si="105"/>
        <v>0</v>
      </c>
      <c r="AM900" s="77">
        <f t="shared" si="106"/>
        <v>0</v>
      </c>
      <c r="AN900" s="230"/>
    </row>
    <row r="901" spans="1:40" hidden="1" outlineLevel="1" x14ac:dyDescent="0.3">
      <c r="A901" s="220"/>
      <c r="B901" s="221">
        <f t="shared" si="100"/>
        <v>873</v>
      </c>
      <c r="C901" s="240"/>
      <c r="D901" s="236"/>
      <c r="E901" s="236"/>
      <c r="F901" s="200"/>
      <c r="G901" s="237">
        <v>0</v>
      </c>
      <c r="H901" s="238">
        <v>0</v>
      </c>
      <c r="I901" s="200"/>
      <c r="J901" s="170"/>
      <c r="AF901" s="165">
        <f t="shared" si="101"/>
        <v>0</v>
      </c>
      <c r="AG901" s="165">
        <f t="shared" si="102"/>
        <v>0</v>
      </c>
      <c r="AH901" s="165">
        <f t="shared" si="103"/>
        <v>0</v>
      </c>
      <c r="AI901" s="165">
        <f t="shared" si="104"/>
        <v>0</v>
      </c>
      <c r="AK901" s="230"/>
      <c r="AL901" s="77">
        <f t="shared" si="105"/>
        <v>0</v>
      </c>
      <c r="AM901" s="77">
        <f t="shared" si="106"/>
        <v>0</v>
      </c>
      <c r="AN901" s="230"/>
    </row>
    <row r="902" spans="1:40" hidden="1" outlineLevel="1" x14ac:dyDescent="0.3">
      <c r="A902" s="220"/>
      <c r="B902" s="221">
        <f t="shared" si="100"/>
        <v>874</v>
      </c>
      <c r="C902" s="240"/>
      <c r="D902" s="236"/>
      <c r="E902" s="236"/>
      <c r="F902" s="200"/>
      <c r="G902" s="237">
        <v>0</v>
      </c>
      <c r="H902" s="238">
        <v>0</v>
      </c>
      <c r="I902" s="200"/>
      <c r="J902" s="170"/>
      <c r="AF902" s="165">
        <f t="shared" si="101"/>
        <v>0</v>
      </c>
      <c r="AG902" s="165">
        <f t="shared" si="102"/>
        <v>0</v>
      </c>
      <c r="AH902" s="165">
        <f t="shared" si="103"/>
        <v>0</v>
      </c>
      <c r="AI902" s="165">
        <f t="shared" si="104"/>
        <v>0</v>
      </c>
      <c r="AK902" s="230"/>
      <c r="AL902" s="77">
        <f t="shared" si="105"/>
        <v>0</v>
      </c>
      <c r="AM902" s="77">
        <f t="shared" si="106"/>
        <v>0</v>
      </c>
      <c r="AN902" s="230"/>
    </row>
    <row r="903" spans="1:40" hidden="1" outlineLevel="1" x14ac:dyDescent="0.3">
      <c r="A903" s="220"/>
      <c r="B903" s="221">
        <f t="shared" si="100"/>
        <v>875</v>
      </c>
      <c r="C903" s="240"/>
      <c r="D903" s="236"/>
      <c r="E903" s="236"/>
      <c r="F903" s="200"/>
      <c r="G903" s="237">
        <v>0</v>
      </c>
      <c r="H903" s="238">
        <v>0</v>
      </c>
      <c r="I903" s="200"/>
      <c r="J903" s="170"/>
      <c r="AF903" s="165">
        <f t="shared" si="101"/>
        <v>0</v>
      </c>
      <c r="AG903" s="165">
        <f t="shared" si="102"/>
        <v>0</v>
      </c>
      <c r="AH903" s="165">
        <f t="shared" si="103"/>
        <v>0</v>
      </c>
      <c r="AI903" s="165">
        <f t="shared" si="104"/>
        <v>0</v>
      </c>
      <c r="AK903" s="230"/>
      <c r="AL903" s="77">
        <f t="shared" si="105"/>
        <v>0</v>
      </c>
      <c r="AM903" s="77">
        <f t="shared" si="106"/>
        <v>0</v>
      </c>
      <c r="AN903" s="230"/>
    </row>
    <row r="904" spans="1:40" hidden="1" outlineLevel="1" x14ac:dyDescent="0.3">
      <c r="A904" s="220"/>
      <c r="B904" s="221">
        <f t="shared" si="100"/>
        <v>876</v>
      </c>
      <c r="C904" s="240"/>
      <c r="D904" s="236"/>
      <c r="E904" s="236"/>
      <c r="F904" s="200"/>
      <c r="G904" s="237">
        <v>0</v>
      </c>
      <c r="H904" s="238">
        <v>0</v>
      </c>
      <c r="I904" s="200"/>
      <c r="J904" s="170"/>
      <c r="AF904" s="165">
        <f t="shared" si="101"/>
        <v>0</v>
      </c>
      <c r="AG904" s="165">
        <f t="shared" si="102"/>
        <v>0</v>
      </c>
      <c r="AH904" s="165">
        <f t="shared" si="103"/>
        <v>0</v>
      </c>
      <c r="AI904" s="165">
        <f t="shared" si="104"/>
        <v>0</v>
      </c>
      <c r="AK904" s="230"/>
      <c r="AL904" s="77">
        <f t="shared" si="105"/>
        <v>0</v>
      </c>
      <c r="AM904" s="77">
        <f t="shared" si="106"/>
        <v>0</v>
      </c>
      <c r="AN904" s="230"/>
    </row>
    <row r="905" spans="1:40" hidden="1" outlineLevel="1" x14ac:dyDescent="0.3">
      <c r="A905" s="220"/>
      <c r="B905" s="221">
        <f t="shared" si="100"/>
        <v>877</v>
      </c>
      <c r="C905" s="240"/>
      <c r="D905" s="236"/>
      <c r="E905" s="236"/>
      <c r="F905" s="200"/>
      <c r="G905" s="237">
        <v>0</v>
      </c>
      <c r="H905" s="238">
        <v>0</v>
      </c>
      <c r="I905" s="200"/>
      <c r="J905" s="170"/>
      <c r="AF905" s="165">
        <f t="shared" si="101"/>
        <v>0</v>
      </c>
      <c r="AG905" s="165">
        <f t="shared" si="102"/>
        <v>0</v>
      </c>
      <c r="AH905" s="165">
        <f t="shared" si="103"/>
        <v>0</v>
      </c>
      <c r="AI905" s="165">
        <f t="shared" si="104"/>
        <v>0</v>
      </c>
      <c r="AK905" s="230"/>
      <c r="AL905" s="77">
        <f t="shared" si="105"/>
        <v>0</v>
      </c>
      <c r="AM905" s="77">
        <f t="shared" si="106"/>
        <v>0</v>
      </c>
      <c r="AN905" s="230"/>
    </row>
    <row r="906" spans="1:40" hidden="1" outlineLevel="1" x14ac:dyDescent="0.3">
      <c r="A906" s="220"/>
      <c r="B906" s="221">
        <f t="shared" si="100"/>
        <v>878</v>
      </c>
      <c r="C906" s="240"/>
      <c r="D906" s="236"/>
      <c r="E906" s="236"/>
      <c r="F906" s="200"/>
      <c r="G906" s="237">
        <v>0</v>
      </c>
      <c r="H906" s="238">
        <v>0</v>
      </c>
      <c r="I906" s="200"/>
      <c r="J906" s="170"/>
      <c r="AF906" s="165">
        <f t="shared" si="101"/>
        <v>0</v>
      </c>
      <c r="AG906" s="165">
        <f t="shared" si="102"/>
        <v>0</v>
      </c>
      <c r="AH906" s="165">
        <f t="shared" si="103"/>
        <v>0</v>
      </c>
      <c r="AI906" s="165">
        <f t="shared" si="104"/>
        <v>0</v>
      </c>
      <c r="AK906" s="230"/>
      <c r="AL906" s="77">
        <f t="shared" si="105"/>
        <v>0</v>
      </c>
      <c r="AM906" s="77">
        <f t="shared" si="106"/>
        <v>0</v>
      </c>
      <c r="AN906" s="230"/>
    </row>
    <row r="907" spans="1:40" hidden="1" outlineLevel="1" x14ac:dyDescent="0.3">
      <c r="A907" s="220"/>
      <c r="B907" s="221">
        <f t="shared" si="100"/>
        <v>879</v>
      </c>
      <c r="C907" s="240"/>
      <c r="D907" s="236"/>
      <c r="E907" s="236"/>
      <c r="F907" s="200"/>
      <c r="G907" s="237">
        <v>0</v>
      </c>
      <c r="H907" s="238">
        <v>0</v>
      </c>
      <c r="I907" s="200"/>
      <c r="J907" s="170"/>
      <c r="AF907" s="165">
        <f t="shared" si="101"/>
        <v>0</v>
      </c>
      <c r="AG907" s="165">
        <f t="shared" si="102"/>
        <v>0</v>
      </c>
      <c r="AH907" s="165">
        <f t="shared" si="103"/>
        <v>0</v>
      </c>
      <c r="AI907" s="165">
        <f t="shared" si="104"/>
        <v>0</v>
      </c>
      <c r="AK907" s="230"/>
      <c r="AL907" s="77">
        <f t="shared" si="105"/>
        <v>0</v>
      </c>
      <c r="AM907" s="77">
        <f t="shared" si="106"/>
        <v>0</v>
      </c>
      <c r="AN907" s="230"/>
    </row>
    <row r="908" spans="1:40" hidden="1" outlineLevel="1" x14ac:dyDescent="0.3">
      <c r="A908" s="220"/>
      <c r="B908" s="221">
        <f t="shared" si="100"/>
        <v>880</v>
      </c>
      <c r="C908" s="240"/>
      <c r="D908" s="236"/>
      <c r="E908" s="236"/>
      <c r="F908" s="200"/>
      <c r="G908" s="237">
        <v>0</v>
      </c>
      <c r="H908" s="238">
        <v>0</v>
      </c>
      <c r="I908" s="200"/>
      <c r="J908" s="170"/>
      <c r="AF908" s="165">
        <f t="shared" si="101"/>
        <v>0</v>
      </c>
      <c r="AG908" s="165">
        <f t="shared" si="102"/>
        <v>0</v>
      </c>
      <c r="AH908" s="165">
        <f t="shared" si="103"/>
        <v>0</v>
      </c>
      <c r="AI908" s="165">
        <f t="shared" si="104"/>
        <v>0</v>
      </c>
      <c r="AK908" s="230"/>
      <c r="AL908" s="77">
        <f t="shared" si="105"/>
        <v>0</v>
      </c>
      <c r="AM908" s="77">
        <f t="shared" si="106"/>
        <v>0</v>
      </c>
      <c r="AN908" s="230"/>
    </row>
    <row r="909" spans="1:40" hidden="1" outlineLevel="1" x14ac:dyDescent="0.3">
      <c r="A909" s="220"/>
      <c r="B909" s="221">
        <f t="shared" si="100"/>
        <v>881</v>
      </c>
      <c r="C909" s="240"/>
      <c r="D909" s="236"/>
      <c r="E909" s="236"/>
      <c r="F909" s="200"/>
      <c r="G909" s="237">
        <v>0</v>
      </c>
      <c r="H909" s="238">
        <v>0</v>
      </c>
      <c r="I909" s="200"/>
      <c r="J909" s="170"/>
      <c r="AF909" s="165">
        <f t="shared" si="101"/>
        <v>0</v>
      </c>
      <c r="AG909" s="165">
        <f t="shared" si="102"/>
        <v>0</v>
      </c>
      <c r="AH909" s="165">
        <f t="shared" si="103"/>
        <v>0</v>
      </c>
      <c r="AI909" s="165">
        <f t="shared" si="104"/>
        <v>0</v>
      </c>
      <c r="AK909" s="230"/>
      <c r="AL909" s="77">
        <f t="shared" si="105"/>
        <v>0</v>
      </c>
      <c r="AM909" s="77">
        <f t="shared" si="106"/>
        <v>0</v>
      </c>
      <c r="AN909" s="230"/>
    </row>
    <row r="910" spans="1:40" hidden="1" outlineLevel="1" x14ac:dyDescent="0.3">
      <c r="A910" s="220"/>
      <c r="B910" s="221">
        <f t="shared" si="100"/>
        <v>882</v>
      </c>
      <c r="C910" s="240"/>
      <c r="D910" s="236"/>
      <c r="E910" s="236"/>
      <c r="F910" s="200"/>
      <c r="G910" s="237">
        <v>0</v>
      </c>
      <c r="H910" s="238">
        <v>0</v>
      </c>
      <c r="I910" s="200"/>
      <c r="J910" s="170"/>
      <c r="AF910" s="165">
        <f t="shared" si="101"/>
        <v>0</v>
      </c>
      <c r="AG910" s="165">
        <f t="shared" si="102"/>
        <v>0</v>
      </c>
      <c r="AH910" s="165">
        <f t="shared" si="103"/>
        <v>0</v>
      </c>
      <c r="AI910" s="165">
        <f t="shared" si="104"/>
        <v>0</v>
      </c>
      <c r="AK910" s="230"/>
      <c r="AL910" s="77">
        <f t="shared" si="105"/>
        <v>0</v>
      </c>
      <c r="AM910" s="77">
        <f t="shared" si="106"/>
        <v>0</v>
      </c>
      <c r="AN910" s="230"/>
    </row>
    <row r="911" spans="1:40" hidden="1" outlineLevel="1" x14ac:dyDescent="0.3">
      <c r="A911" s="220"/>
      <c r="B911" s="221">
        <f t="shared" si="100"/>
        <v>883</v>
      </c>
      <c r="C911" s="240"/>
      <c r="D911" s="236"/>
      <c r="E911" s="236"/>
      <c r="F911" s="200"/>
      <c r="G911" s="237">
        <v>0</v>
      </c>
      <c r="H911" s="238">
        <v>0</v>
      </c>
      <c r="I911" s="200"/>
      <c r="J911" s="170"/>
      <c r="AF911" s="165">
        <f t="shared" si="101"/>
        <v>0</v>
      </c>
      <c r="AG911" s="165">
        <f t="shared" si="102"/>
        <v>0</v>
      </c>
      <c r="AH911" s="165">
        <f t="shared" si="103"/>
        <v>0</v>
      </c>
      <c r="AI911" s="165">
        <f t="shared" si="104"/>
        <v>0</v>
      </c>
      <c r="AK911" s="230"/>
      <c r="AL911" s="77">
        <f t="shared" si="105"/>
        <v>0</v>
      </c>
      <c r="AM911" s="77">
        <f t="shared" si="106"/>
        <v>0</v>
      </c>
      <c r="AN911" s="230"/>
    </row>
    <row r="912" spans="1:40" hidden="1" outlineLevel="1" x14ac:dyDescent="0.3">
      <c r="A912" s="220"/>
      <c r="B912" s="221">
        <f t="shared" si="100"/>
        <v>884</v>
      </c>
      <c r="C912" s="240"/>
      <c r="D912" s="236"/>
      <c r="E912" s="236"/>
      <c r="F912" s="200"/>
      <c r="G912" s="237">
        <v>0</v>
      </c>
      <c r="H912" s="238">
        <v>0</v>
      </c>
      <c r="I912" s="200"/>
      <c r="J912" s="170"/>
      <c r="AF912" s="165">
        <f t="shared" si="101"/>
        <v>0</v>
      </c>
      <c r="AG912" s="165">
        <f t="shared" si="102"/>
        <v>0</v>
      </c>
      <c r="AH912" s="165">
        <f t="shared" si="103"/>
        <v>0</v>
      </c>
      <c r="AI912" s="165">
        <f t="shared" si="104"/>
        <v>0</v>
      </c>
      <c r="AK912" s="230"/>
      <c r="AL912" s="77">
        <f t="shared" si="105"/>
        <v>0</v>
      </c>
      <c r="AM912" s="77">
        <f t="shared" si="106"/>
        <v>0</v>
      </c>
      <c r="AN912" s="230"/>
    </row>
    <row r="913" spans="1:40" hidden="1" outlineLevel="1" x14ac:dyDescent="0.3">
      <c r="A913" s="220"/>
      <c r="B913" s="221">
        <f t="shared" si="100"/>
        <v>885</v>
      </c>
      <c r="C913" s="240"/>
      <c r="D913" s="236"/>
      <c r="E913" s="236"/>
      <c r="F913" s="200"/>
      <c r="G913" s="237">
        <v>0</v>
      </c>
      <c r="H913" s="238">
        <v>0</v>
      </c>
      <c r="I913" s="200"/>
      <c r="J913" s="170"/>
      <c r="AF913" s="165">
        <f t="shared" si="101"/>
        <v>0</v>
      </c>
      <c r="AG913" s="165">
        <f t="shared" si="102"/>
        <v>0</v>
      </c>
      <c r="AH913" s="165">
        <f t="shared" si="103"/>
        <v>0</v>
      </c>
      <c r="AI913" s="165">
        <f t="shared" si="104"/>
        <v>0</v>
      </c>
      <c r="AK913" s="230"/>
      <c r="AL913" s="77">
        <f t="shared" si="105"/>
        <v>0</v>
      </c>
      <c r="AM913" s="77">
        <f t="shared" si="106"/>
        <v>0</v>
      </c>
      <c r="AN913" s="230"/>
    </row>
    <row r="914" spans="1:40" hidden="1" outlineLevel="1" x14ac:dyDescent="0.3">
      <c r="A914" s="220"/>
      <c r="B914" s="221">
        <f t="shared" ref="B914:B977" si="107">B913+1</f>
        <v>886</v>
      </c>
      <c r="C914" s="240"/>
      <c r="D914" s="236"/>
      <c r="E914" s="236"/>
      <c r="F914" s="200"/>
      <c r="G914" s="237">
        <v>0</v>
      </c>
      <c r="H914" s="238">
        <v>0</v>
      </c>
      <c r="I914" s="200"/>
      <c r="J914" s="170"/>
      <c r="AF914" s="165">
        <f t="shared" si="101"/>
        <v>0</v>
      </c>
      <c r="AG914" s="165">
        <f t="shared" si="102"/>
        <v>0</v>
      </c>
      <c r="AH914" s="165">
        <f t="shared" si="103"/>
        <v>0</v>
      </c>
      <c r="AI914" s="165">
        <f t="shared" si="104"/>
        <v>0</v>
      </c>
      <c r="AK914" s="230"/>
      <c r="AL914" s="77">
        <f t="shared" si="105"/>
        <v>0</v>
      </c>
      <c r="AM914" s="77">
        <f t="shared" si="106"/>
        <v>0</v>
      </c>
      <c r="AN914" s="230"/>
    </row>
    <row r="915" spans="1:40" hidden="1" outlineLevel="1" x14ac:dyDescent="0.3">
      <c r="A915" s="220"/>
      <c r="B915" s="221">
        <f t="shared" si="107"/>
        <v>887</v>
      </c>
      <c r="C915" s="240"/>
      <c r="D915" s="236"/>
      <c r="E915" s="236"/>
      <c r="F915" s="200"/>
      <c r="G915" s="237">
        <v>0</v>
      </c>
      <c r="H915" s="238">
        <v>0</v>
      </c>
      <c r="I915" s="200"/>
      <c r="J915" s="170"/>
      <c r="AF915" s="165">
        <f t="shared" si="101"/>
        <v>0</v>
      </c>
      <c r="AG915" s="165">
        <f t="shared" si="102"/>
        <v>0</v>
      </c>
      <c r="AH915" s="165">
        <f t="shared" si="103"/>
        <v>0</v>
      </c>
      <c r="AI915" s="165">
        <f t="shared" si="104"/>
        <v>0</v>
      </c>
      <c r="AK915" s="230"/>
      <c r="AL915" s="77">
        <f t="shared" si="105"/>
        <v>0</v>
      </c>
      <c r="AM915" s="77">
        <f t="shared" si="106"/>
        <v>0</v>
      </c>
      <c r="AN915" s="230"/>
    </row>
    <row r="916" spans="1:40" hidden="1" outlineLevel="1" x14ac:dyDescent="0.3">
      <c r="A916" s="220"/>
      <c r="B916" s="221">
        <f t="shared" si="107"/>
        <v>888</v>
      </c>
      <c r="C916" s="240"/>
      <c r="D916" s="236"/>
      <c r="E916" s="236"/>
      <c r="F916" s="200"/>
      <c r="G916" s="237">
        <v>0</v>
      </c>
      <c r="H916" s="238">
        <v>0</v>
      </c>
      <c r="I916" s="200"/>
      <c r="J916" s="170"/>
      <c r="AF916" s="165">
        <f t="shared" si="101"/>
        <v>0</v>
      </c>
      <c r="AG916" s="165">
        <f t="shared" si="102"/>
        <v>0</v>
      </c>
      <c r="AH916" s="165">
        <f t="shared" si="103"/>
        <v>0</v>
      </c>
      <c r="AI916" s="165">
        <f t="shared" si="104"/>
        <v>0</v>
      </c>
      <c r="AK916" s="230"/>
      <c r="AL916" s="77">
        <f t="shared" si="105"/>
        <v>0</v>
      </c>
      <c r="AM916" s="77">
        <f t="shared" si="106"/>
        <v>0</v>
      </c>
      <c r="AN916" s="230"/>
    </row>
    <row r="917" spans="1:40" hidden="1" outlineLevel="1" x14ac:dyDescent="0.3">
      <c r="A917" s="220"/>
      <c r="B917" s="221">
        <f t="shared" si="107"/>
        <v>889</v>
      </c>
      <c r="C917" s="240"/>
      <c r="D917" s="236"/>
      <c r="E917" s="236"/>
      <c r="F917" s="200"/>
      <c r="G917" s="237">
        <v>0</v>
      </c>
      <c r="H917" s="238">
        <v>0</v>
      </c>
      <c r="I917" s="200"/>
      <c r="J917" s="170"/>
      <c r="AF917" s="165">
        <f t="shared" si="101"/>
        <v>0</v>
      </c>
      <c r="AG917" s="165">
        <f t="shared" si="102"/>
        <v>0</v>
      </c>
      <c r="AH917" s="165">
        <f t="shared" si="103"/>
        <v>0</v>
      </c>
      <c r="AI917" s="165">
        <f t="shared" si="104"/>
        <v>0</v>
      </c>
      <c r="AK917" s="230"/>
      <c r="AL917" s="77">
        <f t="shared" si="105"/>
        <v>0</v>
      </c>
      <c r="AM917" s="77">
        <f t="shared" si="106"/>
        <v>0</v>
      </c>
      <c r="AN917" s="230"/>
    </row>
    <row r="918" spans="1:40" hidden="1" outlineLevel="1" x14ac:dyDescent="0.3">
      <c r="A918" s="220"/>
      <c r="B918" s="221">
        <f t="shared" si="107"/>
        <v>890</v>
      </c>
      <c r="C918" s="240"/>
      <c r="D918" s="236"/>
      <c r="E918" s="236"/>
      <c r="F918" s="200"/>
      <c r="G918" s="237">
        <v>0</v>
      </c>
      <c r="H918" s="238">
        <v>0</v>
      </c>
      <c r="I918" s="200"/>
      <c r="J918" s="170"/>
      <c r="AF918" s="165">
        <f t="shared" si="101"/>
        <v>0</v>
      </c>
      <c r="AG918" s="165">
        <f t="shared" si="102"/>
        <v>0</v>
      </c>
      <c r="AH918" s="165">
        <f t="shared" si="103"/>
        <v>0</v>
      </c>
      <c r="AI918" s="165">
        <f t="shared" si="104"/>
        <v>0</v>
      </c>
      <c r="AK918" s="230"/>
      <c r="AL918" s="77">
        <f t="shared" si="105"/>
        <v>0</v>
      </c>
      <c r="AM918" s="77">
        <f t="shared" si="106"/>
        <v>0</v>
      </c>
      <c r="AN918" s="230"/>
    </row>
    <row r="919" spans="1:40" hidden="1" outlineLevel="1" x14ac:dyDescent="0.3">
      <c r="A919" s="220"/>
      <c r="B919" s="221">
        <f t="shared" si="107"/>
        <v>891</v>
      </c>
      <c r="C919" s="240"/>
      <c r="D919" s="236"/>
      <c r="E919" s="236"/>
      <c r="F919" s="200"/>
      <c r="G919" s="237">
        <v>0</v>
      </c>
      <c r="H919" s="238">
        <v>0</v>
      </c>
      <c r="I919" s="200"/>
      <c r="J919" s="170"/>
      <c r="AF919" s="165">
        <f t="shared" si="101"/>
        <v>0</v>
      </c>
      <c r="AG919" s="165">
        <f t="shared" si="102"/>
        <v>0</v>
      </c>
      <c r="AH919" s="165">
        <f t="shared" si="103"/>
        <v>0</v>
      </c>
      <c r="AI919" s="165">
        <f t="shared" si="104"/>
        <v>0</v>
      </c>
      <c r="AK919" s="230"/>
      <c r="AL919" s="77">
        <f t="shared" si="105"/>
        <v>0</v>
      </c>
      <c r="AM919" s="77">
        <f t="shared" si="106"/>
        <v>0</v>
      </c>
      <c r="AN919" s="230"/>
    </row>
    <row r="920" spans="1:40" hidden="1" outlineLevel="1" x14ac:dyDescent="0.3">
      <c r="A920" s="220"/>
      <c r="B920" s="221">
        <f t="shared" si="107"/>
        <v>892</v>
      </c>
      <c r="C920" s="240"/>
      <c r="D920" s="236"/>
      <c r="E920" s="236"/>
      <c r="F920" s="200"/>
      <c r="G920" s="237">
        <v>0</v>
      </c>
      <c r="H920" s="238">
        <v>0</v>
      </c>
      <c r="I920" s="200"/>
      <c r="J920" s="170"/>
      <c r="AF920" s="165">
        <f t="shared" si="101"/>
        <v>0</v>
      </c>
      <c r="AG920" s="165">
        <f t="shared" si="102"/>
        <v>0</v>
      </c>
      <c r="AH920" s="165">
        <f t="shared" si="103"/>
        <v>0</v>
      </c>
      <c r="AI920" s="165">
        <f t="shared" si="104"/>
        <v>0</v>
      </c>
      <c r="AK920" s="230"/>
      <c r="AL920" s="77">
        <f t="shared" si="105"/>
        <v>0</v>
      </c>
      <c r="AM920" s="77">
        <f t="shared" si="106"/>
        <v>0</v>
      </c>
      <c r="AN920" s="230"/>
    </row>
    <row r="921" spans="1:40" hidden="1" outlineLevel="1" x14ac:dyDescent="0.3">
      <c r="A921" s="220"/>
      <c r="B921" s="221">
        <f t="shared" si="107"/>
        <v>893</v>
      </c>
      <c r="C921" s="240"/>
      <c r="D921" s="236"/>
      <c r="E921" s="236"/>
      <c r="F921" s="200"/>
      <c r="G921" s="237">
        <v>0</v>
      </c>
      <c r="H921" s="238">
        <v>0</v>
      </c>
      <c r="I921" s="200"/>
      <c r="J921" s="170"/>
      <c r="AF921" s="165">
        <f t="shared" si="101"/>
        <v>0</v>
      </c>
      <c r="AG921" s="165">
        <f t="shared" si="102"/>
        <v>0</v>
      </c>
      <c r="AH921" s="165">
        <f t="shared" si="103"/>
        <v>0</v>
      </c>
      <c r="AI921" s="165">
        <f t="shared" si="104"/>
        <v>0</v>
      </c>
      <c r="AK921" s="230"/>
      <c r="AL921" s="77">
        <f t="shared" si="105"/>
        <v>0</v>
      </c>
      <c r="AM921" s="77">
        <f t="shared" si="106"/>
        <v>0</v>
      </c>
      <c r="AN921" s="230"/>
    </row>
    <row r="922" spans="1:40" hidden="1" outlineLevel="1" x14ac:dyDescent="0.3">
      <c r="A922" s="220"/>
      <c r="B922" s="221">
        <f t="shared" si="107"/>
        <v>894</v>
      </c>
      <c r="C922" s="240"/>
      <c r="D922" s="236"/>
      <c r="E922" s="236"/>
      <c r="F922" s="200"/>
      <c r="G922" s="237">
        <v>0</v>
      </c>
      <c r="H922" s="238">
        <v>0</v>
      </c>
      <c r="I922" s="200"/>
      <c r="J922" s="170"/>
      <c r="AF922" s="165">
        <f t="shared" ref="AF922:AF985" si="108">IF($C922="",IF(OR($D922&lt;&gt;"",$G922&lt;&gt;0,$H922&lt;&gt;0)=TRUE,1,0),0)</f>
        <v>0</v>
      </c>
      <c r="AG922" s="165">
        <f t="shared" ref="AG922:AG985" si="109">IF($D922="",IF(OR($C922&lt;&gt;"",$G922&lt;&gt;0,$H922&lt;&gt;0)=TRUE,1,0),0)</f>
        <v>0</v>
      </c>
      <c r="AH922" s="165">
        <f t="shared" ref="AH922:AH985" si="110">IF($G922=0,IF(OR($C922&lt;&gt;"",$D922&lt;&gt;0,$H922&lt;&gt;0)=TRUE,1,0),0)</f>
        <v>0</v>
      </c>
      <c r="AI922" s="165">
        <f t="shared" ref="AI922:AI985" si="111">IF($H922=0,IF(OR($C922&lt;&gt;"",$D922&lt;&gt;"",$G922&lt;&gt;0)=TRUE,1,0),0)</f>
        <v>0</v>
      </c>
      <c r="AK922" s="230"/>
      <c r="AL922" s="77">
        <f t="shared" ref="AL922:AL985" si="112">IFERROR(IF(C922=$V$7,$Y$7,VLOOKUP(C922,$V$14:$Y$33,4)),0)</f>
        <v>0</v>
      </c>
      <c r="AM922" s="77">
        <f t="shared" ref="AM922:AM985" si="113">IFERROR(H922/G922/AL922,0)</f>
        <v>0</v>
      </c>
      <c r="AN922" s="230"/>
    </row>
    <row r="923" spans="1:40" hidden="1" outlineLevel="1" x14ac:dyDescent="0.3">
      <c r="A923" s="220"/>
      <c r="B923" s="221">
        <f t="shared" si="107"/>
        <v>895</v>
      </c>
      <c r="C923" s="240"/>
      <c r="D923" s="236"/>
      <c r="E923" s="236"/>
      <c r="F923" s="200"/>
      <c r="G923" s="237">
        <v>0</v>
      </c>
      <c r="H923" s="238">
        <v>0</v>
      </c>
      <c r="I923" s="200"/>
      <c r="J923" s="170"/>
      <c r="AF923" s="165">
        <f t="shared" si="108"/>
        <v>0</v>
      </c>
      <c r="AG923" s="165">
        <f t="shared" si="109"/>
        <v>0</v>
      </c>
      <c r="AH923" s="165">
        <f t="shared" si="110"/>
        <v>0</v>
      </c>
      <c r="AI923" s="165">
        <f t="shared" si="111"/>
        <v>0</v>
      </c>
      <c r="AK923" s="230"/>
      <c r="AL923" s="77">
        <f t="shared" si="112"/>
        <v>0</v>
      </c>
      <c r="AM923" s="77">
        <f t="shared" si="113"/>
        <v>0</v>
      </c>
      <c r="AN923" s="230"/>
    </row>
    <row r="924" spans="1:40" hidden="1" outlineLevel="1" x14ac:dyDescent="0.3">
      <c r="A924" s="220"/>
      <c r="B924" s="221">
        <f t="shared" si="107"/>
        <v>896</v>
      </c>
      <c r="C924" s="240"/>
      <c r="D924" s="236"/>
      <c r="E924" s="236"/>
      <c r="F924" s="200"/>
      <c r="G924" s="237">
        <v>0</v>
      </c>
      <c r="H924" s="238">
        <v>0</v>
      </c>
      <c r="I924" s="200"/>
      <c r="J924" s="170"/>
      <c r="AF924" s="165">
        <f t="shared" si="108"/>
        <v>0</v>
      </c>
      <c r="AG924" s="165">
        <f t="shared" si="109"/>
        <v>0</v>
      </c>
      <c r="AH924" s="165">
        <f t="shared" si="110"/>
        <v>0</v>
      </c>
      <c r="AI924" s="165">
        <f t="shared" si="111"/>
        <v>0</v>
      </c>
      <c r="AK924" s="230"/>
      <c r="AL924" s="77">
        <f t="shared" si="112"/>
        <v>0</v>
      </c>
      <c r="AM924" s="77">
        <f t="shared" si="113"/>
        <v>0</v>
      </c>
      <c r="AN924" s="230"/>
    </row>
    <row r="925" spans="1:40" hidden="1" outlineLevel="1" x14ac:dyDescent="0.3">
      <c r="A925" s="220"/>
      <c r="B925" s="221">
        <f t="shared" si="107"/>
        <v>897</v>
      </c>
      <c r="C925" s="240"/>
      <c r="D925" s="236"/>
      <c r="E925" s="236"/>
      <c r="F925" s="200"/>
      <c r="G925" s="237">
        <v>0</v>
      </c>
      <c r="H925" s="238">
        <v>0</v>
      </c>
      <c r="I925" s="200"/>
      <c r="J925" s="170"/>
      <c r="AF925" s="165">
        <f t="shared" si="108"/>
        <v>0</v>
      </c>
      <c r="AG925" s="165">
        <f t="shared" si="109"/>
        <v>0</v>
      </c>
      <c r="AH925" s="165">
        <f t="shared" si="110"/>
        <v>0</v>
      </c>
      <c r="AI925" s="165">
        <f t="shared" si="111"/>
        <v>0</v>
      </c>
      <c r="AK925" s="230"/>
      <c r="AL925" s="77">
        <f t="shared" si="112"/>
        <v>0</v>
      </c>
      <c r="AM925" s="77">
        <f t="shared" si="113"/>
        <v>0</v>
      </c>
      <c r="AN925" s="230"/>
    </row>
    <row r="926" spans="1:40" hidden="1" outlineLevel="1" x14ac:dyDescent="0.3">
      <c r="A926" s="220"/>
      <c r="B926" s="221">
        <f t="shared" si="107"/>
        <v>898</v>
      </c>
      <c r="C926" s="240"/>
      <c r="D926" s="236"/>
      <c r="E926" s="236"/>
      <c r="F926" s="200"/>
      <c r="G926" s="237">
        <v>0</v>
      </c>
      <c r="H926" s="238">
        <v>0</v>
      </c>
      <c r="I926" s="200"/>
      <c r="J926" s="170"/>
      <c r="AF926" s="165">
        <f t="shared" si="108"/>
        <v>0</v>
      </c>
      <c r="AG926" s="165">
        <f t="shared" si="109"/>
        <v>0</v>
      </c>
      <c r="AH926" s="165">
        <f t="shared" si="110"/>
        <v>0</v>
      </c>
      <c r="AI926" s="165">
        <f t="shared" si="111"/>
        <v>0</v>
      </c>
      <c r="AK926" s="230"/>
      <c r="AL926" s="77">
        <f t="shared" si="112"/>
        <v>0</v>
      </c>
      <c r="AM926" s="77">
        <f t="shared" si="113"/>
        <v>0</v>
      </c>
      <c r="AN926" s="230"/>
    </row>
    <row r="927" spans="1:40" hidden="1" outlineLevel="1" x14ac:dyDescent="0.3">
      <c r="A927" s="220"/>
      <c r="B927" s="221">
        <f t="shared" si="107"/>
        <v>899</v>
      </c>
      <c r="C927" s="240"/>
      <c r="D927" s="236"/>
      <c r="E927" s="236"/>
      <c r="F927" s="200"/>
      <c r="G927" s="237">
        <v>0</v>
      </c>
      <c r="H927" s="238">
        <v>0</v>
      </c>
      <c r="I927" s="200"/>
      <c r="J927" s="170"/>
      <c r="AF927" s="165">
        <f t="shared" si="108"/>
        <v>0</v>
      </c>
      <c r="AG927" s="165">
        <f t="shared" si="109"/>
        <v>0</v>
      </c>
      <c r="AH927" s="165">
        <f t="shared" si="110"/>
        <v>0</v>
      </c>
      <c r="AI927" s="165">
        <f t="shared" si="111"/>
        <v>0</v>
      </c>
      <c r="AK927" s="230"/>
      <c r="AL927" s="77">
        <f t="shared" si="112"/>
        <v>0</v>
      </c>
      <c r="AM927" s="77">
        <f t="shared" si="113"/>
        <v>0</v>
      </c>
      <c r="AN927" s="230"/>
    </row>
    <row r="928" spans="1:40" hidden="1" outlineLevel="1" x14ac:dyDescent="0.3">
      <c r="A928" s="220"/>
      <c r="B928" s="221">
        <f t="shared" si="107"/>
        <v>900</v>
      </c>
      <c r="C928" s="240"/>
      <c r="D928" s="236"/>
      <c r="E928" s="236"/>
      <c r="F928" s="200"/>
      <c r="G928" s="237">
        <v>0</v>
      </c>
      <c r="H928" s="238">
        <v>0</v>
      </c>
      <c r="I928" s="200"/>
      <c r="J928" s="170"/>
      <c r="AF928" s="165">
        <f t="shared" si="108"/>
        <v>0</v>
      </c>
      <c r="AG928" s="165">
        <f t="shared" si="109"/>
        <v>0</v>
      </c>
      <c r="AH928" s="165">
        <f t="shared" si="110"/>
        <v>0</v>
      </c>
      <c r="AI928" s="165">
        <f t="shared" si="111"/>
        <v>0</v>
      </c>
      <c r="AK928" s="230"/>
      <c r="AL928" s="77">
        <f t="shared" si="112"/>
        <v>0</v>
      </c>
      <c r="AM928" s="77">
        <f t="shared" si="113"/>
        <v>0</v>
      </c>
      <c r="AN928" s="230"/>
    </row>
    <row r="929" spans="1:40" hidden="1" outlineLevel="1" x14ac:dyDescent="0.3">
      <c r="A929" s="220"/>
      <c r="B929" s="221">
        <f t="shared" si="107"/>
        <v>901</v>
      </c>
      <c r="C929" s="240"/>
      <c r="D929" s="236"/>
      <c r="E929" s="236"/>
      <c r="F929" s="200"/>
      <c r="G929" s="237">
        <v>0</v>
      </c>
      <c r="H929" s="238">
        <v>0</v>
      </c>
      <c r="I929" s="200"/>
      <c r="J929" s="170"/>
      <c r="AF929" s="165">
        <f t="shared" si="108"/>
        <v>0</v>
      </c>
      <c r="AG929" s="165">
        <f t="shared" si="109"/>
        <v>0</v>
      </c>
      <c r="AH929" s="165">
        <f t="shared" si="110"/>
        <v>0</v>
      </c>
      <c r="AI929" s="165">
        <f t="shared" si="111"/>
        <v>0</v>
      </c>
      <c r="AK929" s="230"/>
      <c r="AL929" s="77">
        <f t="shared" si="112"/>
        <v>0</v>
      </c>
      <c r="AM929" s="77">
        <f t="shared" si="113"/>
        <v>0</v>
      </c>
      <c r="AN929" s="230"/>
    </row>
    <row r="930" spans="1:40" hidden="1" outlineLevel="1" x14ac:dyDescent="0.3">
      <c r="A930" s="220"/>
      <c r="B930" s="221">
        <f t="shared" si="107"/>
        <v>902</v>
      </c>
      <c r="C930" s="240"/>
      <c r="D930" s="236"/>
      <c r="E930" s="236"/>
      <c r="F930" s="200"/>
      <c r="G930" s="237">
        <v>0</v>
      </c>
      <c r="H930" s="238">
        <v>0</v>
      </c>
      <c r="I930" s="200"/>
      <c r="J930" s="170"/>
      <c r="AF930" s="165">
        <f t="shared" si="108"/>
        <v>0</v>
      </c>
      <c r="AG930" s="165">
        <f t="shared" si="109"/>
        <v>0</v>
      </c>
      <c r="AH930" s="165">
        <f t="shared" si="110"/>
        <v>0</v>
      </c>
      <c r="AI930" s="165">
        <f t="shared" si="111"/>
        <v>0</v>
      </c>
      <c r="AK930" s="230"/>
      <c r="AL930" s="77">
        <f t="shared" si="112"/>
        <v>0</v>
      </c>
      <c r="AM930" s="77">
        <f t="shared" si="113"/>
        <v>0</v>
      </c>
      <c r="AN930" s="230"/>
    </row>
    <row r="931" spans="1:40" hidden="1" outlineLevel="1" x14ac:dyDescent="0.3">
      <c r="A931" s="220"/>
      <c r="B931" s="221">
        <f t="shared" si="107"/>
        <v>903</v>
      </c>
      <c r="C931" s="240"/>
      <c r="D931" s="236"/>
      <c r="E931" s="236"/>
      <c r="F931" s="200"/>
      <c r="G931" s="237">
        <v>0</v>
      </c>
      <c r="H931" s="238">
        <v>0</v>
      </c>
      <c r="I931" s="200"/>
      <c r="J931" s="170"/>
      <c r="AF931" s="165">
        <f t="shared" si="108"/>
        <v>0</v>
      </c>
      <c r="AG931" s="165">
        <f t="shared" si="109"/>
        <v>0</v>
      </c>
      <c r="AH931" s="165">
        <f t="shared" si="110"/>
        <v>0</v>
      </c>
      <c r="AI931" s="165">
        <f t="shared" si="111"/>
        <v>0</v>
      </c>
      <c r="AK931" s="230"/>
      <c r="AL931" s="77">
        <f t="shared" si="112"/>
        <v>0</v>
      </c>
      <c r="AM931" s="77">
        <f t="shared" si="113"/>
        <v>0</v>
      </c>
      <c r="AN931" s="230"/>
    </row>
    <row r="932" spans="1:40" hidden="1" outlineLevel="1" x14ac:dyDescent="0.3">
      <c r="A932" s="220"/>
      <c r="B932" s="221">
        <f t="shared" si="107"/>
        <v>904</v>
      </c>
      <c r="C932" s="240"/>
      <c r="D932" s="236"/>
      <c r="E932" s="236"/>
      <c r="F932" s="200"/>
      <c r="G932" s="237">
        <v>0</v>
      </c>
      <c r="H932" s="238">
        <v>0</v>
      </c>
      <c r="I932" s="200"/>
      <c r="J932" s="170"/>
      <c r="AF932" s="165">
        <f t="shared" si="108"/>
        <v>0</v>
      </c>
      <c r="AG932" s="165">
        <f t="shared" si="109"/>
        <v>0</v>
      </c>
      <c r="AH932" s="165">
        <f t="shared" si="110"/>
        <v>0</v>
      </c>
      <c r="AI932" s="165">
        <f t="shared" si="111"/>
        <v>0</v>
      </c>
      <c r="AK932" s="230"/>
      <c r="AL932" s="77">
        <f t="shared" si="112"/>
        <v>0</v>
      </c>
      <c r="AM932" s="77">
        <f t="shared" si="113"/>
        <v>0</v>
      </c>
      <c r="AN932" s="230"/>
    </row>
    <row r="933" spans="1:40" hidden="1" outlineLevel="1" x14ac:dyDescent="0.3">
      <c r="A933" s="220"/>
      <c r="B933" s="221">
        <f t="shared" si="107"/>
        <v>905</v>
      </c>
      <c r="C933" s="240"/>
      <c r="D933" s="236"/>
      <c r="E933" s="236"/>
      <c r="F933" s="200"/>
      <c r="G933" s="237">
        <v>0</v>
      </c>
      <c r="H933" s="238">
        <v>0</v>
      </c>
      <c r="I933" s="200"/>
      <c r="J933" s="170"/>
      <c r="AF933" s="165">
        <f t="shared" si="108"/>
        <v>0</v>
      </c>
      <c r="AG933" s="165">
        <f t="shared" si="109"/>
        <v>0</v>
      </c>
      <c r="AH933" s="165">
        <f t="shared" si="110"/>
        <v>0</v>
      </c>
      <c r="AI933" s="165">
        <f t="shared" si="111"/>
        <v>0</v>
      </c>
      <c r="AK933" s="230"/>
      <c r="AL933" s="77">
        <f t="shared" si="112"/>
        <v>0</v>
      </c>
      <c r="AM933" s="77">
        <f t="shared" si="113"/>
        <v>0</v>
      </c>
      <c r="AN933" s="230"/>
    </row>
    <row r="934" spans="1:40" hidden="1" outlineLevel="1" x14ac:dyDescent="0.3">
      <c r="A934" s="220"/>
      <c r="B934" s="221">
        <f t="shared" si="107"/>
        <v>906</v>
      </c>
      <c r="C934" s="240"/>
      <c r="D934" s="236"/>
      <c r="E934" s="236"/>
      <c r="F934" s="200"/>
      <c r="G934" s="237">
        <v>0</v>
      </c>
      <c r="H934" s="238">
        <v>0</v>
      </c>
      <c r="I934" s="200"/>
      <c r="J934" s="170"/>
      <c r="AF934" s="165">
        <f t="shared" si="108"/>
        <v>0</v>
      </c>
      <c r="AG934" s="165">
        <f t="shared" si="109"/>
        <v>0</v>
      </c>
      <c r="AH934" s="165">
        <f t="shared" si="110"/>
        <v>0</v>
      </c>
      <c r="AI934" s="165">
        <f t="shared" si="111"/>
        <v>0</v>
      </c>
      <c r="AK934" s="230"/>
      <c r="AL934" s="77">
        <f t="shared" si="112"/>
        <v>0</v>
      </c>
      <c r="AM934" s="77">
        <f t="shared" si="113"/>
        <v>0</v>
      </c>
      <c r="AN934" s="230"/>
    </row>
    <row r="935" spans="1:40" hidden="1" outlineLevel="1" x14ac:dyDescent="0.3">
      <c r="A935" s="220"/>
      <c r="B935" s="221">
        <f t="shared" si="107"/>
        <v>907</v>
      </c>
      <c r="C935" s="240"/>
      <c r="D935" s="236"/>
      <c r="E935" s="236"/>
      <c r="F935" s="200"/>
      <c r="G935" s="237">
        <v>0</v>
      </c>
      <c r="H935" s="238">
        <v>0</v>
      </c>
      <c r="I935" s="200"/>
      <c r="J935" s="170"/>
      <c r="AF935" s="165">
        <f t="shared" si="108"/>
        <v>0</v>
      </c>
      <c r="AG935" s="165">
        <f t="shared" si="109"/>
        <v>0</v>
      </c>
      <c r="AH935" s="165">
        <f t="shared" si="110"/>
        <v>0</v>
      </c>
      <c r="AI935" s="165">
        <f t="shared" si="111"/>
        <v>0</v>
      </c>
      <c r="AK935" s="230"/>
      <c r="AL935" s="77">
        <f t="shared" si="112"/>
        <v>0</v>
      </c>
      <c r="AM935" s="77">
        <f t="shared" si="113"/>
        <v>0</v>
      </c>
      <c r="AN935" s="230"/>
    </row>
    <row r="936" spans="1:40" hidden="1" outlineLevel="1" x14ac:dyDescent="0.3">
      <c r="A936" s="220"/>
      <c r="B936" s="221">
        <f t="shared" si="107"/>
        <v>908</v>
      </c>
      <c r="C936" s="240"/>
      <c r="D936" s="236"/>
      <c r="E936" s="236"/>
      <c r="F936" s="200"/>
      <c r="G936" s="237">
        <v>0</v>
      </c>
      <c r="H936" s="238">
        <v>0</v>
      </c>
      <c r="I936" s="200"/>
      <c r="J936" s="170"/>
      <c r="AF936" s="165">
        <f t="shared" si="108"/>
        <v>0</v>
      </c>
      <c r="AG936" s="165">
        <f t="shared" si="109"/>
        <v>0</v>
      </c>
      <c r="AH936" s="165">
        <f t="shared" si="110"/>
        <v>0</v>
      </c>
      <c r="AI936" s="165">
        <f t="shared" si="111"/>
        <v>0</v>
      </c>
      <c r="AK936" s="230"/>
      <c r="AL936" s="77">
        <f t="shared" si="112"/>
        <v>0</v>
      </c>
      <c r="AM936" s="77">
        <f t="shared" si="113"/>
        <v>0</v>
      </c>
      <c r="AN936" s="230"/>
    </row>
    <row r="937" spans="1:40" hidden="1" outlineLevel="1" x14ac:dyDescent="0.3">
      <c r="A937" s="220"/>
      <c r="B937" s="221">
        <f t="shared" si="107"/>
        <v>909</v>
      </c>
      <c r="C937" s="240"/>
      <c r="D937" s="236"/>
      <c r="E937" s="236"/>
      <c r="F937" s="200"/>
      <c r="G937" s="237">
        <v>0</v>
      </c>
      <c r="H937" s="238">
        <v>0</v>
      </c>
      <c r="I937" s="200"/>
      <c r="J937" s="170"/>
      <c r="AF937" s="165">
        <f t="shared" si="108"/>
        <v>0</v>
      </c>
      <c r="AG937" s="165">
        <f t="shared" si="109"/>
        <v>0</v>
      </c>
      <c r="AH937" s="165">
        <f t="shared" si="110"/>
        <v>0</v>
      </c>
      <c r="AI937" s="165">
        <f t="shared" si="111"/>
        <v>0</v>
      </c>
      <c r="AK937" s="230"/>
      <c r="AL937" s="77">
        <f t="shared" si="112"/>
        <v>0</v>
      </c>
      <c r="AM937" s="77">
        <f t="shared" si="113"/>
        <v>0</v>
      </c>
      <c r="AN937" s="230"/>
    </row>
    <row r="938" spans="1:40" hidden="1" outlineLevel="1" x14ac:dyDescent="0.3">
      <c r="A938" s="220"/>
      <c r="B938" s="221">
        <f t="shared" si="107"/>
        <v>910</v>
      </c>
      <c r="C938" s="240"/>
      <c r="D938" s="236"/>
      <c r="E938" s="236"/>
      <c r="F938" s="200"/>
      <c r="G938" s="237">
        <v>0</v>
      </c>
      <c r="H938" s="238">
        <v>0</v>
      </c>
      <c r="I938" s="200"/>
      <c r="J938" s="170"/>
      <c r="AF938" s="165">
        <f t="shared" si="108"/>
        <v>0</v>
      </c>
      <c r="AG938" s="165">
        <f t="shared" si="109"/>
        <v>0</v>
      </c>
      <c r="AH938" s="165">
        <f t="shared" si="110"/>
        <v>0</v>
      </c>
      <c r="AI938" s="165">
        <f t="shared" si="111"/>
        <v>0</v>
      </c>
      <c r="AK938" s="230"/>
      <c r="AL938" s="77">
        <f t="shared" si="112"/>
        <v>0</v>
      </c>
      <c r="AM938" s="77">
        <f t="shared" si="113"/>
        <v>0</v>
      </c>
      <c r="AN938" s="230"/>
    </row>
    <row r="939" spans="1:40" hidden="1" outlineLevel="1" x14ac:dyDescent="0.3">
      <c r="A939" s="220"/>
      <c r="B939" s="221">
        <f t="shared" si="107"/>
        <v>911</v>
      </c>
      <c r="C939" s="240"/>
      <c r="D939" s="236"/>
      <c r="E939" s="236"/>
      <c r="F939" s="200"/>
      <c r="G939" s="237">
        <v>0</v>
      </c>
      <c r="H939" s="238">
        <v>0</v>
      </c>
      <c r="I939" s="200"/>
      <c r="J939" s="170"/>
      <c r="AF939" s="165">
        <f t="shared" si="108"/>
        <v>0</v>
      </c>
      <c r="AG939" s="165">
        <f t="shared" si="109"/>
        <v>0</v>
      </c>
      <c r="AH939" s="165">
        <f t="shared" si="110"/>
        <v>0</v>
      </c>
      <c r="AI939" s="165">
        <f t="shared" si="111"/>
        <v>0</v>
      </c>
      <c r="AK939" s="230"/>
      <c r="AL939" s="77">
        <f t="shared" si="112"/>
        <v>0</v>
      </c>
      <c r="AM939" s="77">
        <f t="shared" si="113"/>
        <v>0</v>
      </c>
      <c r="AN939" s="230"/>
    </row>
    <row r="940" spans="1:40" hidden="1" outlineLevel="1" x14ac:dyDescent="0.3">
      <c r="A940" s="220"/>
      <c r="B940" s="221">
        <f t="shared" si="107"/>
        <v>912</v>
      </c>
      <c r="C940" s="240"/>
      <c r="D940" s="236"/>
      <c r="E940" s="236"/>
      <c r="F940" s="200"/>
      <c r="G940" s="237">
        <v>0</v>
      </c>
      <c r="H940" s="238">
        <v>0</v>
      </c>
      <c r="I940" s="200"/>
      <c r="J940" s="170"/>
      <c r="AF940" s="165">
        <f t="shared" si="108"/>
        <v>0</v>
      </c>
      <c r="AG940" s="165">
        <f t="shared" si="109"/>
        <v>0</v>
      </c>
      <c r="AH940" s="165">
        <f t="shared" si="110"/>
        <v>0</v>
      </c>
      <c r="AI940" s="165">
        <f t="shared" si="111"/>
        <v>0</v>
      </c>
      <c r="AK940" s="230"/>
      <c r="AL940" s="77">
        <f t="shared" si="112"/>
        <v>0</v>
      </c>
      <c r="AM940" s="77">
        <f t="shared" si="113"/>
        <v>0</v>
      </c>
      <c r="AN940" s="230"/>
    </row>
    <row r="941" spans="1:40" hidden="1" outlineLevel="1" x14ac:dyDescent="0.3">
      <c r="A941" s="220"/>
      <c r="B941" s="221">
        <f t="shared" si="107"/>
        <v>913</v>
      </c>
      <c r="C941" s="240"/>
      <c r="D941" s="236"/>
      <c r="E941" s="236"/>
      <c r="F941" s="200"/>
      <c r="G941" s="237">
        <v>0</v>
      </c>
      <c r="H941" s="238">
        <v>0</v>
      </c>
      <c r="I941" s="200"/>
      <c r="J941" s="170"/>
      <c r="AF941" s="165">
        <f t="shared" si="108"/>
        <v>0</v>
      </c>
      <c r="AG941" s="165">
        <f t="shared" si="109"/>
        <v>0</v>
      </c>
      <c r="AH941" s="165">
        <f t="shared" si="110"/>
        <v>0</v>
      </c>
      <c r="AI941" s="165">
        <f t="shared" si="111"/>
        <v>0</v>
      </c>
      <c r="AK941" s="230"/>
      <c r="AL941" s="77">
        <f t="shared" si="112"/>
        <v>0</v>
      </c>
      <c r="AM941" s="77">
        <f t="shared" si="113"/>
        <v>0</v>
      </c>
      <c r="AN941" s="230"/>
    </row>
    <row r="942" spans="1:40" hidden="1" outlineLevel="1" x14ac:dyDescent="0.3">
      <c r="A942" s="220"/>
      <c r="B942" s="221">
        <f t="shared" si="107"/>
        <v>914</v>
      </c>
      <c r="C942" s="240"/>
      <c r="D942" s="236"/>
      <c r="E942" s="236"/>
      <c r="F942" s="200"/>
      <c r="G942" s="237">
        <v>0</v>
      </c>
      <c r="H942" s="238">
        <v>0</v>
      </c>
      <c r="I942" s="200"/>
      <c r="J942" s="170"/>
      <c r="AF942" s="165">
        <f t="shared" si="108"/>
        <v>0</v>
      </c>
      <c r="AG942" s="165">
        <f t="shared" si="109"/>
        <v>0</v>
      </c>
      <c r="AH942" s="165">
        <f t="shared" si="110"/>
        <v>0</v>
      </c>
      <c r="AI942" s="165">
        <f t="shared" si="111"/>
        <v>0</v>
      </c>
      <c r="AK942" s="230"/>
      <c r="AL942" s="77">
        <f t="shared" si="112"/>
        <v>0</v>
      </c>
      <c r="AM942" s="77">
        <f t="shared" si="113"/>
        <v>0</v>
      </c>
      <c r="AN942" s="230"/>
    </row>
    <row r="943" spans="1:40" hidden="1" outlineLevel="1" x14ac:dyDescent="0.3">
      <c r="A943" s="220"/>
      <c r="B943" s="221">
        <f t="shared" si="107"/>
        <v>915</v>
      </c>
      <c r="C943" s="240"/>
      <c r="D943" s="236"/>
      <c r="E943" s="236"/>
      <c r="F943" s="200"/>
      <c r="G943" s="237">
        <v>0</v>
      </c>
      <c r="H943" s="238">
        <v>0</v>
      </c>
      <c r="I943" s="200"/>
      <c r="J943" s="170"/>
      <c r="AF943" s="165">
        <f t="shared" si="108"/>
        <v>0</v>
      </c>
      <c r="AG943" s="165">
        <f t="shared" si="109"/>
        <v>0</v>
      </c>
      <c r="AH943" s="165">
        <f t="shared" si="110"/>
        <v>0</v>
      </c>
      <c r="AI943" s="165">
        <f t="shared" si="111"/>
        <v>0</v>
      </c>
      <c r="AK943" s="230"/>
      <c r="AL943" s="77">
        <f t="shared" si="112"/>
        <v>0</v>
      </c>
      <c r="AM943" s="77">
        <f t="shared" si="113"/>
        <v>0</v>
      </c>
      <c r="AN943" s="230"/>
    </row>
    <row r="944" spans="1:40" hidden="1" outlineLevel="1" x14ac:dyDescent="0.3">
      <c r="A944" s="220"/>
      <c r="B944" s="221">
        <f t="shared" si="107"/>
        <v>916</v>
      </c>
      <c r="C944" s="240"/>
      <c r="D944" s="236"/>
      <c r="E944" s="236"/>
      <c r="F944" s="200"/>
      <c r="G944" s="237">
        <v>0</v>
      </c>
      <c r="H944" s="238">
        <v>0</v>
      </c>
      <c r="I944" s="200"/>
      <c r="J944" s="170"/>
      <c r="AF944" s="165">
        <f t="shared" si="108"/>
        <v>0</v>
      </c>
      <c r="AG944" s="165">
        <f t="shared" si="109"/>
        <v>0</v>
      </c>
      <c r="AH944" s="165">
        <f t="shared" si="110"/>
        <v>0</v>
      </c>
      <c r="AI944" s="165">
        <f t="shared" si="111"/>
        <v>0</v>
      </c>
      <c r="AK944" s="230"/>
      <c r="AL944" s="77">
        <f t="shared" si="112"/>
        <v>0</v>
      </c>
      <c r="AM944" s="77">
        <f t="shared" si="113"/>
        <v>0</v>
      </c>
      <c r="AN944" s="230"/>
    </row>
    <row r="945" spans="1:40" hidden="1" outlineLevel="1" x14ac:dyDescent="0.3">
      <c r="A945" s="220"/>
      <c r="B945" s="221">
        <f t="shared" si="107"/>
        <v>917</v>
      </c>
      <c r="C945" s="240"/>
      <c r="D945" s="236"/>
      <c r="E945" s="236"/>
      <c r="F945" s="200"/>
      <c r="G945" s="237">
        <v>0</v>
      </c>
      <c r="H945" s="238">
        <v>0</v>
      </c>
      <c r="I945" s="200"/>
      <c r="J945" s="170"/>
      <c r="AF945" s="165">
        <f t="shared" si="108"/>
        <v>0</v>
      </c>
      <c r="AG945" s="165">
        <f t="shared" si="109"/>
        <v>0</v>
      </c>
      <c r="AH945" s="165">
        <f t="shared" si="110"/>
        <v>0</v>
      </c>
      <c r="AI945" s="165">
        <f t="shared" si="111"/>
        <v>0</v>
      </c>
      <c r="AK945" s="230"/>
      <c r="AL945" s="77">
        <f t="shared" si="112"/>
        <v>0</v>
      </c>
      <c r="AM945" s="77">
        <f t="shared" si="113"/>
        <v>0</v>
      </c>
      <c r="AN945" s="230"/>
    </row>
    <row r="946" spans="1:40" hidden="1" outlineLevel="1" x14ac:dyDescent="0.3">
      <c r="A946" s="220"/>
      <c r="B946" s="221">
        <f t="shared" si="107"/>
        <v>918</v>
      </c>
      <c r="C946" s="240"/>
      <c r="D946" s="236"/>
      <c r="E946" s="236"/>
      <c r="F946" s="200"/>
      <c r="G946" s="237">
        <v>0</v>
      </c>
      <c r="H946" s="238">
        <v>0</v>
      </c>
      <c r="I946" s="200"/>
      <c r="J946" s="170"/>
      <c r="AF946" s="165">
        <f t="shared" si="108"/>
        <v>0</v>
      </c>
      <c r="AG946" s="165">
        <f t="shared" si="109"/>
        <v>0</v>
      </c>
      <c r="AH946" s="165">
        <f t="shared" si="110"/>
        <v>0</v>
      </c>
      <c r="AI946" s="165">
        <f t="shared" si="111"/>
        <v>0</v>
      </c>
      <c r="AK946" s="230"/>
      <c r="AL946" s="77">
        <f t="shared" si="112"/>
        <v>0</v>
      </c>
      <c r="AM946" s="77">
        <f t="shared" si="113"/>
        <v>0</v>
      </c>
      <c r="AN946" s="230"/>
    </row>
    <row r="947" spans="1:40" hidden="1" outlineLevel="1" x14ac:dyDescent="0.3">
      <c r="A947" s="220"/>
      <c r="B947" s="221">
        <f t="shared" si="107"/>
        <v>919</v>
      </c>
      <c r="C947" s="240"/>
      <c r="D947" s="236"/>
      <c r="E947" s="236"/>
      <c r="F947" s="200"/>
      <c r="G947" s="237">
        <v>0</v>
      </c>
      <c r="H947" s="238">
        <v>0</v>
      </c>
      <c r="I947" s="200"/>
      <c r="J947" s="170"/>
      <c r="AF947" s="165">
        <f t="shared" si="108"/>
        <v>0</v>
      </c>
      <c r="AG947" s="165">
        <f t="shared" si="109"/>
        <v>0</v>
      </c>
      <c r="AH947" s="165">
        <f t="shared" si="110"/>
        <v>0</v>
      </c>
      <c r="AI947" s="165">
        <f t="shared" si="111"/>
        <v>0</v>
      </c>
      <c r="AK947" s="230"/>
      <c r="AL947" s="77">
        <f t="shared" si="112"/>
        <v>0</v>
      </c>
      <c r="AM947" s="77">
        <f t="shared" si="113"/>
        <v>0</v>
      </c>
      <c r="AN947" s="230"/>
    </row>
    <row r="948" spans="1:40" hidden="1" outlineLevel="1" x14ac:dyDescent="0.3">
      <c r="A948" s="220"/>
      <c r="B948" s="221">
        <f t="shared" si="107"/>
        <v>920</v>
      </c>
      <c r="C948" s="240"/>
      <c r="D948" s="236"/>
      <c r="E948" s="236"/>
      <c r="F948" s="200"/>
      <c r="G948" s="237">
        <v>0</v>
      </c>
      <c r="H948" s="238">
        <v>0</v>
      </c>
      <c r="I948" s="200"/>
      <c r="J948" s="170"/>
      <c r="AF948" s="165">
        <f t="shared" si="108"/>
        <v>0</v>
      </c>
      <c r="AG948" s="165">
        <f t="shared" si="109"/>
        <v>0</v>
      </c>
      <c r="AH948" s="165">
        <f t="shared" si="110"/>
        <v>0</v>
      </c>
      <c r="AI948" s="165">
        <f t="shared" si="111"/>
        <v>0</v>
      </c>
      <c r="AK948" s="230"/>
      <c r="AL948" s="77">
        <f t="shared" si="112"/>
        <v>0</v>
      </c>
      <c r="AM948" s="77">
        <f t="shared" si="113"/>
        <v>0</v>
      </c>
      <c r="AN948" s="230"/>
    </row>
    <row r="949" spans="1:40" hidden="1" outlineLevel="1" x14ac:dyDescent="0.3">
      <c r="A949" s="220"/>
      <c r="B949" s="221">
        <f t="shared" si="107"/>
        <v>921</v>
      </c>
      <c r="C949" s="240"/>
      <c r="D949" s="236"/>
      <c r="E949" s="236"/>
      <c r="F949" s="200"/>
      <c r="G949" s="237">
        <v>0</v>
      </c>
      <c r="H949" s="238">
        <v>0</v>
      </c>
      <c r="I949" s="200"/>
      <c r="J949" s="170"/>
      <c r="AF949" s="165">
        <f t="shared" si="108"/>
        <v>0</v>
      </c>
      <c r="AG949" s="165">
        <f t="shared" si="109"/>
        <v>0</v>
      </c>
      <c r="AH949" s="165">
        <f t="shared" si="110"/>
        <v>0</v>
      </c>
      <c r="AI949" s="165">
        <f t="shared" si="111"/>
        <v>0</v>
      </c>
      <c r="AK949" s="230"/>
      <c r="AL949" s="77">
        <f t="shared" si="112"/>
        <v>0</v>
      </c>
      <c r="AM949" s="77">
        <f t="shared" si="113"/>
        <v>0</v>
      </c>
      <c r="AN949" s="230"/>
    </row>
    <row r="950" spans="1:40" hidden="1" outlineLevel="1" x14ac:dyDescent="0.3">
      <c r="A950" s="220"/>
      <c r="B950" s="221">
        <f t="shared" si="107"/>
        <v>922</v>
      </c>
      <c r="C950" s="240"/>
      <c r="D950" s="236"/>
      <c r="E950" s="236"/>
      <c r="F950" s="200"/>
      <c r="G950" s="237">
        <v>0</v>
      </c>
      <c r="H950" s="238">
        <v>0</v>
      </c>
      <c r="I950" s="200"/>
      <c r="J950" s="170"/>
      <c r="AF950" s="165">
        <f t="shared" si="108"/>
        <v>0</v>
      </c>
      <c r="AG950" s="165">
        <f t="shared" si="109"/>
        <v>0</v>
      </c>
      <c r="AH950" s="165">
        <f t="shared" si="110"/>
        <v>0</v>
      </c>
      <c r="AI950" s="165">
        <f t="shared" si="111"/>
        <v>0</v>
      </c>
      <c r="AK950" s="230"/>
      <c r="AL950" s="77">
        <f t="shared" si="112"/>
        <v>0</v>
      </c>
      <c r="AM950" s="77">
        <f t="shared" si="113"/>
        <v>0</v>
      </c>
      <c r="AN950" s="230"/>
    </row>
    <row r="951" spans="1:40" hidden="1" outlineLevel="1" x14ac:dyDescent="0.3">
      <c r="A951" s="220"/>
      <c r="B951" s="221">
        <f t="shared" si="107"/>
        <v>923</v>
      </c>
      <c r="C951" s="240"/>
      <c r="D951" s="236"/>
      <c r="E951" s="236"/>
      <c r="F951" s="200"/>
      <c r="G951" s="237">
        <v>0</v>
      </c>
      <c r="H951" s="238">
        <v>0</v>
      </c>
      <c r="I951" s="200"/>
      <c r="J951" s="170"/>
      <c r="AF951" s="165">
        <f t="shared" si="108"/>
        <v>0</v>
      </c>
      <c r="AG951" s="165">
        <f t="shared" si="109"/>
        <v>0</v>
      </c>
      <c r="AH951" s="165">
        <f t="shared" si="110"/>
        <v>0</v>
      </c>
      <c r="AI951" s="165">
        <f t="shared" si="111"/>
        <v>0</v>
      </c>
      <c r="AK951" s="230"/>
      <c r="AL951" s="77">
        <f t="shared" si="112"/>
        <v>0</v>
      </c>
      <c r="AM951" s="77">
        <f t="shared" si="113"/>
        <v>0</v>
      </c>
      <c r="AN951" s="230"/>
    </row>
    <row r="952" spans="1:40" hidden="1" outlineLevel="1" x14ac:dyDescent="0.3">
      <c r="A952" s="220"/>
      <c r="B952" s="221">
        <f t="shared" si="107"/>
        <v>924</v>
      </c>
      <c r="C952" s="240"/>
      <c r="D952" s="236"/>
      <c r="E952" s="236"/>
      <c r="F952" s="200"/>
      <c r="G952" s="237">
        <v>0</v>
      </c>
      <c r="H952" s="238">
        <v>0</v>
      </c>
      <c r="I952" s="200"/>
      <c r="J952" s="170"/>
      <c r="AF952" s="165">
        <f t="shared" si="108"/>
        <v>0</v>
      </c>
      <c r="AG952" s="165">
        <f t="shared" si="109"/>
        <v>0</v>
      </c>
      <c r="AH952" s="165">
        <f t="shared" si="110"/>
        <v>0</v>
      </c>
      <c r="AI952" s="165">
        <f t="shared" si="111"/>
        <v>0</v>
      </c>
      <c r="AK952" s="230"/>
      <c r="AL952" s="77">
        <f t="shared" si="112"/>
        <v>0</v>
      </c>
      <c r="AM952" s="77">
        <f t="shared" si="113"/>
        <v>0</v>
      </c>
      <c r="AN952" s="230"/>
    </row>
    <row r="953" spans="1:40" hidden="1" outlineLevel="1" x14ac:dyDescent="0.3">
      <c r="A953" s="220"/>
      <c r="B953" s="221">
        <f t="shared" si="107"/>
        <v>925</v>
      </c>
      <c r="C953" s="240"/>
      <c r="D953" s="236"/>
      <c r="E953" s="236"/>
      <c r="F953" s="200"/>
      <c r="G953" s="237">
        <v>0</v>
      </c>
      <c r="H953" s="238">
        <v>0</v>
      </c>
      <c r="I953" s="200"/>
      <c r="J953" s="170"/>
      <c r="AF953" s="165">
        <f t="shared" si="108"/>
        <v>0</v>
      </c>
      <c r="AG953" s="165">
        <f t="shared" si="109"/>
        <v>0</v>
      </c>
      <c r="AH953" s="165">
        <f t="shared" si="110"/>
        <v>0</v>
      </c>
      <c r="AI953" s="165">
        <f t="shared" si="111"/>
        <v>0</v>
      </c>
      <c r="AK953" s="230"/>
      <c r="AL953" s="77">
        <f t="shared" si="112"/>
        <v>0</v>
      </c>
      <c r="AM953" s="77">
        <f t="shared" si="113"/>
        <v>0</v>
      </c>
      <c r="AN953" s="230"/>
    </row>
    <row r="954" spans="1:40" hidden="1" outlineLevel="1" x14ac:dyDescent="0.3">
      <c r="A954" s="220"/>
      <c r="B954" s="221">
        <f t="shared" si="107"/>
        <v>926</v>
      </c>
      <c r="C954" s="240"/>
      <c r="D954" s="236"/>
      <c r="E954" s="236"/>
      <c r="F954" s="200"/>
      <c r="G954" s="237">
        <v>0</v>
      </c>
      <c r="H954" s="238">
        <v>0</v>
      </c>
      <c r="I954" s="200"/>
      <c r="J954" s="170"/>
      <c r="AF954" s="165">
        <f t="shared" si="108"/>
        <v>0</v>
      </c>
      <c r="AG954" s="165">
        <f t="shared" si="109"/>
        <v>0</v>
      </c>
      <c r="AH954" s="165">
        <f t="shared" si="110"/>
        <v>0</v>
      </c>
      <c r="AI954" s="165">
        <f t="shared" si="111"/>
        <v>0</v>
      </c>
      <c r="AK954" s="230"/>
      <c r="AL954" s="77">
        <f t="shared" si="112"/>
        <v>0</v>
      </c>
      <c r="AM954" s="77">
        <f t="shared" si="113"/>
        <v>0</v>
      </c>
      <c r="AN954" s="230"/>
    </row>
    <row r="955" spans="1:40" hidden="1" outlineLevel="1" x14ac:dyDescent="0.3">
      <c r="A955" s="220"/>
      <c r="B955" s="221">
        <f t="shared" si="107"/>
        <v>927</v>
      </c>
      <c r="C955" s="240"/>
      <c r="D955" s="236"/>
      <c r="E955" s="236"/>
      <c r="F955" s="200"/>
      <c r="G955" s="237">
        <v>0</v>
      </c>
      <c r="H955" s="238">
        <v>0</v>
      </c>
      <c r="I955" s="200"/>
      <c r="J955" s="170"/>
      <c r="AF955" s="165">
        <f t="shared" si="108"/>
        <v>0</v>
      </c>
      <c r="AG955" s="165">
        <f t="shared" si="109"/>
        <v>0</v>
      </c>
      <c r="AH955" s="165">
        <f t="shared" si="110"/>
        <v>0</v>
      </c>
      <c r="AI955" s="165">
        <f t="shared" si="111"/>
        <v>0</v>
      </c>
      <c r="AK955" s="230"/>
      <c r="AL955" s="77">
        <f t="shared" si="112"/>
        <v>0</v>
      </c>
      <c r="AM955" s="77">
        <f t="shared" si="113"/>
        <v>0</v>
      </c>
      <c r="AN955" s="230"/>
    </row>
    <row r="956" spans="1:40" hidden="1" outlineLevel="1" x14ac:dyDescent="0.3">
      <c r="A956" s="220"/>
      <c r="B956" s="221">
        <f t="shared" si="107"/>
        <v>928</v>
      </c>
      <c r="C956" s="240"/>
      <c r="D956" s="236"/>
      <c r="E956" s="236"/>
      <c r="F956" s="200"/>
      <c r="G956" s="237">
        <v>0</v>
      </c>
      <c r="H956" s="238">
        <v>0</v>
      </c>
      <c r="I956" s="200"/>
      <c r="J956" s="170"/>
      <c r="AF956" s="165">
        <f t="shared" si="108"/>
        <v>0</v>
      </c>
      <c r="AG956" s="165">
        <f t="shared" si="109"/>
        <v>0</v>
      </c>
      <c r="AH956" s="165">
        <f t="shared" si="110"/>
        <v>0</v>
      </c>
      <c r="AI956" s="165">
        <f t="shared" si="111"/>
        <v>0</v>
      </c>
      <c r="AK956" s="230"/>
      <c r="AL956" s="77">
        <f t="shared" si="112"/>
        <v>0</v>
      </c>
      <c r="AM956" s="77">
        <f t="shared" si="113"/>
        <v>0</v>
      </c>
      <c r="AN956" s="230"/>
    </row>
    <row r="957" spans="1:40" hidden="1" outlineLevel="1" x14ac:dyDescent="0.3">
      <c r="A957" s="220"/>
      <c r="B957" s="221">
        <f t="shared" si="107"/>
        <v>929</v>
      </c>
      <c r="C957" s="240"/>
      <c r="D957" s="236"/>
      <c r="E957" s="236"/>
      <c r="F957" s="200"/>
      <c r="G957" s="237">
        <v>0</v>
      </c>
      <c r="H957" s="238">
        <v>0</v>
      </c>
      <c r="I957" s="200"/>
      <c r="J957" s="170"/>
      <c r="AF957" s="165">
        <f t="shared" si="108"/>
        <v>0</v>
      </c>
      <c r="AG957" s="165">
        <f t="shared" si="109"/>
        <v>0</v>
      </c>
      <c r="AH957" s="165">
        <f t="shared" si="110"/>
        <v>0</v>
      </c>
      <c r="AI957" s="165">
        <f t="shared" si="111"/>
        <v>0</v>
      </c>
      <c r="AK957" s="230"/>
      <c r="AL957" s="77">
        <f t="shared" si="112"/>
        <v>0</v>
      </c>
      <c r="AM957" s="77">
        <f t="shared" si="113"/>
        <v>0</v>
      </c>
      <c r="AN957" s="230"/>
    </row>
    <row r="958" spans="1:40" hidden="1" outlineLevel="1" x14ac:dyDescent="0.3">
      <c r="A958" s="220"/>
      <c r="B958" s="221">
        <f t="shared" si="107"/>
        <v>930</v>
      </c>
      <c r="C958" s="240"/>
      <c r="D958" s="236"/>
      <c r="E958" s="236"/>
      <c r="F958" s="200"/>
      <c r="G958" s="237">
        <v>0</v>
      </c>
      <c r="H958" s="238">
        <v>0</v>
      </c>
      <c r="I958" s="200"/>
      <c r="J958" s="170"/>
      <c r="AF958" s="165">
        <f t="shared" si="108"/>
        <v>0</v>
      </c>
      <c r="AG958" s="165">
        <f t="shared" si="109"/>
        <v>0</v>
      </c>
      <c r="AH958" s="165">
        <f t="shared" si="110"/>
        <v>0</v>
      </c>
      <c r="AI958" s="165">
        <f t="shared" si="111"/>
        <v>0</v>
      </c>
      <c r="AK958" s="230"/>
      <c r="AL958" s="77">
        <f t="shared" si="112"/>
        <v>0</v>
      </c>
      <c r="AM958" s="77">
        <f t="shared" si="113"/>
        <v>0</v>
      </c>
      <c r="AN958" s="230"/>
    </row>
    <row r="959" spans="1:40" hidden="1" outlineLevel="1" x14ac:dyDescent="0.3">
      <c r="A959" s="220"/>
      <c r="B959" s="221">
        <f t="shared" si="107"/>
        <v>931</v>
      </c>
      <c r="C959" s="240"/>
      <c r="D959" s="236"/>
      <c r="E959" s="236"/>
      <c r="F959" s="200"/>
      <c r="G959" s="237">
        <v>0</v>
      </c>
      <c r="H959" s="238">
        <v>0</v>
      </c>
      <c r="I959" s="200"/>
      <c r="J959" s="170"/>
      <c r="AF959" s="165">
        <f t="shared" si="108"/>
        <v>0</v>
      </c>
      <c r="AG959" s="165">
        <f t="shared" si="109"/>
        <v>0</v>
      </c>
      <c r="AH959" s="165">
        <f t="shared" si="110"/>
        <v>0</v>
      </c>
      <c r="AI959" s="165">
        <f t="shared" si="111"/>
        <v>0</v>
      </c>
      <c r="AK959" s="230"/>
      <c r="AL959" s="77">
        <f t="shared" si="112"/>
        <v>0</v>
      </c>
      <c r="AM959" s="77">
        <f t="shared" si="113"/>
        <v>0</v>
      </c>
      <c r="AN959" s="230"/>
    </row>
    <row r="960" spans="1:40" hidden="1" outlineLevel="1" x14ac:dyDescent="0.3">
      <c r="A960" s="220"/>
      <c r="B960" s="221">
        <f t="shared" si="107"/>
        <v>932</v>
      </c>
      <c r="C960" s="240"/>
      <c r="D960" s="236"/>
      <c r="E960" s="236"/>
      <c r="F960" s="200"/>
      <c r="G960" s="237">
        <v>0</v>
      </c>
      <c r="H960" s="238">
        <v>0</v>
      </c>
      <c r="I960" s="200"/>
      <c r="J960" s="170"/>
      <c r="AF960" s="165">
        <f t="shared" si="108"/>
        <v>0</v>
      </c>
      <c r="AG960" s="165">
        <f t="shared" si="109"/>
        <v>0</v>
      </c>
      <c r="AH960" s="165">
        <f t="shared" si="110"/>
        <v>0</v>
      </c>
      <c r="AI960" s="165">
        <f t="shared" si="111"/>
        <v>0</v>
      </c>
      <c r="AK960" s="230"/>
      <c r="AL960" s="77">
        <f t="shared" si="112"/>
        <v>0</v>
      </c>
      <c r="AM960" s="77">
        <f t="shared" si="113"/>
        <v>0</v>
      </c>
      <c r="AN960" s="230"/>
    </row>
    <row r="961" spans="1:40" hidden="1" outlineLevel="1" x14ac:dyDescent="0.3">
      <c r="A961" s="220"/>
      <c r="B961" s="221">
        <f t="shared" si="107"/>
        <v>933</v>
      </c>
      <c r="C961" s="240"/>
      <c r="D961" s="236"/>
      <c r="E961" s="236"/>
      <c r="F961" s="200"/>
      <c r="G961" s="237">
        <v>0</v>
      </c>
      <c r="H961" s="238">
        <v>0</v>
      </c>
      <c r="I961" s="200"/>
      <c r="J961" s="170"/>
      <c r="AF961" s="165">
        <f t="shared" si="108"/>
        <v>0</v>
      </c>
      <c r="AG961" s="165">
        <f t="shared" si="109"/>
        <v>0</v>
      </c>
      <c r="AH961" s="165">
        <f t="shared" si="110"/>
        <v>0</v>
      </c>
      <c r="AI961" s="165">
        <f t="shared" si="111"/>
        <v>0</v>
      </c>
      <c r="AK961" s="230"/>
      <c r="AL961" s="77">
        <f t="shared" si="112"/>
        <v>0</v>
      </c>
      <c r="AM961" s="77">
        <f t="shared" si="113"/>
        <v>0</v>
      </c>
      <c r="AN961" s="230"/>
    </row>
    <row r="962" spans="1:40" hidden="1" outlineLevel="1" x14ac:dyDescent="0.3">
      <c r="A962" s="220"/>
      <c r="B962" s="221">
        <f t="shared" si="107"/>
        <v>934</v>
      </c>
      <c r="C962" s="240"/>
      <c r="D962" s="236"/>
      <c r="E962" s="236"/>
      <c r="F962" s="200"/>
      <c r="G962" s="237">
        <v>0</v>
      </c>
      <c r="H962" s="238">
        <v>0</v>
      </c>
      <c r="I962" s="200"/>
      <c r="J962" s="170"/>
      <c r="AF962" s="165">
        <f t="shared" si="108"/>
        <v>0</v>
      </c>
      <c r="AG962" s="165">
        <f t="shared" si="109"/>
        <v>0</v>
      </c>
      <c r="AH962" s="165">
        <f t="shared" si="110"/>
        <v>0</v>
      </c>
      <c r="AI962" s="165">
        <f t="shared" si="111"/>
        <v>0</v>
      </c>
      <c r="AK962" s="230"/>
      <c r="AL962" s="77">
        <f t="shared" si="112"/>
        <v>0</v>
      </c>
      <c r="AM962" s="77">
        <f t="shared" si="113"/>
        <v>0</v>
      </c>
      <c r="AN962" s="230"/>
    </row>
    <row r="963" spans="1:40" hidden="1" outlineLevel="1" x14ac:dyDescent="0.3">
      <c r="A963" s="220"/>
      <c r="B963" s="221">
        <f t="shared" si="107"/>
        <v>935</v>
      </c>
      <c r="C963" s="240"/>
      <c r="D963" s="236"/>
      <c r="E963" s="236"/>
      <c r="F963" s="200"/>
      <c r="G963" s="237">
        <v>0</v>
      </c>
      <c r="H963" s="238">
        <v>0</v>
      </c>
      <c r="I963" s="200"/>
      <c r="J963" s="170"/>
      <c r="AF963" s="165">
        <f t="shared" si="108"/>
        <v>0</v>
      </c>
      <c r="AG963" s="165">
        <f t="shared" si="109"/>
        <v>0</v>
      </c>
      <c r="AH963" s="165">
        <f t="shared" si="110"/>
        <v>0</v>
      </c>
      <c r="AI963" s="165">
        <f t="shared" si="111"/>
        <v>0</v>
      </c>
      <c r="AK963" s="230"/>
      <c r="AL963" s="77">
        <f t="shared" si="112"/>
        <v>0</v>
      </c>
      <c r="AM963" s="77">
        <f t="shared" si="113"/>
        <v>0</v>
      </c>
      <c r="AN963" s="230"/>
    </row>
    <row r="964" spans="1:40" hidden="1" outlineLevel="1" x14ac:dyDescent="0.3">
      <c r="A964" s="220"/>
      <c r="B964" s="221">
        <f t="shared" si="107"/>
        <v>936</v>
      </c>
      <c r="C964" s="240"/>
      <c r="D964" s="236"/>
      <c r="E964" s="236"/>
      <c r="F964" s="200"/>
      <c r="G964" s="237">
        <v>0</v>
      </c>
      <c r="H964" s="238">
        <v>0</v>
      </c>
      <c r="I964" s="200"/>
      <c r="J964" s="170"/>
      <c r="AF964" s="165">
        <f t="shared" si="108"/>
        <v>0</v>
      </c>
      <c r="AG964" s="165">
        <f t="shared" si="109"/>
        <v>0</v>
      </c>
      <c r="AH964" s="165">
        <f t="shared" si="110"/>
        <v>0</v>
      </c>
      <c r="AI964" s="165">
        <f t="shared" si="111"/>
        <v>0</v>
      </c>
      <c r="AK964" s="230"/>
      <c r="AL964" s="77">
        <f t="shared" si="112"/>
        <v>0</v>
      </c>
      <c r="AM964" s="77">
        <f t="shared" si="113"/>
        <v>0</v>
      </c>
      <c r="AN964" s="230"/>
    </row>
    <row r="965" spans="1:40" hidden="1" outlineLevel="1" x14ac:dyDescent="0.3">
      <c r="A965" s="220"/>
      <c r="B965" s="221">
        <f t="shared" si="107"/>
        <v>937</v>
      </c>
      <c r="C965" s="240"/>
      <c r="D965" s="236"/>
      <c r="E965" s="236"/>
      <c r="F965" s="200"/>
      <c r="G965" s="237">
        <v>0</v>
      </c>
      <c r="H965" s="238">
        <v>0</v>
      </c>
      <c r="I965" s="200"/>
      <c r="J965" s="170"/>
      <c r="AF965" s="165">
        <f t="shared" si="108"/>
        <v>0</v>
      </c>
      <c r="AG965" s="165">
        <f t="shared" si="109"/>
        <v>0</v>
      </c>
      <c r="AH965" s="165">
        <f t="shared" si="110"/>
        <v>0</v>
      </c>
      <c r="AI965" s="165">
        <f t="shared" si="111"/>
        <v>0</v>
      </c>
      <c r="AK965" s="230"/>
      <c r="AL965" s="77">
        <f t="shared" si="112"/>
        <v>0</v>
      </c>
      <c r="AM965" s="77">
        <f t="shared" si="113"/>
        <v>0</v>
      </c>
      <c r="AN965" s="230"/>
    </row>
    <row r="966" spans="1:40" hidden="1" outlineLevel="1" x14ac:dyDescent="0.3">
      <c r="A966" s="220"/>
      <c r="B966" s="221">
        <f t="shared" si="107"/>
        <v>938</v>
      </c>
      <c r="C966" s="240"/>
      <c r="D966" s="236"/>
      <c r="E966" s="236"/>
      <c r="F966" s="200"/>
      <c r="G966" s="237">
        <v>0</v>
      </c>
      <c r="H966" s="238">
        <v>0</v>
      </c>
      <c r="I966" s="200"/>
      <c r="J966" s="170"/>
      <c r="AF966" s="165">
        <f t="shared" si="108"/>
        <v>0</v>
      </c>
      <c r="AG966" s="165">
        <f t="shared" si="109"/>
        <v>0</v>
      </c>
      <c r="AH966" s="165">
        <f t="shared" si="110"/>
        <v>0</v>
      </c>
      <c r="AI966" s="165">
        <f t="shared" si="111"/>
        <v>0</v>
      </c>
      <c r="AK966" s="230"/>
      <c r="AL966" s="77">
        <f t="shared" si="112"/>
        <v>0</v>
      </c>
      <c r="AM966" s="77">
        <f t="shared" si="113"/>
        <v>0</v>
      </c>
      <c r="AN966" s="230"/>
    </row>
    <row r="967" spans="1:40" hidden="1" outlineLevel="1" x14ac:dyDescent="0.3">
      <c r="A967" s="220"/>
      <c r="B967" s="221">
        <f t="shared" si="107"/>
        <v>939</v>
      </c>
      <c r="C967" s="240"/>
      <c r="D967" s="236"/>
      <c r="E967" s="236"/>
      <c r="F967" s="200"/>
      <c r="G967" s="237">
        <v>0</v>
      </c>
      <c r="H967" s="238">
        <v>0</v>
      </c>
      <c r="I967" s="200"/>
      <c r="J967" s="170"/>
      <c r="AF967" s="165">
        <f t="shared" si="108"/>
        <v>0</v>
      </c>
      <c r="AG967" s="165">
        <f t="shared" si="109"/>
        <v>0</v>
      </c>
      <c r="AH967" s="165">
        <f t="shared" si="110"/>
        <v>0</v>
      </c>
      <c r="AI967" s="165">
        <f t="shared" si="111"/>
        <v>0</v>
      </c>
      <c r="AK967" s="230"/>
      <c r="AL967" s="77">
        <f t="shared" si="112"/>
        <v>0</v>
      </c>
      <c r="AM967" s="77">
        <f t="shared" si="113"/>
        <v>0</v>
      </c>
      <c r="AN967" s="230"/>
    </row>
    <row r="968" spans="1:40" hidden="1" outlineLevel="1" x14ac:dyDescent="0.3">
      <c r="A968" s="220"/>
      <c r="B968" s="221">
        <f t="shared" si="107"/>
        <v>940</v>
      </c>
      <c r="C968" s="240"/>
      <c r="D968" s="236"/>
      <c r="E968" s="236"/>
      <c r="F968" s="200"/>
      <c r="G968" s="237">
        <v>0</v>
      </c>
      <c r="H968" s="238">
        <v>0</v>
      </c>
      <c r="I968" s="200"/>
      <c r="J968" s="170"/>
      <c r="AF968" s="165">
        <f t="shared" si="108"/>
        <v>0</v>
      </c>
      <c r="AG968" s="165">
        <f t="shared" si="109"/>
        <v>0</v>
      </c>
      <c r="AH968" s="165">
        <f t="shared" si="110"/>
        <v>0</v>
      </c>
      <c r="AI968" s="165">
        <f t="shared" si="111"/>
        <v>0</v>
      </c>
      <c r="AK968" s="230"/>
      <c r="AL968" s="77">
        <f t="shared" si="112"/>
        <v>0</v>
      </c>
      <c r="AM968" s="77">
        <f t="shared" si="113"/>
        <v>0</v>
      </c>
      <c r="AN968" s="230"/>
    </row>
    <row r="969" spans="1:40" hidden="1" outlineLevel="1" x14ac:dyDescent="0.3">
      <c r="A969" s="220"/>
      <c r="B969" s="221">
        <f t="shared" si="107"/>
        <v>941</v>
      </c>
      <c r="C969" s="240"/>
      <c r="D969" s="236"/>
      <c r="E969" s="236"/>
      <c r="F969" s="200"/>
      <c r="G969" s="237">
        <v>0</v>
      </c>
      <c r="H969" s="238">
        <v>0</v>
      </c>
      <c r="I969" s="200"/>
      <c r="J969" s="170"/>
      <c r="AF969" s="165">
        <f t="shared" si="108"/>
        <v>0</v>
      </c>
      <c r="AG969" s="165">
        <f t="shared" si="109"/>
        <v>0</v>
      </c>
      <c r="AH969" s="165">
        <f t="shared" si="110"/>
        <v>0</v>
      </c>
      <c r="AI969" s="165">
        <f t="shared" si="111"/>
        <v>0</v>
      </c>
      <c r="AK969" s="230"/>
      <c r="AL969" s="77">
        <f t="shared" si="112"/>
        <v>0</v>
      </c>
      <c r="AM969" s="77">
        <f t="shared" si="113"/>
        <v>0</v>
      </c>
      <c r="AN969" s="230"/>
    </row>
    <row r="970" spans="1:40" hidden="1" outlineLevel="1" x14ac:dyDescent="0.3">
      <c r="A970" s="220"/>
      <c r="B970" s="221">
        <f t="shared" si="107"/>
        <v>942</v>
      </c>
      <c r="C970" s="240"/>
      <c r="D970" s="236"/>
      <c r="E970" s="236"/>
      <c r="F970" s="200"/>
      <c r="G970" s="237">
        <v>0</v>
      </c>
      <c r="H970" s="238">
        <v>0</v>
      </c>
      <c r="I970" s="200"/>
      <c r="J970" s="170"/>
      <c r="AF970" s="165">
        <f t="shared" si="108"/>
        <v>0</v>
      </c>
      <c r="AG970" s="165">
        <f t="shared" si="109"/>
        <v>0</v>
      </c>
      <c r="AH970" s="165">
        <f t="shared" si="110"/>
        <v>0</v>
      </c>
      <c r="AI970" s="165">
        <f t="shared" si="111"/>
        <v>0</v>
      </c>
      <c r="AK970" s="230"/>
      <c r="AL970" s="77">
        <f t="shared" si="112"/>
        <v>0</v>
      </c>
      <c r="AM970" s="77">
        <f t="shared" si="113"/>
        <v>0</v>
      </c>
      <c r="AN970" s="230"/>
    </row>
    <row r="971" spans="1:40" hidden="1" outlineLevel="1" x14ac:dyDescent="0.3">
      <c r="A971" s="220"/>
      <c r="B971" s="221">
        <f t="shared" si="107"/>
        <v>943</v>
      </c>
      <c r="C971" s="240"/>
      <c r="D971" s="236"/>
      <c r="E971" s="236"/>
      <c r="F971" s="200"/>
      <c r="G971" s="237">
        <v>0</v>
      </c>
      <c r="H971" s="238">
        <v>0</v>
      </c>
      <c r="I971" s="200"/>
      <c r="J971" s="170"/>
      <c r="AF971" s="165">
        <f t="shared" si="108"/>
        <v>0</v>
      </c>
      <c r="AG971" s="165">
        <f t="shared" si="109"/>
        <v>0</v>
      </c>
      <c r="AH971" s="165">
        <f t="shared" si="110"/>
        <v>0</v>
      </c>
      <c r="AI971" s="165">
        <f t="shared" si="111"/>
        <v>0</v>
      </c>
      <c r="AK971" s="230"/>
      <c r="AL971" s="77">
        <f t="shared" si="112"/>
        <v>0</v>
      </c>
      <c r="AM971" s="77">
        <f t="shared" si="113"/>
        <v>0</v>
      </c>
      <c r="AN971" s="230"/>
    </row>
    <row r="972" spans="1:40" hidden="1" outlineLevel="1" x14ac:dyDescent="0.3">
      <c r="A972" s="220"/>
      <c r="B972" s="221">
        <f t="shared" si="107"/>
        <v>944</v>
      </c>
      <c r="C972" s="240"/>
      <c r="D972" s="236"/>
      <c r="E972" s="236"/>
      <c r="F972" s="200"/>
      <c r="G972" s="237">
        <v>0</v>
      </c>
      <c r="H972" s="238">
        <v>0</v>
      </c>
      <c r="I972" s="200"/>
      <c r="J972" s="170"/>
      <c r="AF972" s="165">
        <f t="shared" si="108"/>
        <v>0</v>
      </c>
      <c r="AG972" s="165">
        <f t="shared" si="109"/>
        <v>0</v>
      </c>
      <c r="AH972" s="165">
        <f t="shared" si="110"/>
        <v>0</v>
      </c>
      <c r="AI972" s="165">
        <f t="shared" si="111"/>
        <v>0</v>
      </c>
      <c r="AK972" s="230"/>
      <c r="AL972" s="77">
        <f t="shared" si="112"/>
        <v>0</v>
      </c>
      <c r="AM972" s="77">
        <f t="shared" si="113"/>
        <v>0</v>
      </c>
      <c r="AN972" s="230"/>
    </row>
    <row r="973" spans="1:40" hidden="1" outlineLevel="1" x14ac:dyDescent="0.3">
      <c r="A973" s="220"/>
      <c r="B973" s="221">
        <f t="shared" si="107"/>
        <v>945</v>
      </c>
      <c r="C973" s="240"/>
      <c r="D973" s="236"/>
      <c r="E973" s="236"/>
      <c r="F973" s="200"/>
      <c r="G973" s="237">
        <v>0</v>
      </c>
      <c r="H973" s="238">
        <v>0</v>
      </c>
      <c r="I973" s="200"/>
      <c r="J973" s="170"/>
      <c r="AF973" s="165">
        <f t="shared" si="108"/>
        <v>0</v>
      </c>
      <c r="AG973" s="165">
        <f t="shared" si="109"/>
        <v>0</v>
      </c>
      <c r="AH973" s="165">
        <f t="shared" si="110"/>
        <v>0</v>
      </c>
      <c r="AI973" s="165">
        <f t="shared" si="111"/>
        <v>0</v>
      </c>
      <c r="AK973" s="230"/>
      <c r="AL973" s="77">
        <f t="shared" si="112"/>
        <v>0</v>
      </c>
      <c r="AM973" s="77">
        <f t="shared" si="113"/>
        <v>0</v>
      </c>
      <c r="AN973" s="230"/>
    </row>
    <row r="974" spans="1:40" hidden="1" outlineLevel="1" x14ac:dyDescent="0.3">
      <c r="A974" s="220"/>
      <c r="B974" s="221">
        <f t="shared" si="107"/>
        <v>946</v>
      </c>
      <c r="C974" s="240"/>
      <c r="D974" s="236"/>
      <c r="E974" s="236"/>
      <c r="F974" s="200"/>
      <c r="G974" s="237">
        <v>0</v>
      </c>
      <c r="H974" s="238">
        <v>0</v>
      </c>
      <c r="I974" s="200"/>
      <c r="J974" s="170"/>
      <c r="AF974" s="165">
        <f t="shared" si="108"/>
        <v>0</v>
      </c>
      <c r="AG974" s="165">
        <f t="shared" si="109"/>
        <v>0</v>
      </c>
      <c r="AH974" s="165">
        <f t="shared" si="110"/>
        <v>0</v>
      </c>
      <c r="AI974" s="165">
        <f t="shared" si="111"/>
        <v>0</v>
      </c>
      <c r="AK974" s="230"/>
      <c r="AL974" s="77">
        <f t="shared" si="112"/>
        <v>0</v>
      </c>
      <c r="AM974" s="77">
        <f t="shared" si="113"/>
        <v>0</v>
      </c>
      <c r="AN974" s="230"/>
    </row>
    <row r="975" spans="1:40" hidden="1" outlineLevel="1" x14ac:dyDescent="0.3">
      <c r="A975" s="220"/>
      <c r="B975" s="221">
        <f t="shared" si="107"/>
        <v>947</v>
      </c>
      <c r="C975" s="240"/>
      <c r="D975" s="236"/>
      <c r="E975" s="236"/>
      <c r="F975" s="200"/>
      <c r="G975" s="237">
        <v>0</v>
      </c>
      <c r="H975" s="238">
        <v>0</v>
      </c>
      <c r="I975" s="200"/>
      <c r="J975" s="170"/>
      <c r="AF975" s="165">
        <f t="shared" si="108"/>
        <v>0</v>
      </c>
      <c r="AG975" s="165">
        <f t="shared" si="109"/>
        <v>0</v>
      </c>
      <c r="AH975" s="165">
        <f t="shared" si="110"/>
        <v>0</v>
      </c>
      <c r="AI975" s="165">
        <f t="shared" si="111"/>
        <v>0</v>
      </c>
      <c r="AK975" s="230"/>
      <c r="AL975" s="77">
        <f t="shared" si="112"/>
        <v>0</v>
      </c>
      <c r="AM975" s="77">
        <f t="shared" si="113"/>
        <v>0</v>
      </c>
      <c r="AN975" s="230"/>
    </row>
    <row r="976" spans="1:40" hidden="1" outlineLevel="1" x14ac:dyDescent="0.3">
      <c r="A976" s="220"/>
      <c r="B976" s="221">
        <f t="shared" si="107"/>
        <v>948</v>
      </c>
      <c r="C976" s="240"/>
      <c r="D976" s="236"/>
      <c r="E976" s="236"/>
      <c r="F976" s="200"/>
      <c r="G976" s="237">
        <v>0</v>
      </c>
      <c r="H976" s="238">
        <v>0</v>
      </c>
      <c r="I976" s="200"/>
      <c r="J976" s="170"/>
      <c r="AF976" s="165">
        <f t="shared" si="108"/>
        <v>0</v>
      </c>
      <c r="AG976" s="165">
        <f t="shared" si="109"/>
        <v>0</v>
      </c>
      <c r="AH976" s="165">
        <f t="shared" si="110"/>
        <v>0</v>
      </c>
      <c r="AI976" s="165">
        <f t="shared" si="111"/>
        <v>0</v>
      </c>
      <c r="AK976" s="230"/>
      <c r="AL976" s="77">
        <f t="shared" si="112"/>
        <v>0</v>
      </c>
      <c r="AM976" s="77">
        <f t="shared" si="113"/>
        <v>0</v>
      </c>
      <c r="AN976" s="230"/>
    </row>
    <row r="977" spans="1:40" hidden="1" outlineLevel="1" x14ac:dyDescent="0.3">
      <c r="A977" s="220"/>
      <c r="B977" s="221">
        <f t="shared" si="107"/>
        <v>949</v>
      </c>
      <c r="C977" s="240"/>
      <c r="D977" s="236"/>
      <c r="E977" s="236"/>
      <c r="F977" s="200"/>
      <c r="G977" s="237">
        <v>0</v>
      </c>
      <c r="H977" s="238">
        <v>0</v>
      </c>
      <c r="I977" s="200"/>
      <c r="J977" s="170"/>
      <c r="AF977" s="165">
        <f t="shared" si="108"/>
        <v>0</v>
      </c>
      <c r="AG977" s="165">
        <f t="shared" si="109"/>
        <v>0</v>
      </c>
      <c r="AH977" s="165">
        <f t="shared" si="110"/>
        <v>0</v>
      </c>
      <c r="AI977" s="165">
        <f t="shared" si="111"/>
        <v>0</v>
      </c>
      <c r="AK977" s="230"/>
      <c r="AL977" s="77">
        <f t="shared" si="112"/>
        <v>0</v>
      </c>
      <c r="AM977" s="77">
        <f t="shared" si="113"/>
        <v>0</v>
      </c>
      <c r="AN977" s="230"/>
    </row>
    <row r="978" spans="1:40" hidden="1" outlineLevel="1" x14ac:dyDescent="0.3">
      <c r="A978" s="220"/>
      <c r="B978" s="221">
        <f t="shared" ref="B978:B1028" si="114">B977+1</f>
        <v>950</v>
      </c>
      <c r="C978" s="240"/>
      <c r="D978" s="236"/>
      <c r="E978" s="236"/>
      <c r="F978" s="200"/>
      <c r="G978" s="237">
        <v>0</v>
      </c>
      <c r="H978" s="238">
        <v>0</v>
      </c>
      <c r="I978" s="200"/>
      <c r="J978" s="170"/>
      <c r="AF978" s="165">
        <f t="shared" si="108"/>
        <v>0</v>
      </c>
      <c r="AG978" s="165">
        <f t="shared" si="109"/>
        <v>0</v>
      </c>
      <c r="AH978" s="165">
        <f t="shared" si="110"/>
        <v>0</v>
      </c>
      <c r="AI978" s="165">
        <f t="shared" si="111"/>
        <v>0</v>
      </c>
      <c r="AK978" s="230"/>
      <c r="AL978" s="77">
        <f t="shared" si="112"/>
        <v>0</v>
      </c>
      <c r="AM978" s="77">
        <f t="shared" si="113"/>
        <v>0</v>
      </c>
      <c r="AN978" s="230"/>
    </row>
    <row r="979" spans="1:40" hidden="1" outlineLevel="1" x14ac:dyDescent="0.3">
      <c r="A979" s="220"/>
      <c r="B979" s="221">
        <f t="shared" si="114"/>
        <v>951</v>
      </c>
      <c r="C979" s="240"/>
      <c r="D979" s="236"/>
      <c r="E979" s="236"/>
      <c r="F979" s="200"/>
      <c r="G979" s="237">
        <v>0</v>
      </c>
      <c r="H979" s="238">
        <v>0</v>
      </c>
      <c r="I979" s="200"/>
      <c r="J979" s="170"/>
      <c r="AF979" s="165">
        <f t="shared" si="108"/>
        <v>0</v>
      </c>
      <c r="AG979" s="165">
        <f t="shared" si="109"/>
        <v>0</v>
      </c>
      <c r="AH979" s="165">
        <f t="shared" si="110"/>
        <v>0</v>
      </c>
      <c r="AI979" s="165">
        <f t="shared" si="111"/>
        <v>0</v>
      </c>
      <c r="AK979" s="230"/>
      <c r="AL979" s="77">
        <f t="shared" si="112"/>
        <v>0</v>
      </c>
      <c r="AM979" s="77">
        <f t="shared" si="113"/>
        <v>0</v>
      </c>
      <c r="AN979" s="230"/>
    </row>
    <row r="980" spans="1:40" hidden="1" outlineLevel="1" x14ac:dyDescent="0.3">
      <c r="A980" s="220"/>
      <c r="B980" s="221">
        <f t="shared" si="114"/>
        <v>952</v>
      </c>
      <c r="C980" s="240"/>
      <c r="D980" s="236"/>
      <c r="E980" s="236"/>
      <c r="F980" s="200"/>
      <c r="G980" s="237">
        <v>0</v>
      </c>
      <c r="H980" s="238">
        <v>0</v>
      </c>
      <c r="I980" s="200"/>
      <c r="J980" s="170"/>
      <c r="AF980" s="165">
        <f t="shared" si="108"/>
        <v>0</v>
      </c>
      <c r="AG980" s="165">
        <f t="shared" si="109"/>
        <v>0</v>
      </c>
      <c r="AH980" s="165">
        <f t="shared" si="110"/>
        <v>0</v>
      </c>
      <c r="AI980" s="165">
        <f t="shared" si="111"/>
        <v>0</v>
      </c>
      <c r="AK980" s="230"/>
      <c r="AL980" s="77">
        <f t="shared" si="112"/>
        <v>0</v>
      </c>
      <c r="AM980" s="77">
        <f t="shared" si="113"/>
        <v>0</v>
      </c>
      <c r="AN980" s="230"/>
    </row>
    <row r="981" spans="1:40" hidden="1" outlineLevel="1" x14ac:dyDescent="0.3">
      <c r="A981" s="220"/>
      <c r="B981" s="221">
        <f t="shared" si="114"/>
        <v>953</v>
      </c>
      <c r="C981" s="240"/>
      <c r="D981" s="236"/>
      <c r="E981" s="236"/>
      <c r="F981" s="200"/>
      <c r="G981" s="237">
        <v>0</v>
      </c>
      <c r="H981" s="238">
        <v>0</v>
      </c>
      <c r="I981" s="200"/>
      <c r="J981" s="170"/>
      <c r="AF981" s="165">
        <f t="shared" si="108"/>
        <v>0</v>
      </c>
      <c r="AG981" s="165">
        <f t="shared" si="109"/>
        <v>0</v>
      </c>
      <c r="AH981" s="165">
        <f t="shared" si="110"/>
        <v>0</v>
      </c>
      <c r="AI981" s="165">
        <f t="shared" si="111"/>
        <v>0</v>
      </c>
      <c r="AK981" s="230"/>
      <c r="AL981" s="77">
        <f t="shared" si="112"/>
        <v>0</v>
      </c>
      <c r="AM981" s="77">
        <f t="shared" si="113"/>
        <v>0</v>
      </c>
      <c r="AN981" s="230"/>
    </row>
    <row r="982" spans="1:40" hidden="1" outlineLevel="1" x14ac:dyDescent="0.3">
      <c r="A982" s="220"/>
      <c r="B982" s="221">
        <f t="shared" si="114"/>
        <v>954</v>
      </c>
      <c r="C982" s="240"/>
      <c r="D982" s="236"/>
      <c r="E982" s="236"/>
      <c r="F982" s="200"/>
      <c r="G982" s="237">
        <v>0</v>
      </c>
      <c r="H982" s="238">
        <v>0</v>
      </c>
      <c r="I982" s="200"/>
      <c r="J982" s="170"/>
      <c r="AF982" s="165">
        <f t="shared" si="108"/>
        <v>0</v>
      </c>
      <c r="AG982" s="165">
        <f t="shared" si="109"/>
        <v>0</v>
      </c>
      <c r="AH982" s="165">
        <f t="shared" si="110"/>
        <v>0</v>
      </c>
      <c r="AI982" s="165">
        <f t="shared" si="111"/>
        <v>0</v>
      </c>
      <c r="AK982" s="230"/>
      <c r="AL982" s="77">
        <f t="shared" si="112"/>
        <v>0</v>
      </c>
      <c r="AM982" s="77">
        <f t="shared" si="113"/>
        <v>0</v>
      </c>
      <c r="AN982" s="230"/>
    </row>
    <row r="983" spans="1:40" hidden="1" outlineLevel="1" x14ac:dyDescent="0.3">
      <c r="A983" s="220"/>
      <c r="B983" s="221">
        <f t="shared" si="114"/>
        <v>955</v>
      </c>
      <c r="C983" s="240"/>
      <c r="D983" s="236"/>
      <c r="E983" s="236"/>
      <c r="F983" s="200"/>
      <c r="G983" s="237">
        <v>0</v>
      </c>
      <c r="H983" s="238">
        <v>0</v>
      </c>
      <c r="I983" s="200"/>
      <c r="J983" s="170"/>
      <c r="AF983" s="165">
        <f t="shared" si="108"/>
        <v>0</v>
      </c>
      <c r="AG983" s="165">
        <f t="shared" si="109"/>
        <v>0</v>
      </c>
      <c r="AH983" s="165">
        <f t="shared" si="110"/>
        <v>0</v>
      </c>
      <c r="AI983" s="165">
        <f t="shared" si="111"/>
        <v>0</v>
      </c>
      <c r="AK983" s="230"/>
      <c r="AL983" s="77">
        <f t="shared" si="112"/>
        <v>0</v>
      </c>
      <c r="AM983" s="77">
        <f t="shared" si="113"/>
        <v>0</v>
      </c>
      <c r="AN983" s="230"/>
    </row>
    <row r="984" spans="1:40" hidden="1" outlineLevel="1" x14ac:dyDescent="0.3">
      <c r="A984" s="220"/>
      <c r="B984" s="221">
        <f t="shared" si="114"/>
        <v>956</v>
      </c>
      <c r="C984" s="240"/>
      <c r="D984" s="236"/>
      <c r="E984" s="236"/>
      <c r="F984" s="200"/>
      <c r="G984" s="237">
        <v>0</v>
      </c>
      <c r="H984" s="238">
        <v>0</v>
      </c>
      <c r="I984" s="200"/>
      <c r="J984" s="170"/>
      <c r="AF984" s="165">
        <f t="shared" si="108"/>
        <v>0</v>
      </c>
      <c r="AG984" s="165">
        <f t="shared" si="109"/>
        <v>0</v>
      </c>
      <c r="AH984" s="165">
        <f t="shared" si="110"/>
        <v>0</v>
      </c>
      <c r="AI984" s="165">
        <f t="shared" si="111"/>
        <v>0</v>
      </c>
      <c r="AK984" s="230"/>
      <c r="AL984" s="77">
        <f t="shared" si="112"/>
        <v>0</v>
      </c>
      <c r="AM984" s="77">
        <f t="shared" si="113"/>
        <v>0</v>
      </c>
      <c r="AN984" s="230"/>
    </row>
    <row r="985" spans="1:40" hidden="1" outlineLevel="1" x14ac:dyDescent="0.3">
      <c r="A985" s="220"/>
      <c r="B985" s="221">
        <f t="shared" si="114"/>
        <v>957</v>
      </c>
      <c r="C985" s="240"/>
      <c r="D985" s="236"/>
      <c r="E985" s="236"/>
      <c r="F985" s="200"/>
      <c r="G985" s="237">
        <v>0</v>
      </c>
      <c r="H985" s="238">
        <v>0</v>
      </c>
      <c r="I985" s="200"/>
      <c r="J985" s="170"/>
      <c r="AF985" s="165">
        <f t="shared" si="108"/>
        <v>0</v>
      </c>
      <c r="AG985" s="165">
        <f t="shared" si="109"/>
        <v>0</v>
      </c>
      <c r="AH985" s="165">
        <f t="shared" si="110"/>
        <v>0</v>
      </c>
      <c r="AI985" s="165">
        <f t="shared" si="111"/>
        <v>0</v>
      </c>
      <c r="AK985" s="230"/>
      <c r="AL985" s="77">
        <f t="shared" si="112"/>
        <v>0</v>
      </c>
      <c r="AM985" s="77">
        <f t="shared" si="113"/>
        <v>0</v>
      </c>
      <c r="AN985" s="230"/>
    </row>
    <row r="986" spans="1:40" hidden="1" outlineLevel="1" x14ac:dyDescent="0.3">
      <c r="A986" s="220"/>
      <c r="B986" s="221">
        <f t="shared" si="114"/>
        <v>958</v>
      </c>
      <c r="C986" s="240"/>
      <c r="D986" s="236"/>
      <c r="E986" s="236"/>
      <c r="F986" s="200"/>
      <c r="G986" s="237">
        <v>0</v>
      </c>
      <c r="H986" s="238">
        <v>0</v>
      </c>
      <c r="I986" s="200"/>
      <c r="J986" s="170"/>
      <c r="AF986" s="165">
        <f t="shared" ref="AF986:AF1029" si="115">IF($C986="",IF(OR($D986&lt;&gt;"",$G986&lt;&gt;0,$H986&lt;&gt;0)=TRUE,1,0),0)</f>
        <v>0</v>
      </c>
      <c r="AG986" s="165">
        <f t="shared" ref="AG986:AG1029" si="116">IF($D986="",IF(OR($C986&lt;&gt;"",$G986&lt;&gt;0,$H986&lt;&gt;0)=TRUE,1,0),0)</f>
        <v>0</v>
      </c>
      <c r="AH986" s="165">
        <f t="shared" ref="AH986:AH1029" si="117">IF($G986=0,IF(OR($C986&lt;&gt;"",$D986&lt;&gt;0,$H986&lt;&gt;0)=TRUE,1,0),0)</f>
        <v>0</v>
      </c>
      <c r="AI986" s="165">
        <f t="shared" ref="AI986:AI1029" si="118">IF($H986=0,IF(OR($C986&lt;&gt;"",$D986&lt;&gt;"",$G986&lt;&gt;0)=TRUE,1,0),0)</f>
        <v>0</v>
      </c>
      <c r="AK986" s="230"/>
      <c r="AL986" s="77">
        <f t="shared" ref="AL986:AL1029" si="119">IFERROR(IF(C986=$V$7,$Y$7,VLOOKUP(C986,$V$14:$Y$33,4)),0)</f>
        <v>0</v>
      </c>
      <c r="AM986" s="77">
        <f t="shared" ref="AM986:AM1029" si="120">IFERROR(H986/G986/AL986,0)</f>
        <v>0</v>
      </c>
      <c r="AN986" s="230"/>
    </row>
    <row r="987" spans="1:40" hidden="1" outlineLevel="1" x14ac:dyDescent="0.3">
      <c r="A987" s="220"/>
      <c r="B987" s="221">
        <f t="shared" si="114"/>
        <v>959</v>
      </c>
      <c r="C987" s="240"/>
      <c r="D987" s="236"/>
      <c r="E987" s="236"/>
      <c r="F987" s="200"/>
      <c r="G987" s="237">
        <v>0</v>
      </c>
      <c r="H987" s="238">
        <v>0</v>
      </c>
      <c r="I987" s="200"/>
      <c r="J987" s="170"/>
      <c r="AF987" s="165">
        <f t="shared" si="115"/>
        <v>0</v>
      </c>
      <c r="AG987" s="165">
        <f t="shared" si="116"/>
        <v>0</v>
      </c>
      <c r="AH987" s="165">
        <f t="shared" si="117"/>
        <v>0</v>
      </c>
      <c r="AI987" s="165">
        <f t="shared" si="118"/>
        <v>0</v>
      </c>
      <c r="AK987" s="230"/>
      <c r="AL987" s="77">
        <f t="shared" si="119"/>
        <v>0</v>
      </c>
      <c r="AM987" s="77">
        <f t="shared" si="120"/>
        <v>0</v>
      </c>
      <c r="AN987" s="230"/>
    </row>
    <row r="988" spans="1:40" hidden="1" outlineLevel="1" x14ac:dyDescent="0.3">
      <c r="A988" s="220"/>
      <c r="B988" s="221">
        <f t="shared" si="114"/>
        <v>960</v>
      </c>
      <c r="C988" s="240"/>
      <c r="D988" s="236"/>
      <c r="E988" s="236"/>
      <c r="F988" s="200"/>
      <c r="G988" s="237">
        <v>0</v>
      </c>
      <c r="H988" s="238">
        <v>0</v>
      </c>
      <c r="I988" s="200"/>
      <c r="J988" s="170"/>
      <c r="AF988" s="165">
        <f t="shared" si="115"/>
        <v>0</v>
      </c>
      <c r="AG988" s="165">
        <f t="shared" si="116"/>
        <v>0</v>
      </c>
      <c r="AH988" s="165">
        <f t="shared" si="117"/>
        <v>0</v>
      </c>
      <c r="AI988" s="165">
        <f t="shared" si="118"/>
        <v>0</v>
      </c>
      <c r="AK988" s="230"/>
      <c r="AL988" s="77">
        <f t="shared" si="119"/>
        <v>0</v>
      </c>
      <c r="AM988" s="77">
        <f t="shared" si="120"/>
        <v>0</v>
      </c>
      <c r="AN988" s="230"/>
    </row>
    <row r="989" spans="1:40" hidden="1" outlineLevel="1" x14ac:dyDescent="0.3">
      <c r="A989" s="220"/>
      <c r="B989" s="221">
        <f t="shared" si="114"/>
        <v>961</v>
      </c>
      <c r="C989" s="240"/>
      <c r="D989" s="236"/>
      <c r="E989" s="236"/>
      <c r="F989" s="200"/>
      <c r="G989" s="237">
        <v>0</v>
      </c>
      <c r="H989" s="238">
        <v>0</v>
      </c>
      <c r="I989" s="200"/>
      <c r="J989" s="170"/>
      <c r="AF989" s="165">
        <f t="shared" si="115"/>
        <v>0</v>
      </c>
      <c r="AG989" s="165">
        <f t="shared" si="116"/>
        <v>0</v>
      </c>
      <c r="AH989" s="165">
        <f t="shared" si="117"/>
        <v>0</v>
      </c>
      <c r="AI989" s="165">
        <f t="shared" si="118"/>
        <v>0</v>
      </c>
      <c r="AK989" s="230"/>
      <c r="AL989" s="77">
        <f t="shared" si="119"/>
        <v>0</v>
      </c>
      <c r="AM989" s="77">
        <f t="shared" si="120"/>
        <v>0</v>
      </c>
      <c r="AN989" s="230"/>
    </row>
    <row r="990" spans="1:40" hidden="1" outlineLevel="1" x14ac:dyDescent="0.3">
      <c r="A990" s="220"/>
      <c r="B990" s="221">
        <f t="shared" si="114"/>
        <v>962</v>
      </c>
      <c r="C990" s="240"/>
      <c r="D990" s="236"/>
      <c r="E990" s="236"/>
      <c r="F990" s="200"/>
      <c r="G990" s="237">
        <v>0</v>
      </c>
      <c r="H990" s="238">
        <v>0</v>
      </c>
      <c r="I990" s="200"/>
      <c r="J990" s="170"/>
      <c r="AF990" s="165">
        <f t="shared" si="115"/>
        <v>0</v>
      </c>
      <c r="AG990" s="165">
        <f t="shared" si="116"/>
        <v>0</v>
      </c>
      <c r="AH990" s="165">
        <f t="shared" si="117"/>
        <v>0</v>
      </c>
      <c r="AI990" s="165">
        <f t="shared" si="118"/>
        <v>0</v>
      </c>
      <c r="AK990" s="230"/>
      <c r="AL990" s="77">
        <f t="shared" si="119"/>
        <v>0</v>
      </c>
      <c r="AM990" s="77">
        <f t="shared" si="120"/>
        <v>0</v>
      </c>
      <c r="AN990" s="230"/>
    </row>
    <row r="991" spans="1:40" hidden="1" outlineLevel="1" x14ac:dyDescent="0.3">
      <c r="A991" s="220"/>
      <c r="B991" s="221">
        <f t="shared" si="114"/>
        <v>963</v>
      </c>
      <c r="C991" s="240"/>
      <c r="D991" s="236"/>
      <c r="E991" s="236"/>
      <c r="F991" s="200"/>
      <c r="G991" s="237">
        <v>0</v>
      </c>
      <c r="H991" s="238">
        <v>0</v>
      </c>
      <c r="I991" s="200"/>
      <c r="J991" s="170"/>
      <c r="AF991" s="165">
        <f t="shared" si="115"/>
        <v>0</v>
      </c>
      <c r="AG991" s="165">
        <f t="shared" si="116"/>
        <v>0</v>
      </c>
      <c r="AH991" s="165">
        <f t="shared" si="117"/>
        <v>0</v>
      </c>
      <c r="AI991" s="165">
        <f t="shared" si="118"/>
        <v>0</v>
      </c>
      <c r="AK991" s="230"/>
      <c r="AL991" s="77">
        <f t="shared" si="119"/>
        <v>0</v>
      </c>
      <c r="AM991" s="77">
        <f t="shared" si="120"/>
        <v>0</v>
      </c>
      <c r="AN991" s="230"/>
    </row>
    <row r="992" spans="1:40" hidden="1" outlineLevel="1" x14ac:dyDescent="0.3">
      <c r="A992" s="220"/>
      <c r="B992" s="221">
        <f t="shared" si="114"/>
        <v>964</v>
      </c>
      <c r="C992" s="240"/>
      <c r="D992" s="236"/>
      <c r="E992" s="236"/>
      <c r="F992" s="200"/>
      <c r="G992" s="237">
        <v>0</v>
      </c>
      <c r="H992" s="238">
        <v>0</v>
      </c>
      <c r="I992" s="200"/>
      <c r="J992" s="170"/>
      <c r="AF992" s="165">
        <f t="shared" si="115"/>
        <v>0</v>
      </c>
      <c r="AG992" s="165">
        <f t="shared" si="116"/>
        <v>0</v>
      </c>
      <c r="AH992" s="165">
        <f t="shared" si="117"/>
        <v>0</v>
      </c>
      <c r="AI992" s="165">
        <f t="shared" si="118"/>
        <v>0</v>
      </c>
      <c r="AK992" s="230"/>
      <c r="AL992" s="77">
        <f t="shared" si="119"/>
        <v>0</v>
      </c>
      <c r="AM992" s="77">
        <f t="shared" si="120"/>
        <v>0</v>
      </c>
      <c r="AN992" s="230"/>
    </row>
    <row r="993" spans="1:40" hidden="1" outlineLevel="1" x14ac:dyDescent="0.3">
      <c r="A993" s="220"/>
      <c r="B993" s="221">
        <f t="shared" si="114"/>
        <v>965</v>
      </c>
      <c r="C993" s="240"/>
      <c r="D993" s="236"/>
      <c r="E993" s="236"/>
      <c r="F993" s="200"/>
      <c r="G993" s="237">
        <v>0</v>
      </c>
      <c r="H993" s="238">
        <v>0</v>
      </c>
      <c r="I993" s="200"/>
      <c r="J993" s="170"/>
      <c r="AF993" s="165">
        <f t="shared" si="115"/>
        <v>0</v>
      </c>
      <c r="AG993" s="165">
        <f t="shared" si="116"/>
        <v>0</v>
      </c>
      <c r="AH993" s="165">
        <f t="shared" si="117"/>
        <v>0</v>
      </c>
      <c r="AI993" s="165">
        <f t="shared" si="118"/>
        <v>0</v>
      </c>
      <c r="AK993" s="230"/>
      <c r="AL993" s="77">
        <f t="shared" si="119"/>
        <v>0</v>
      </c>
      <c r="AM993" s="77">
        <f t="shared" si="120"/>
        <v>0</v>
      </c>
      <c r="AN993" s="230"/>
    </row>
    <row r="994" spans="1:40" hidden="1" outlineLevel="1" x14ac:dyDescent="0.3">
      <c r="A994" s="220"/>
      <c r="B994" s="221">
        <f t="shared" si="114"/>
        <v>966</v>
      </c>
      <c r="C994" s="240"/>
      <c r="D994" s="236"/>
      <c r="E994" s="236"/>
      <c r="F994" s="200"/>
      <c r="G994" s="237">
        <v>0</v>
      </c>
      <c r="H994" s="238">
        <v>0</v>
      </c>
      <c r="I994" s="200"/>
      <c r="J994" s="170"/>
      <c r="AF994" s="165">
        <f t="shared" si="115"/>
        <v>0</v>
      </c>
      <c r="AG994" s="165">
        <f t="shared" si="116"/>
        <v>0</v>
      </c>
      <c r="AH994" s="165">
        <f t="shared" si="117"/>
        <v>0</v>
      </c>
      <c r="AI994" s="165">
        <f t="shared" si="118"/>
        <v>0</v>
      </c>
      <c r="AK994" s="230"/>
      <c r="AL994" s="77">
        <f t="shared" si="119"/>
        <v>0</v>
      </c>
      <c r="AM994" s="77">
        <f t="shared" si="120"/>
        <v>0</v>
      </c>
      <c r="AN994" s="230"/>
    </row>
    <row r="995" spans="1:40" hidden="1" outlineLevel="1" x14ac:dyDescent="0.3">
      <c r="A995" s="220"/>
      <c r="B995" s="221">
        <f t="shared" si="114"/>
        <v>967</v>
      </c>
      <c r="C995" s="240"/>
      <c r="D995" s="236"/>
      <c r="E995" s="236"/>
      <c r="F995" s="200"/>
      <c r="G995" s="237">
        <v>0</v>
      </c>
      <c r="H995" s="238">
        <v>0</v>
      </c>
      <c r="I995" s="200"/>
      <c r="J995" s="170"/>
      <c r="AF995" s="165">
        <f t="shared" si="115"/>
        <v>0</v>
      </c>
      <c r="AG995" s="165">
        <f t="shared" si="116"/>
        <v>0</v>
      </c>
      <c r="AH995" s="165">
        <f t="shared" si="117"/>
        <v>0</v>
      </c>
      <c r="AI995" s="165">
        <f t="shared" si="118"/>
        <v>0</v>
      </c>
      <c r="AK995" s="230"/>
      <c r="AL995" s="77">
        <f t="shared" si="119"/>
        <v>0</v>
      </c>
      <c r="AM995" s="77">
        <f t="shared" si="120"/>
        <v>0</v>
      </c>
      <c r="AN995" s="230"/>
    </row>
    <row r="996" spans="1:40" hidden="1" outlineLevel="1" x14ac:dyDescent="0.3">
      <c r="A996" s="220"/>
      <c r="B996" s="221">
        <f t="shared" si="114"/>
        <v>968</v>
      </c>
      <c r="C996" s="240"/>
      <c r="D996" s="236"/>
      <c r="E996" s="236"/>
      <c r="F996" s="200"/>
      <c r="G996" s="237">
        <v>0</v>
      </c>
      <c r="H996" s="238">
        <v>0</v>
      </c>
      <c r="I996" s="200"/>
      <c r="J996" s="170"/>
      <c r="AF996" s="165">
        <f t="shared" si="115"/>
        <v>0</v>
      </c>
      <c r="AG996" s="165">
        <f t="shared" si="116"/>
        <v>0</v>
      </c>
      <c r="AH996" s="165">
        <f t="shared" si="117"/>
        <v>0</v>
      </c>
      <c r="AI996" s="165">
        <f t="shared" si="118"/>
        <v>0</v>
      </c>
      <c r="AK996" s="230"/>
      <c r="AL996" s="77">
        <f t="shared" si="119"/>
        <v>0</v>
      </c>
      <c r="AM996" s="77">
        <f t="shared" si="120"/>
        <v>0</v>
      </c>
      <c r="AN996" s="230"/>
    </row>
    <row r="997" spans="1:40" hidden="1" outlineLevel="1" x14ac:dyDescent="0.3">
      <c r="A997" s="220"/>
      <c r="B997" s="221">
        <f t="shared" si="114"/>
        <v>969</v>
      </c>
      <c r="C997" s="240"/>
      <c r="D997" s="236"/>
      <c r="E997" s="236"/>
      <c r="F997" s="200"/>
      <c r="G997" s="237">
        <v>0</v>
      </c>
      <c r="H997" s="238">
        <v>0</v>
      </c>
      <c r="I997" s="200"/>
      <c r="J997" s="170"/>
      <c r="AF997" s="165">
        <f t="shared" si="115"/>
        <v>0</v>
      </c>
      <c r="AG997" s="165">
        <f t="shared" si="116"/>
        <v>0</v>
      </c>
      <c r="AH997" s="165">
        <f t="shared" si="117"/>
        <v>0</v>
      </c>
      <c r="AI997" s="165">
        <f t="shared" si="118"/>
        <v>0</v>
      </c>
      <c r="AK997" s="230"/>
      <c r="AL997" s="77">
        <f t="shared" si="119"/>
        <v>0</v>
      </c>
      <c r="AM997" s="77">
        <f t="shared" si="120"/>
        <v>0</v>
      </c>
      <c r="AN997" s="230"/>
    </row>
    <row r="998" spans="1:40" hidden="1" outlineLevel="1" x14ac:dyDescent="0.3">
      <c r="A998" s="220"/>
      <c r="B998" s="221">
        <f t="shared" si="114"/>
        <v>970</v>
      </c>
      <c r="C998" s="240"/>
      <c r="D998" s="236"/>
      <c r="E998" s="236"/>
      <c r="F998" s="200"/>
      <c r="G998" s="237">
        <v>0</v>
      </c>
      <c r="H998" s="238">
        <v>0</v>
      </c>
      <c r="I998" s="200"/>
      <c r="J998" s="170"/>
      <c r="AF998" s="165">
        <f t="shared" si="115"/>
        <v>0</v>
      </c>
      <c r="AG998" s="165">
        <f t="shared" si="116"/>
        <v>0</v>
      </c>
      <c r="AH998" s="165">
        <f t="shared" si="117"/>
        <v>0</v>
      </c>
      <c r="AI998" s="165">
        <f t="shared" si="118"/>
        <v>0</v>
      </c>
      <c r="AK998" s="230"/>
      <c r="AL998" s="77">
        <f t="shared" si="119"/>
        <v>0</v>
      </c>
      <c r="AM998" s="77">
        <f t="shared" si="120"/>
        <v>0</v>
      </c>
      <c r="AN998" s="230"/>
    </row>
    <row r="999" spans="1:40" hidden="1" outlineLevel="1" x14ac:dyDescent="0.3">
      <c r="A999" s="220"/>
      <c r="B999" s="221">
        <f t="shared" si="114"/>
        <v>971</v>
      </c>
      <c r="C999" s="240"/>
      <c r="D999" s="236"/>
      <c r="E999" s="236"/>
      <c r="F999" s="200"/>
      <c r="G999" s="237">
        <v>0</v>
      </c>
      <c r="H999" s="238">
        <v>0</v>
      </c>
      <c r="I999" s="200"/>
      <c r="J999" s="170"/>
      <c r="AF999" s="165">
        <f t="shared" si="115"/>
        <v>0</v>
      </c>
      <c r="AG999" s="165">
        <f t="shared" si="116"/>
        <v>0</v>
      </c>
      <c r="AH999" s="165">
        <f t="shared" si="117"/>
        <v>0</v>
      </c>
      <c r="AI999" s="165">
        <f t="shared" si="118"/>
        <v>0</v>
      </c>
      <c r="AK999" s="230"/>
      <c r="AL999" s="77">
        <f t="shared" si="119"/>
        <v>0</v>
      </c>
      <c r="AM999" s="77">
        <f t="shared" si="120"/>
        <v>0</v>
      </c>
      <c r="AN999" s="230"/>
    </row>
    <row r="1000" spans="1:40" hidden="1" outlineLevel="1" x14ac:dyDescent="0.3">
      <c r="A1000" s="220"/>
      <c r="B1000" s="221">
        <f t="shared" si="114"/>
        <v>972</v>
      </c>
      <c r="C1000" s="240"/>
      <c r="D1000" s="236"/>
      <c r="E1000" s="236"/>
      <c r="F1000" s="200"/>
      <c r="G1000" s="237">
        <v>0</v>
      </c>
      <c r="H1000" s="238">
        <v>0</v>
      </c>
      <c r="I1000" s="200"/>
      <c r="J1000" s="170"/>
      <c r="AF1000" s="165">
        <f t="shared" si="115"/>
        <v>0</v>
      </c>
      <c r="AG1000" s="165">
        <f t="shared" si="116"/>
        <v>0</v>
      </c>
      <c r="AH1000" s="165">
        <f t="shared" si="117"/>
        <v>0</v>
      </c>
      <c r="AI1000" s="165">
        <f t="shared" si="118"/>
        <v>0</v>
      </c>
      <c r="AK1000" s="230"/>
      <c r="AL1000" s="77">
        <f t="shared" si="119"/>
        <v>0</v>
      </c>
      <c r="AM1000" s="77">
        <f t="shared" si="120"/>
        <v>0</v>
      </c>
      <c r="AN1000" s="230"/>
    </row>
    <row r="1001" spans="1:40" hidden="1" outlineLevel="1" x14ac:dyDescent="0.3">
      <c r="A1001" s="220"/>
      <c r="B1001" s="221">
        <f t="shared" si="114"/>
        <v>973</v>
      </c>
      <c r="C1001" s="240"/>
      <c r="D1001" s="236"/>
      <c r="E1001" s="236"/>
      <c r="F1001" s="200"/>
      <c r="G1001" s="237">
        <v>0</v>
      </c>
      <c r="H1001" s="238">
        <v>0</v>
      </c>
      <c r="I1001" s="200"/>
      <c r="J1001" s="170"/>
      <c r="AF1001" s="165">
        <f t="shared" si="115"/>
        <v>0</v>
      </c>
      <c r="AG1001" s="165">
        <f t="shared" si="116"/>
        <v>0</v>
      </c>
      <c r="AH1001" s="165">
        <f t="shared" si="117"/>
        <v>0</v>
      </c>
      <c r="AI1001" s="165">
        <f t="shared" si="118"/>
        <v>0</v>
      </c>
      <c r="AK1001" s="230"/>
      <c r="AL1001" s="77">
        <f t="shared" si="119"/>
        <v>0</v>
      </c>
      <c r="AM1001" s="77">
        <f t="shared" si="120"/>
        <v>0</v>
      </c>
      <c r="AN1001" s="230"/>
    </row>
    <row r="1002" spans="1:40" hidden="1" outlineLevel="1" x14ac:dyDescent="0.3">
      <c r="A1002" s="220"/>
      <c r="B1002" s="221">
        <f t="shared" si="114"/>
        <v>974</v>
      </c>
      <c r="C1002" s="240"/>
      <c r="D1002" s="236"/>
      <c r="E1002" s="236"/>
      <c r="F1002" s="200"/>
      <c r="G1002" s="237">
        <v>0</v>
      </c>
      <c r="H1002" s="238">
        <v>0</v>
      </c>
      <c r="I1002" s="200"/>
      <c r="J1002" s="170"/>
      <c r="AF1002" s="165">
        <f t="shared" si="115"/>
        <v>0</v>
      </c>
      <c r="AG1002" s="165">
        <f t="shared" si="116"/>
        <v>0</v>
      </c>
      <c r="AH1002" s="165">
        <f t="shared" si="117"/>
        <v>0</v>
      </c>
      <c r="AI1002" s="165">
        <f t="shared" si="118"/>
        <v>0</v>
      </c>
      <c r="AK1002" s="230"/>
      <c r="AL1002" s="77">
        <f t="shared" si="119"/>
        <v>0</v>
      </c>
      <c r="AM1002" s="77">
        <f t="shared" si="120"/>
        <v>0</v>
      </c>
      <c r="AN1002" s="230"/>
    </row>
    <row r="1003" spans="1:40" hidden="1" outlineLevel="1" x14ac:dyDescent="0.3">
      <c r="A1003" s="220"/>
      <c r="B1003" s="221">
        <f t="shared" si="114"/>
        <v>975</v>
      </c>
      <c r="C1003" s="240"/>
      <c r="D1003" s="236"/>
      <c r="E1003" s="236"/>
      <c r="F1003" s="200"/>
      <c r="G1003" s="237">
        <v>0</v>
      </c>
      <c r="H1003" s="238">
        <v>0</v>
      </c>
      <c r="I1003" s="200"/>
      <c r="J1003" s="170"/>
      <c r="AF1003" s="165">
        <f t="shared" si="115"/>
        <v>0</v>
      </c>
      <c r="AG1003" s="165">
        <f t="shared" si="116"/>
        <v>0</v>
      </c>
      <c r="AH1003" s="165">
        <f t="shared" si="117"/>
        <v>0</v>
      </c>
      <c r="AI1003" s="165">
        <f t="shared" si="118"/>
        <v>0</v>
      </c>
      <c r="AK1003" s="230"/>
      <c r="AL1003" s="77">
        <f t="shared" si="119"/>
        <v>0</v>
      </c>
      <c r="AM1003" s="77">
        <f t="shared" si="120"/>
        <v>0</v>
      </c>
      <c r="AN1003" s="230"/>
    </row>
    <row r="1004" spans="1:40" hidden="1" outlineLevel="1" x14ac:dyDescent="0.3">
      <c r="A1004" s="220"/>
      <c r="B1004" s="221">
        <f t="shared" si="114"/>
        <v>976</v>
      </c>
      <c r="C1004" s="240"/>
      <c r="D1004" s="236"/>
      <c r="E1004" s="236"/>
      <c r="F1004" s="200"/>
      <c r="G1004" s="237">
        <v>0</v>
      </c>
      <c r="H1004" s="238">
        <v>0</v>
      </c>
      <c r="I1004" s="200"/>
      <c r="J1004" s="170"/>
      <c r="AF1004" s="165">
        <f t="shared" si="115"/>
        <v>0</v>
      </c>
      <c r="AG1004" s="165">
        <f t="shared" si="116"/>
        <v>0</v>
      </c>
      <c r="AH1004" s="165">
        <f t="shared" si="117"/>
        <v>0</v>
      </c>
      <c r="AI1004" s="165">
        <f t="shared" si="118"/>
        <v>0</v>
      </c>
      <c r="AK1004" s="230"/>
      <c r="AL1004" s="77">
        <f t="shared" si="119"/>
        <v>0</v>
      </c>
      <c r="AM1004" s="77">
        <f t="shared" si="120"/>
        <v>0</v>
      </c>
      <c r="AN1004" s="230"/>
    </row>
    <row r="1005" spans="1:40" hidden="1" outlineLevel="1" x14ac:dyDescent="0.3">
      <c r="A1005" s="220"/>
      <c r="B1005" s="221">
        <f t="shared" si="114"/>
        <v>977</v>
      </c>
      <c r="C1005" s="240"/>
      <c r="D1005" s="236"/>
      <c r="E1005" s="236"/>
      <c r="F1005" s="200"/>
      <c r="G1005" s="237">
        <v>0</v>
      </c>
      <c r="H1005" s="238">
        <v>0</v>
      </c>
      <c r="I1005" s="200"/>
      <c r="J1005" s="170"/>
      <c r="AF1005" s="165">
        <f t="shared" si="115"/>
        <v>0</v>
      </c>
      <c r="AG1005" s="165">
        <f t="shared" si="116"/>
        <v>0</v>
      </c>
      <c r="AH1005" s="165">
        <f t="shared" si="117"/>
        <v>0</v>
      </c>
      <c r="AI1005" s="165">
        <f t="shared" si="118"/>
        <v>0</v>
      </c>
      <c r="AK1005" s="230"/>
      <c r="AL1005" s="77">
        <f t="shared" si="119"/>
        <v>0</v>
      </c>
      <c r="AM1005" s="77">
        <f t="shared" si="120"/>
        <v>0</v>
      </c>
      <c r="AN1005" s="230"/>
    </row>
    <row r="1006" spans="1:40" hidden="1" outlineLevel="1" x14ac:dyDescent="0.3">
      <c r="A1006" s="220"/>
      <c r="B1006" s="221">
        <f t="shared" si="114"/>
        <v>978</v>
      </c>
      <c r="C1006" s="240"/>
      <c r="D1006" s="236"/>
      <c r="E1006" s="236"/>
      <c r="F1006" s="200"/>
      <c r="G1006" s="237">
        <v>0</v>
      </c>
      <c r="H1006" s="238">
        <v>0</v>
      </c>
      <c r="I1006" s="200"/>
      <c r="J1006" s="170"/>
      <c r="AF1006" s="165">
        <f t="shared" si="115"/>
        <v>0</v>
      </c>
      <c r="AG1006" s="165">
        <f t="shared" si="116"/>
        <v>0</v>
      </c>
      <c r="AH1006" s="165">
        <f t="shared" si="117"/>
        <v>0</v>
      </c>
      <c r="AI1006" s="165">
        <f t="shared" si="118"/>
        <v>0</v>
      </c>
      <c r="AK1006" s="230"/>
      <c r="AL1006" s="77">
        <f t="shared" si="119"/>
        <v>0</v>
      </c>
      <c r="AM1006" s="77">
        <f t="shared" si="120"/>
        <v>0</v>
      </c>
      <c r="AN1006" s="230"/>
    </row>
    <row r="1007" spans="1:40" hidden="1" outlineLevel="1" x14ac:dyDescent="0.3">
      <c r="A1007" s="220"/>
      <c r="B1007" s="221">
        <f t="shared" si="114"/>
        <v>979</v>
      </c>
      <c r="C1007" s="240"/>
      <c r="D1007" s="236"/>
      <c r="E1007" s="236"/>
      <c r="F1007" s="200"/>
      <c r="G1007" s="237">
        <v>0</v>
      </c>
      <c r="H1007" s="238">
        <v>0</v>
      </c>
      <c r="I1007" s="200"/>
      <c r="J1007" s="170"/>
      <c r="AF1007" s="165">
        <f t="shared" si="115"/>
        <v>0</v>
      </c>
      <c r="AG1007" s="165">
        <f t="shared" si="116"/>
        <v>0</v>
      </c>
      <c r="AH1007" s="165">
        <f t="shared" si="117"/>
        <v>0</v>
      </c>
      <c r="AI1007" s="165">
        <f t="shared" si="118"/>
        <v>0</v>
      </c>
      <c r="AK1007" s="230"/>
      <c r="AL1007" s="77">
        <f t="shared" si="119"/>
        <v>0</v>
      </c>
      <c r="AM1007" s="77">
        <f t="shared" si="120"/>
        <v>0</v>
      </c>
      <c r="AN1007" s="230"/>
    </row>
    <row r="1008" spans="1:40" hidden="1" outlineLevel="1" x14ac:dyDescent="0.3">
      <c r="A1008" s="220"/>
      <c r="B1008" s="221">
        <f t="shared" si="114"/>
        <v>980</v>
      </c>
      <c r="C1008" s="240"/>
      <c r="D1008" s="236"/>
      <c r="E1008" s="236"/>
      <c r="F1008" s="200"/>
      <c r="G1008" s="237">
        <v>0</v>
      </c>
      <c r="H1008" s="238">
        <v>0</v>
      </c>
      <c r="I1008" s="200"/>
      <c r="J1008" s="170"/>
      <c r="AF1008" s="165">
        <f t="shared" si="115"/>
        <v>0</v>
      </c>
      <c r="AG1008" s="165">
        <f t="shared" si="116"/>
        <v>0</v>
      </c>
      <c r="AH1008" s="165">
        <f t="shared" si="117"/>
        <v>0</v>
      </c>
      <c r="AI1008" s="165">
        <f t="shared" si="118"/>
        <v>0</v>
      </c>
      <c r="AK1008" s="230"/>
      <c r="AL1008" s="77">
        <f t="shared" si="119"/>
        <v>0</v>
      </c>
      <c r="AM1008" s="77">
        <f t="shared" si="120"/>
        <v>0</v>
      </c>
      <c r="AN1008" s="230"/>
    </row>
    <row r="1009" spans="1:40" hidden="1" outlineLevel="1" x14ac:dyDescent="0.3">
      <c r="A1009" s="220"/>
      <c r="B1009" s="221">
        <f t="shared" si="114"/>
        <v>981</v>
      </c>
      <c r="C1009" s="240"/>
      <c r="D1009" s="236"/>
      <c r="E1009" s="236"/>
      <c r="F1009" s="200"/>
      <c r="G1009" s="237">
        <v>0</v>
      </c>
      <c r="H1009" s="238">
        <v>0</v>
      </c>
      <c r="I1009" s="200"/>
      <c r="J1009" s="170"/>
      <c r="AF1009" s="165">
        <f t="shared" si="115"/>
        <v>0</v>
      </c>
      <c r="AG1009" s="165">
        <f t="shared" si="116"/>
        <v>0</v>
      </c>
      <c r="AH1009" s="165">
        <f t="shared" si="117"/>
        <v>0</v>
      </c>
      <c r="AI1009" s="165">
        <f t="shared" si="118"/>
        <v>0</v>
      </c>
      <c r="AK1009" s="230"/>
      <c r="AL1009" s="77">
        <f t="shared" si="119"/>
        <v>0</v>
      </c>
      <c r="AM1009" s="77">
        <f t="shared" si="120"/>
        <v>0</v>
      </c>
      <c r="AN1009" s="230"/>
    </row>
    <row r="1010" spans="1:40" hidden="1" outlineLevel="1" x14ac:dyDescent="0.3">
      <c r="A1010" s="220"/>
      <c r="B1010" s="221">
        <f t="shared" si="114"/>
        <v>982</v>
      </c>
      <c r="C1010" s="240"/>
      <c r="D1010" s="236"/>
      <c r="E1010" s="236"/>
      <c r="F1010" s="200"/>
      <c r="G1010" s="237">
        <v>0</v>
      </c>
      <c r="H1010" s="238">
        <v>0</v>
      </c>
      <c r="I1010" s="200"/>
      <c r="J1010" s="170"/>
      <c r="AF1010" s="165">
        <f t="shared" si="115"/>
        <v>0</v>
      </c>
      <c r="AG1010" s="165">
        <f t="shared" si="116"/>
        <v>0</v>
      </c>
      <c r="AH1010" s="165">
        <f t="shared" si="117"/>
        <v>0</v>
      </c>
      <c r="AI1010" s="165">
        <f t="shared" si="118"/>
        <v>0</v>
      </c>
      <c r="AK1010" s="230"/>
      <c r="AL1010" s="77">
        <f t="shared" si="119"/>
        <v>0</v>
      </c>
      <c r="AM1010" s="77">
        <f t="shared" si="120"/>
        <v>0</v>
      </c>
      <c r="AN1010" s="230"/>
    </row>
    <row r="1011" spans="1:40" hidden="1" outlineLevel="1" x14ac:dyDescent="0.3">
      <c r="A1011" s="220"/>
      <c r="B1011" s="221">
        <f t="shared" si="114"/>
        <v>983</v>
      </c>
      <c r="C1011" s="240"/>
      <c r="D1011" s="236"/>
      <c r="E1011" s="236"/>
      <c r="F1011" s="200"/>
      <c r="G1011" s="237">
        <v>0</v>
      </c>
      <c r="H1011" s="238">
        <v>0</v>
      </c>
      <c r="I1011" s="200"/>
      <c r="J1011" s="170"/>
      <c r="AF1011" s="165">
        <f t="shared" si="115"/>
        <v>0</v>
      </c>
      <c r="AG1011" s="165">
        <f t="shared" si="116"/>
        <v>0</v>
      </c>
      <c r="AH1011" s="165">
        <f t="shared" si="117"/>
        <v>0</v>
      </c>
      <c r="AI1011" s="165">
        <f t="shared" si="118"/>
        <v>0</v>
      </c>
      <c r="AK1011" s="230"/>
      <c r="AL1011" s="77">
        <f t="shared" si="119"/>
        <v>0</v>
      </c>
      <c r="AM1011" s="77">
        <f t="shared" si="120"/>
        <v>0</v>
      </c>
      <c r="AN1011" s="230"/>
    </row>
    <row r="1012" spans="1:40" hidden="1" outlineLevel="1" x14ac:dyDescent="0.3">
      <c r="A1012" s="220"/>
      <c r="B1012" s="221">
        <f t="shared" si="114"/>
        <v>984</v>
      </c>
      <c r="C1012" s="240"/>
      <c r="D1012" s="236"/>
      <c r="E1012" s="236"/>
      <c r="F1012" s="200"/>
      <c r="G1012" s="237">
        <v>0</v>
      </c>
      <c r="H1012" s="238">
        <v>0</v>
      </c>
      <c r="I1012" s="200"/>
      <c r="J1012" s="170"/>
      <c r="AF1012" s="165">
        <f t="shared" si="115"/>
        <v>0</v>
      </c>
      <c r="AG1012" s="165">
        <f t="shared" si="116"/>
        <v>0</v>
      </c>
      <c r="AH1012" s="165">
        <f t="shared" si="117"/>
        <v>0</v>
      </c>
      <c r="AI1012" s="165">
        <f t="shared" si="118"/>
        <v>0</v>
      </c>
      <c r="AK1012" s="230"/>
      <c r="AL1012" s="77">
        <f t="shared" si="119"/>
        <v>0</v>
      </c>
      <c r="AM1012" s="77">
        <f t="shared" si="120"/>
        <v>0</v>
      </c>
      <c r="AN1012" s="230"/>
    </row>
    <row r="1013" spans="1:40" hidden="1" outlineLevel="1" x14ac:dyDescent="0.3">
      <c r="A1013" s="220"/>
      <c r="B1013" s="221">
        <f t="shared" si="114"/>
        <v>985</v>
      </c>
      <c r="C1013" s="240"/>
      <c r="D1013" s="236"/>
      <c r="E1013" s="236"/>
      <c r="F1013" s="200"/>
      <c r="G1013" s="237">
        <v>0</v>
      </c>
      <c r="H1013" s="238">
        <v>0</v>
      </c>
      <c r="I1013" s="200"/>
      <c r="J1013" s="170"/>
      <c r="AF1013" s="165">
        <f t="shared" si="115"/>
        <v>0</v>
      </c>
      <c r="AG1013" s="165">
        <f t="shared" si="116"/>
        <v>0</v>
      </c>
      <c r="AH1013" s="165">
        <f t="shared" si="117"/>
        <v>0</v>
      </c>
      <c r="AI1013" s="165">
        <f t="shared" si="118"/>
        <v>0</v>
      </c>
      <c r="AK1013" s="230"/>
      <c r="AL1013" s="77">
        <f t="shared" si="119"/>
        <v>0</v>
      </c>
      <c r="AM1013" s="77">
        <f t="shared" si="120"/>
        <v>0</v>
      </c>
      <c r="AN1013" s="230"/>
    </row>
    <row r="1014" spans="1:40" hidden="1" outlineLevel="1" x14ac:dyDescent="0.3">
      <c r="A1014" s="220"/>
      <c r="B1014" s="221">
        <f t="shared" si="114"/>
        <v>986</v>
      </c>
      <c r="C1014" s="240"/>
      <c r="D1014" s="236"/>
      <c r="E1014" s="236"/>
      <c r="F1014" s="200"/>
      <c r="G1014" s="237">
        <v>0</v>
      </c>
      <c r="H1014" s="238">
        <v>0</v>
      </c>
      <c r="I1014" s="200"/>
      <c r="J1014" s="170"/>
      <c r="AF1014" s="165">
        <f t="shared" si="115"/>
        <v>0</v>
      </c>
      <c r="AG1014" s="165">
        <f t="shared" si="116"/>
        <v>0</v>
      </c>
      <c r="AH1014" s="165">
        <f t="shared" si="117"/>
        <v>0</v>
      </c>
      <c r="AI1014" s="165">
        <f t="shared" si="118"/>
        <v>0</v>
      </c>
      <c r="AK1014" s="230"/>
      <c r="AL1014" s="77">
        <f t="shared" si="119"/>
        <v>0</v>
      </c>
      <c r="AM1014" s="77">
        <f t="shared" si="120"/>
        <v>0</v>
      </c>
      <c r="AN1014" s="230"/>
    </row>
    <row r="1015" spans="1:40" hidden="1" outlineLevel="1" x14ac:dyDescent="0.3">
      <c r="A1015" s="220"/>
      <c r="B1015" s="221">
        <f t="shared" si="114"/>
        <v>987</v>
      </c>
      <c r="C1015" s="240"/>
      <c r="D1015" s="236"/>
      <c r="E1015" s="236"/>
      <c r="F1015" s="200"/>
      <c r="G1015" s="237">
        <v>0</v>
      </c>
      <c r="H1015" s="238">
        <v>0</v>
      </c>
      <c r="I1015" s="200"/>
      <c r="J1015" s="170"/>
      <c r="AF1015" s="165">
        <f t="shared" si="115"/>
        <v>0</v>
      </c>
      <c r="AG1015" s="165">
        <f t="shared" si="116"/>
        <v>0</v>
      </c>
      <c r="AH1015" s="165">
        <f t="shared" si="117"/>
        <v>0</v>
      </c>
      <c r="AI1015" s="165">
        <f t="shared" si="118"/>
        <v>0</v>
      </c>
      <c r="AK1015" s="230"/>
      <c r="AL1015" s="77">
        <f t="shared" si="119"/>
        <v>0</v>
      </c>
      <c r="AM1015" s="77">
        <f t="shared" si="120"/>
        <v>0</v>
      </c>
      <c r="AN1015" s="230"/>
    </row>
    <row r="1016" spans="1:40" hidden="1" outlineLevel="1" x14ac:dyDescent="0.3">
      <c r="A1016" s="220"/>
      <c r="B1016" s="221">
        <f t="shared" si="114"/>
        <v>988</v>
      </c>
      <c r="C1016" s="240"/>
      <c r="D1016" s="236"/>
      <c r="E1016" s="236"/>
      <c r="F1016" s="200"/>
      <c r="G1016" s="237">
        <v>0</v>
      </c>
      <c r="H1016" s="238">
        <v>0</v>
      </c>
      <c r="I1016" s="200"/>
      <c r="J1016" s="170"/>
      <c r="AF1016" s="165">
        <f t="shared" si="115"/>
        <v>0</v>
      </c>
      <c r="AG1016" s="165">
        <f t="shared" si="116"/>
        <v>0</v>
      </c>
      <c r="AH1016" s="165">
        <f t="shared" si="117"/>
        <v>0</v>
      </c>
      <c r="AI1016" s="165">
        <f t="shared" si="118"/>
        <v>0</v>
      </c>
      <c r="AK1016" s="230"/>
      <c r="AL1016" s="77">
        <f t="shared" si="119"/>
        <v>0</v>
      </c>
      <c r="AM1016" s="77">
        <f t="shared" si="120"/>
        <v>0</v>
      </c>
      <c r="AN1016" s="230"/>
    </row>
    <row r="1017" spans="1:40" hidden="1" outlineLevel="1" x14ac:dyDescent="0.3">
      <c r="A1017" s="220"/>
      <c r="B1017" s="221">
        <f t="shared" si="114"/>
        <v>989</v>
      </c>
      <c r="C1017" s="240"/>
      <c r="D1017" s="236"/>
      <c r="E1017" s="236"/>
      <c r="F1017" s="200"/>
      <c r="G1017" s="237">
        <v>0</v>
      </c>
      <c r="H1017" s="238">
        <v>0</v>
      </c>
      <c r="I1017" s="200"/>
      <c r="J1017" s="170"/>
      <c r="AF1017" s="165">
        <f t="shared" si="115"/>
        <v>0</v>
      </c>
      <c r="AG1017" s="165">
        <f t="shared" si="116"/>
        <v>0</v>
      </c>
      <c r="AH1017" s="165">
        <f t="shared" si="117"/>
        <v>0</v>
      </c>
      <c r="AI1017" s="165">
        <f t="shared" si="118"/>
        <v>0</v>
      </c>
      <c r="AK1017" s="230"/>
      <c r="AL1017" s="77">
        <f t="shared" si="119"/>
        <v>0</v>
      </c>
      <c r="AM1017" s="77">
        <f t="shared" si="120"/>
        <v>0</v>
      </c>
      <c r="AN1017" s="230"/>
    </row>
    <row r="1018" spans="1:40" hidden="1" outlineLevel="1" x14ac:dyDescent="0.3">
      <c r="A1018" s="220"/>
      <c r="B1018" s="221">
        <f t="shared" si="114"/>
        <v>990</v>
      </c>
      <c r="C1018" s="240"/>
      <c r="D1018" s="236"/>
      <c r="E1018" s="236"/>
      <c r="F1018" s="200"/>
      <c r="G1018" s="237">
        <v>0</v>
      </c>
      <c r="H1018" s="238">
        <v>0</v>
      </c>
      <c r="I1018" s="200"/>
      <c r="J1018" s="170"/>
      <c r="AF1018" s="165">
        <f t="shared" si="115"/>
        <v>0</v>
      </c>
      <c r="AG1018" s="165">
        <f t="shared" si="116"/>
        <v>0</v>
      </c>
      <c r="AH1018" s="165">
        <f t="shared" si="117"/>
        <v>0</v>
      </c>
      <c r="AI1018" s="165">
        <f t="shared" si="118"/>
        <v>0</v>
      </c>
      <c r="AK1018" s="230"/>
      <c r="AL1018" s="77">
        <f t="shared" si="119"/>
        <v>0</v>
      </c>
      <c r="AM1018" s="77">
        <f t="shared" si="120"/>
        <v>0</v>
      </c>
      <c r="AN1018" s="230"/>
    </row>
    <row r="1019" spans="1:40" hidden="1" outlineLevel="1" x14ac:dyDescent="0.3">
      <c r="A1019" s="220"/>
      <c r="B1019" s="221">
        <f t="shared" si="114"/>
        <v>991</v>
      </c>
      <c r="C1019" s="240"/>
      <c r="D1019" s="236"/>
      <c r="E1019" s="236"/>
      <c r="F1019" s="200"/>
      <c r="G1019" s="237">
        <v>0</v>
      </c>
      <c r="H1019" s="238">
        <v>0</v>
      </c>
      <c r="I1019" s="200"/>
      <c r="J1019" s="170"/>
      <c r="AF1019" s="165">
        <f t="shared" si="115"/>
        <v>0</v>
      </c>
      <c r="AG1019" s="165">
        <f t="shared" si="116"/>
        <v>0</v>
      </c>
      <c r="AH1019" s="165">
        <f t="shared" si="117"/>
        <v>0</v>
      </c>
      <c r="AI1019" s="165">
        <f t="shared" si="118"/>
        <v>0</v>
      </c>
      <c r="AK1019" s="230"/>
      <c r="AL1019" s="77">
        <f t="shared" si="119"/>
        <v>0</v>
      </c>
      <c r="AM1019" s="77">
        <f t="shared" si="120"/>
        <v>0</v>
      </c>
      <c r="AN1019" s="230"/>
    </row>
    <row r="1020" spans="1:40" hidden="1" outlineLevel="1" x14ac:dyDescent="0.3">
      <c r="A1020" s="220"/>
      <c r="B1020" s="221">
        <f t="shared" si="114"/>
        <v>992</v>
      </c>
      <c r="C1020" s="240"/>
      <c r="D1020" s="236"/>
      <c r="E1020" s="236"/>
      <c r="F1020" s="200"/>
      <c r="G1020" s="237">
        <v>0</v>
      </c>
      <c r="H1020" s="238">
        <v>0</v>
      </c>
      <c r="I1020" s="200"/>
      <c r="J1020" s="170"/>
      <c r="AF1020" s="165">
        <f t="shared" si="115"/>
        <v>0</v>
      </c>
      <c r="AG1020" s="165">
        <f t="shared" si="116"/>
        <v>0</v>
      </c>
      <c r="AH1020" s="165">
        <f t="shared" si="117"/>
        <v>0</v>
      </c>
      <c r="AI1020" s="165">
        <f t="shared" si="118"/>
        <v>0</v>
      </c>
      <c r="AK1020" s="230"/>
      <c r="AL1020" s="77">
        <f t="shared" si="119"/>
        <v>0</v>
      </c>
      <c r="AM1020" s="77">
        <f t="shared" si="120"/>
        <v>0</v>
      </c>
      <c r="AN1020" s="230"/>
    </row>
    <row r="1021" spans="1:40" hidden="1" outlineLevel="1" x14ac:dyDescent="0.3">
      <c r="A1021" s="220"/>
      <c r="B1021" s="221">
        <f t="shared" si="114"/>
        <v>993</v>
      </c>
      <c r="C1021" s="240"/>
      <c r="D1021" s="236"/>
      <c r="E1021" s="236"/>
      <c r="F1021" s="200"/>
      <c r="G1021" s="237">
        <v>0</v>
      </c>
      <c r="H1021" s="238">
        <v>0</v>
      </c>
      <c r="I1021" s="200"/>
      <c r="J1021" s="170"/>
      <c r="AF1021" s="165">
        <f t="shared" si="115"/>
        <v>0</v>
      </c>
      <c r="AG1021" s="165">
        <f t="shared" si="116"/>
        <v>0</v>
      </c>
      <c r="AH1021" s="165">
        <f t="shared" si="117"/>
        <v>0</v>
      </c>
      <c r="AI1021" s="165">
        <f t="shared" si="118"/>
        <v>0</v>
      </c>
      <c r="AK1021" s="230"/>
      <c r="AL1021" s="77">
        <f t="shared" si="119"/>
        <v>0</v>
      </c>
      <c r="AM1021" s="77">
        <f t="shared" si="120"/>
        <v>0</v>
      </c>
      <c r="AN1021" s="230"/>
    </row>
    <row r="1022" spans="1:40" hidden="1" outlineLevel="1" x14ac:dyDescent="0.3">
      <c r="A1022" s="220"/>
      <c r="B1022" s="221">
        <f t="shared" si="114"/>
        <v>994</v>
      </c>
      <c r="C1022" s="240"/>
      <c r="D1022" s="236"/>
      <c r="E1022" s="236"/>
      <c r="F1022" s="200"/>
      <c r="G1022" s="237">
        <v>0</v>
      </c>
      <c r="H1022" s="238">
        <v>0</v>
      </c>
      <c r="I1022" s="200"/>
      <c r="J1022" s="170"/>
      <c r="AF1022" s="165">
        <f t="shared" si="115"/>
        <v>0</v>
      </c>
      <c r="AG1022" s="165">
        <f t="shared" si="116"/>
        <v>0</v>
      </c>
      <c r="AH1022" s="165">
        <f t="shared" si="117"/>
        <v>0</v>
      </c>
      <c r="AI1022" s="165">
        <f t="shared" si="118"/>
        <v>0</v>
      </c>
      <c r="AK1022" s="230"/>
      <c r="AL1022" s="77">
        <f t="shared" si="119"/>
        <v>0</v>
      </c>
      <c r="AM1022" s="77">
        <f t="shared" si="120"/>
        <v>0</v>
      </c>
      <c r="AN1022" s="230"/>
    </row>
    <row r="1023" spans="1:40" hidden="1" outlineLevel="1" x14ac:dyDescent="0.3">
      <c r="A1023" s="220"/>
      <c r="B1023" s="221">
        <f t="shared" si="114"/>
        <v>995</v>
      </c>
      <c r="C1023" s="240"/>
      <c r="D1023" s="236"/>
      <c r="E1023" s="236"/>
      <c r="F1023" s="200"/>
      <c r="G1023" s="237">
        <v>0</v>
      </c>
      <c r="H1023" s="238">
        <v>0</v>
      </c>
      <c r="I1023" s="200"/>
      <c r="J1023" s="170"/>
      <c r="AF1023" s="165">
        <f t="shared" si="115"/>
        <v>0</v>
      </c>
      <c r="AG1023" s="165">
        <f t="shared" si="116"/>
        <v>0</v>
      </c>
      <c r="AH1023" s="165">
        <f t="shared" si="117"/>
        <v>0</v>
      </c>
      <c r="AI1023" s="165">
        <f t="shared" si="118"/>
        <v>0</v>
      </c>
      <c r="AK1023" s="230"/>
      <c r="AL1023" s="77">
        <f t="shared" si="119"/>
        <v>0</v>
      </c>
      <c r="AM1023" s="77">
        <f t="shared" si="120"/>
        <v>0</v>
      </c>
      <c r="AN1023" s="230"/>
    </row>
    <row r="1024" spans="1:40" hidden="1" outlineLevel="1" x14ac:dyDescent="0.3">
      <c r="A1024" s="220"/>
      <c r="B1024" s="221">
        <f t="shared" si="114"/>
        <v>996</v>
      </c>
      <c r="C1024" s="240"/>
      <c r="D1024" s="236"/>
      <c r="E1024" s="236"/>
      <c r="F1024" s="200"/>
      <c r="G1024" s="237">
        <v>0</v>
      </c>
      <c r="H1024" s="238">
        <v>0</v>
      </c>
      <c r="I1024" s="200"/>
      <c r="J1024" s="170"/>
      <c r="AF1024" s="165">
        <f t="shared" si="115"/>
        <v>0</v>
      </c>
      <c r="AG1024" s="165">
        <f t="shared" si="116"/>
        <v>0</v>
      </c>
      <c r="AH1024" s="165">
        <f t="shared" si="117"/>
        <v>0</v>
      </c>
      <c r="AI1024" s="165">
        <f t="shared" si="118"/>
        <v>0</v>
      </c>
      <c r="AK1024" s="230"/>
      <c r="AL1024" s="77">
        <f t="shared" si="119"/>
        <v>0</v>
      </c>
      <c r="AM1024" s="77">
        <f t="shared" si="120"/>
        <v>0</v>
      </c>
      <c r="AN1024" s="230"/>
    </row>
    <row r="1025" spans="1:40" hidden="1" outlineLevel="1" x14ac:dyDescent="0.3">
      <c r="A1025" s="220"/>
      <c r="B1025" s="221">
        <f t="shared" si="114"/>
        <v>997</v>
      </c>
      <c r="C1025" s="240"/>
      <c r="D1025" s="236"/>
      <c r="E1025" s="236"/>
      <c r="F1025" s="200"/>
      <c r="G1025" s="237">
        <v>0</v>
      </c>
      <c r="H1025" s="238">
        <v>0</v>
      </c>
      <c r="I1025" s="200"/>
      <c r="J1025" s="170"/>
      <c r="AF1025" s="165">
        <f t="shared" si="115"/>
        <v>0</v>
      </c>
      <c r="AG1025" s="165">
        <f t="shared" si="116"/>
        <v>0</v>
      </c>
      <c r="AH1025" s="165">
        <f t="shared" si="117"/>
        <v>0</v>
      </c>
      <c r="AI1025" s="165">
        <f t="shared" si="118"/>
        <v>0</v>
      </c>
      <c r="AK1025" s="230"/>
      <c r="AL1025" s="77">
        <f t="shared" si="119"/>
        <v>0</v>
      </c>
      <c r="AM1025" s="77">
        <f t="shared" si="120"/>
        <v>0</v>
      </c>
      <c r="AN1025" s="230"/>
    </row>
    <row r="1026" spans="1:40" hidden="1" outlineLevel="1" x14ac:dyDescent="0.3">
      <c r="A1026" s="220"/>
      <c r="B1026" s="221">
        <f t="shared" si="114"/>
        <v>998</v>
      </c>
      <c r="C1026" s="240"/>
      <c r="D1026" s="236"/>
      <c r="E1026" s="236"/>
      <c r="F1026" s="200"/>
      <c r="G1026" s="237">
        <v>0</v>
      </c>
      <c r="H1026" s="238">
        <v>0</v>
      </c>
      <c r="I1026" s="200"/>
      <c r="J1026" s="170"/>
      <c r="AF1026" s="165">
        <f t="shared" si="115"/>
        <v>0</v>
      </c>
      <c r="AG1026" s="165">
        <f t="shared" si="116"/>
        <v>0</v>
      </c>
      <c r="AH1026" s="165">
        <f t="shared" si="117"/>
        <v>0</v>
      </c>
      <c r="AI1026" s="165">
        <f t="shared" si="118"/>
        <v>0</v>
      </c>
      <c r="AK1026" s="230"/>
      <c r="AL1026" s="77">
        <f t="shared" si="119"/>
        <v>0</v>
      </c>
      <c r="AM1026" s="77">
        <f t="shared" si="120"/>
        <v>0</v>
      </c>
      <c r="AN1026" s="230"/>
    </row>
    <row r="1027" spans="1:40" hidden="1" outlineLevel="1" x14ac:dyDescent="0.3">
      <c r="A1027" s="220"/>
      <c r="B1027" s="221">
        <f t="shared" si="114"/>
        <v>999</v>
      </c>
      <c r="C1027" s="240"/>
      <c r="D1027" s="236"/>
      <c r="E1027" s="236"/>
      <c r="F1027" s="200"/>
      <c r="G1027" s="237">
        <v>0</v>
      </c>
      <c r="H1027" s="238">
        <v>0</v>
      </c>
      <c r="I1027" s="200"/>
      <c r="J1027" s="170"/>
      <c r="AF1027" s="165">
        <f t="shared" si="115"/>
        <v>0</v>
      </c>
      <c r="AG1027" s="165">
        <f t="shared" si="116"/>
        <v>0</v>
      </c>
      <c r="AH1027" s="165">
        <f t="shared" si="117"/>
        <v>0</v>
      </c>
      <c r="AI1027" s="165">
        <f t="shared" si="118"/>
        <v>0</v>
      </c>
      <c r="AK1027" s="230"/>
      <c r="AL1027" s="77">
        <f t="shared" si="119"/>
        <v>0</v>
      </c>
      <c r="AM1027" s="77">
        <f t="shared" si="120"/>
        <v>0</v>
      </c>
      <c r="AN1027" s="230"/>
    </row>
    <row r="1028" spans="1:40" hidden="1" outlineLevel="1" x14ac:dyDescent="0.3">
      <c r="A1028" s="220"/>
      <c r="B1028" s="221">
        <f t="shared" si="114"/>
        <v>1000</v>
      </c>
      <c r="C1028" s="240"/>
      <c r="D1028" s="236"/>
      <c r="E1028" s="236"/>
      <c r="F1028" s="200"/>
      <c r="G1028" s="237">
        <v>0</v>
      </c>
      <c r="H1028" s="238">
        <v>0</v>
      </c>
      <c r="I1028" s="200"/>
      <c r="J1028" s="170"/>
      <c r="AF1028" s="165">
        <f t="shared" si="115"/>
        <v>0</v>
      </c>
      <c r="AG1028" s="165">
        <f t="shared" si="116"/>
        <v>0</v>
      </c>
      <c r="AH1028" s="165">
        <f t="shared" si="117"/>
        <v>0</v>
      </c>
      <c r="AI1028" s="165">
        <f t="shared" si="118"/>
        <v>0</v>
      </c>
      <c r="AK1028" s="230"/>
      <c r="AL1028" s="77">
        <f t="shared" si="119"/>
        <v>0</v>
      </c>
      <c r="AM1028" s="77">
        <f t="shared" si="120"/>
        <v>0</v>
      </c>
      <c r="AN1028" s="230"/>
    </row>
    <row r="1029" spans="1:40" ht="15" customHeight="1" collapsed="1" thickBot="1" x14ac:dyDescent="0.35">
      <c r="A1029" s="243"/>
      <c r="B1029" s="244" t="s">
        <v>59</v>
      </c>
      <c r="C1029" s="248"/>
      <c r="D1029" s="249"/>
      <c r="E1029" s="246"/>
      <c r="F1029" s="197"/>
      <c r="G1029" s="197"/>
      <c r="H1029" s="197"/>
      <c r="I1029" s="197"/>
      <c r="J1029" s="247"/>
      <c r="AF1029" s="165">
        <f t="shared" si="115"/>
        <v>0</v>
      </c>
      <c r="AG1029" s="165">
        <f t="shared" si="116"/>
        <v>0</v>
      </c>
      <c r="AH1029" s="165">
        <f t="shared" si="117"/>
        <v>0</v>
      </c>
      <c r="AI1029" s="165">
        <f t="shared" si="118"/>
        <v>0</v>
      </c>
      <c r="AK1029" s="230"/>
      <c r="AL1029" s="77">
        <f t="shared" si="119"/>
        <v>0</v>
      </c>
      <c r="AM1029" s="77">
        <f t="shared" si="120"/>
        <v>0</v>
      </c>
      <c r="AN1029" s="230"/>
    </row>
    <row r="1030" spans="1:40" ht="15.6" thickBot="1" x14ac:dyDescent="0.35">
      <c r="A1030" s="166"/>
      <c r="F1030" s="250" t="s">
        <v>54</v>
      </c>
      <c r="G1030" s="251">
        <f>SUM(G26:G1028)</f>
        <v>162</v>
      </c>
      <c r="H1030" s="252">
        <f>SUM(H26:H1028)</f>
        <v>13200000</v>
      </c>
      <c r="I1030" s="176"/>
      <c r="J1030" s="170"/>
    </row>
    <row r="1031" spans="1:40" ht="10.050000000000001" customHeight="1" thickBot="1" x14ac:dyDescent="0.35">
      <c r="A1031" s="232"/>
      <c r="B1031" s="172"/>
      <c r="C1031" s="173"/>
      <c r="D1031" s="173"/>
      <c r="E1031" s="172"/>
      <c r="F1031" s="172"/>
      <c r="G1031" s="172"/>
      <c r="H1031" s="172"/>
      <c r="I1031" s="172"/>
      <c r="J1031" s="175"/>
    </row>
  </sheetData>
  <sheetProtection algorithmName="SHA-512" hashValue="SWLr+oKYjFIptfZag5gjU0Ckl7XZSN7ft8QmGkj0/rB9zVbHQ9TDyDjXDYH2Mo4n0vuDj6P79cSJL6WwRtxgBg==" saltValue="KidhToBKRu+/srQ6cZaSaw==" spinCount="100000" sheet="1" objects="1" scenarios="1"/>
  <mergeCells count="20">
    <mergeCell ref="E14:F14"/>
    <mergeCell ref="E15:F15"/>
    <mergeCell ref="E16:F16"/>
    <mergeCell ref="M27:N27"/>
    <mergeCell ref="D2:E2"/>
    <mergeCell ref="G2:I2"/>
    <mergeCell ref="E12:F12"/>
    <mergeCell ref="E13:F13"/>
    <mergeCell ref="M8:N8"/>
    <mergeCell ref="E9:F9"/>
    <mergeCell ref="M9:N9"/>
    <mergeCell ref="E11:F11"/>
    <mergeCell ref="O27:R27"/>
    <mergeCell ref="E17:F17"/>
    <mergeCell ref="E18:F18"/>
    <mergeCell ref="E19:F19"/>
    <mergeCell ref="E20:F20"/>
    <mergeCell ref="E21:F21"/>
    <mergeCell ref="E22:F22"/>
    <mergeCell ref="M25:N25"/>
  </mergeCells>
  <phoneticPr fontId="3"/>
  <conditionalFormatting sqref="AM26:AM1029">
    <cfRule type="expression" dxfId="17" priority="14">
      <formula>AM26&lt;15000</formula>
    </cfRule>
  </conditionalFormatting>
  <conditionalFormatting sqref="C28:D33 C34 C39:D1028 C35:D37">
    <cfRule type="expression" dxfId="16" priority="17">
      <formula>AF28=1</formula>
    </cfRule>
  </conditionalFormatting>
  <conditionalFormatting sqref="G30:H30 H29:H30 G31 G32:H37 G39:H1028">
    <cfRule type="expression" dxfId="15" priority="18">
      <formula>AH29=1</formula>
    </cfRule>
  </conditionalFormatting>
  <conditionalFormatting sqref="P7:S7 M8:S9 N6:S6 M7">
    <cfRule type="expression" dxfId="14" priority="13">
      <formula>$E$9="取組ごとの平均値"</formula>
    </cfRule>
  </conditionalFormatting>
  <conditionalFormatting sqref="M25:O25">
    <cfRule type="expression" dxfId="13" priority="12">
      <formula>$E$9="全取組を想定した平均値"</formula>
    </cfRule>
  </conditionalFormatting>
  <conditionalFormatting sqref="G28">
    <cfRule type="expression" dxfId="12" priority="11">
      <formula>O28=1</formula>
    </cfRule>
  </conditionalFormatting>
  <conditionalFormatting sqref="H28">
    <cfRule type="expression" dxfId="11" priority="10">
      <formula>P28=1</formula>
    </cfRule>
  </conditionalFormatting>
  <conditionalFormatting sqref="G29">
    <cfRule type="expression" dxfId="10" priority="9">
      <formula>O29=1</formula>
    </cfRule>
  </conditionalFormatting>
  <conditionalFormatting sqref="H31">
    <cfRule type="expression" dxfId="9" priority="8">
      <formula>P31=1</formula>
    </cfRule>
  </conditionalFormatting>
  <conditionalFormatting sqref="D34">
    <cfRule type="expression" dxfId="8" priority="7">
      <formula>AG34=1</formula>
    </cfRule>
  </conditionalFormatting>
  <conditionalFormatting sqref="C38:D38">
    <cfRule type="expression" dxfId="7" priority="5">
      <formula>AF38=1</formula>
    </cfRule>
  </conditionalFormatting>
  <conditionalFormatting sqref="G38:H38">
    <cfRule type="expression" dxfId="6" priority="6">
      <formula>AH38=1</formula>
    </cfRule>
  </conditionalFormatting>
  <conditionalFormatting sqref="C26:D26">
    <cfRule type="expression" dxfId="5" priority="3">
      <formula>AF26=1</formula>
    </cfRule>
  </conditionalFormatting>
  <conditionalFormatting sqref="G26:H26">
    <cfRule type="expression" dxfId="4" priority="4">
      <formula>AH26=1</formula>
    </cfRule>
  </conditionalFormatting>
  <conditionalFormatting sqref="C27:D27">
    <cfRule type="expression" dxfId="3" priority="1">
      <formula>AF27=1</formula>
    </cfRule>
  </conditionalFormatting>
  <conditionalFormatting sqref="G27:H27">
    <cfRule type="expression" dxfId="2" priority="2">
      <formula>AH27=1</formula>
    </cfRule>
  </conditionalFormatting>
  <dataValidations count="2">
    <dataValidation type="whole" operator="greaterThanOrEqual" allowBlank="1" showInputMessage="1" showErrorMessage="1" sqref="H12:H22 G23 G1030:H1030 G28:G29" xr:uid="{B89BBB8C-03ED-49E0-B6DC-B9A6898FA6AC}">
      <formula1>0</formula1>
    </dataValidation>
    <dataValidation type="list" allowBlank="1" showInputMessage="1" showErrorMessage="1" sqref="D529:D1028 D127:D226 D228:D527 D26:D125" xr:uid="{3B274EA4-D009-4014-8093-0511E700E706}">
      <formula1>INDIRECT("役割記入例")</formula1>
    </dataValidation>
  </dataValidations>
  <pageMargins left="0.23622047244094491" right="0.23622047244094491" top="0.74803149606299213" bottom="0.74803149606299213" header="0.31496062992125984" footer="0.31496062992125984"/>
  <pageSetup paperSize="8" scale="51" fitToHeight="0" orientation="portrait" verticalDpi="0" r:id="rId1"/>
  <headerFooter>
    <oddHeader>&amp;C&amp;20&amp;A</oddHeader>
    <oddFooter>&amp;C&amp;P/&amp;N&amp;R&amp;F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" id="{E600F411-0525-41D2-ADB7-E41FE62E059E}">
            <xm:f>$E$9='マスター (2)'!$E$4</xm:f>
            <x14:dxf>
              <fill>
                <patternFill>
                  <bgColor theme="0" tint="-0.24994659260841701"/>
                </patternFill>
              </fill>
            </x14:dxf>
          </x14:cfRule>
          <xm:sqref>C13:I22</xm:sqref>
        </x14:conditionalFormatting>
        <x14:conditionalFormatting xmlns:xm="http://schemas.microsoft.com/office/excel/2006/main">
          <x14:cfRule type="expression" priority="15" id="{C67115B5-D076-4409-A940-E9AD9569C79D}">
            <xm:f>$E$9='マスター (2)'!$E$5</xm:f>
            <x14:dxf>
              <fill>
                <patternFill>
                  <bgColor theme="0" tint="-0.24994659260841701"/>
                </patternFill>
              </fill>
            </x14:dxf>
          </x14:cfRule>
          <xm:sqref>C12:I12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EA41B3B-B4D1-450A-B793-70AFD980E3C9}">
          <x14:formula1>
            <xm:f>'マスター (2)'!$B$4:$B$34</xm:f>
          </x14:formula1>
          <xm:sqref>C23:D23 H12:H22 G23 C1029 C528</xm:sqref>
        </x14:dataValidation>
        <x14:dataValidation type="list" allowBlank="1" showInputMessage="1" showErrorMessage="1" xr:uid="{2DA21A52-B828-4BE8-BD19-07619541AD3F}">
          <x14:formula1>
            <xm:f>'マスター (2)'!$B$4:$B$24</xm:f>
          </x14:formula1>
          <xm:sqref>C529:C1028 C127:C226 C228:C527 C26:C125</xm:sqref>
        </x14:dataValidation>
        <x14:dataValidation type="list" allowBlank="1" showInputMessage="1" showErrorMessage="1" xr:uid="{A74784F3-4B00-4717-9571-0263A67150AD}">
          <x14:formula1>
            <xm:f>'マスター (2)'!$E$4:$E$5</xm:f>
          </x14:formula1>
          <xm:sqref>E9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3E7FB-A771-4A16-9F5D-64D663259F2B}">
  <sheetPr codeName="Sheet2">
    <tabColor theme="0" tint="-0.499984740745262"/>
  </sheetPr>
  <dimension ref="B2:Q32"/>
  <sheetViews>
    <sheetView workbookViewId="0">
      <selection activeCell="L20" sqref="L20"/>
    </sheetView>
  </sheetViews>
  <sheetFormatPr defaultColWidth="8.81640625" defaultRowHeight="15" x14ac:dyDescent="0.3"/>
  <cols>
    <col min="5" max="5" width="18.81640625" bestFit="1" customWidth="1"/>
    <col min="6" max="6" width="29.1796875" bestFit="1" customWidth="1"/>
    <col min="12" max="12" width="13.08984375" customWidth="1"/>
    <col min="13" max="13" width="4.453125" customWidth="1"/>
  </cols>
  <sheetData>
    <row r="2" spans="2:17" x14ac:dyDescent="0.3">
      <c r="B2" s="1"/>
    </row>
    <row r="3" spans="2:17" x14ac:dyDescent="0.3">
      <c r="B3" t="s">
        <v>60</v>
      </c>
      <c r="E3" t="s">
        <v>61</v>
      </c>
      <c r="F3" t="s">
        <v>62</v>
      </c>
      <c r="H3" s="65" t="s">
        <v>63</v>
      </c>
      <c r="I3" s="65" t="s">
        <v>64</v>
      </c>
      <c r="J3" s="65"/>
      <c r="K3" s="65" t="s">
        <v>65</v>
      </c>
      <c r="L3" s="65" t="s">
        <v>66</v>
      </c>
      <c r="M3" s="65" t="s">
        <v>233</v>
      </c>
      <c r="O3" s="158" t="s">
        <v>67</v>
      </c>
      <c r="Q3" s="158" t="s">
        <v>256</v>
      </c>
    </row>
    <row r="4" spans="2:17" x14ac:dyDescent="0.3">
      <c r="B4" t="str">
        <f>IF(従事人員申請書!$E$9=マスター!E4,マスター!C4,"")</f>
        <v/>
      </c>
      <c r="C4" t="s">
        <v>68</v>
      </c>
      <c r="E4" t="s">
        <v>69</v>
      </c>
      <c r="F4" t="s">
        <v>70</v>
      </c>
      <c r="G4" t="s">
        <v>234</v>
      </c>
      <c r="H4" t="s">
        <v>228</v>
      </c>
      <c r="I4" t="s">
        <v>72</v>
      </c>
      <c r="J4">
        <v>50</v>
      </c>
      <c r="K4" t="s">
        <v>73</v>
      </c>
      <c r="L4" t="s">
        <v>93</v>
      </c>
      <c r="M4">
        <v>1</v>
      </c>
      <c r="O4" t="s">
        <v>213</v>
      </c>
      <c r="Q4" t="s">
        <v>100</v>
      </c>
    </row>
    <row r="5" spans="2:17" x14ac:dyDescent="0.3">
      <c r="B5" t="s">
        <v>24</v>
      </c>
      <c r="E5" t="s">
        <v>74</v>
      </c>
      <c r="F5" t="s">
        <v>75</v>
      </c>
      <c r="G5" t="s">
        <v>235</v>
      </c>
      <c r="H5" t="s">
        <v>229</v>
      </c>
      <c r="I5" t="s">
        <v>77</v>
      </c>
      <c r="J5">
        <v>50</v>
      </c>
      <c r="K5" t="s">
        <v>78</v>
      </c>
      <c r="L5" t="s">
        <v>94</v>
      </c>
      <c r="M5">
        <v>2</v>
      </c>
      <c r="O5" t="s">
        <v>79</v>
      </c>
    </row>
    <row r="6" spans="2:17" x14ac:dyDescent="0.3">
      <c r="B6" t="s">
        <v>22</v>
      </c>
      <c r="F6" t="s">
        <v>80</v>
      </c>
      <c r="G6" t="s">
        <v>236</v>
      </c>
      <c r="H6" t="s">
        <v>230</v>
      </c>
      <c r="I6" t="s">
        <v>82</v>
      </c>
      <c r="J6">
        <v>80</v>
      </c>
      <c r="K6" t="s">
        <v>83</v>
      </c>
      <c r="L6" t="s">
        <v>95</v>
      </c>
      <c r="M6">
        <v>3</v>
      </c>
      <c r="O6" t="s">
        <v>84</v>
      </c>
    </row>
    <row r="7" spans="2:17" x14ac:dyDescent="0.3">
      <c r="B7" t="s">
        <v>25</v>
      </c>
      <c r="G7" t="s">
        <v>237</v>
      </c>
      <c r="H7" t="s">
        <v>231</v>
      </c>
      <c r="I7" t="s">
        <v>86</v>
      </c>
      <c r="J7">
        <v>120</v>
      </c>
      <c r="K7" t="s">
        <v>87</v>
      </c>
      <c r="L7" t="s">
        <v>96</v>
      </c>
      <c r="M7">
        <v>4</v>
      </c>
      <c r="O7" t="s">
        <v>88</v>
      </c>
    </row>
    <row r="8" spans="2:17" x14ac:dyDescent="0.3">
      <c r="B8" t="s">
        <v>27</v>
      </c>
      <c r="G8" t="s">
        <v>238</v>
      </c>
      <c r="H8" t="s">
        <v>232</v>
      </c>
      <c r="I8" t="s">
        <v>90</v>
      </c>
      <c r="J8">
        <v>170</v>
      </c>
      <c r="K8" t="s">
        <v>91</v>
      </c>
      <c r="L8" t="s">
        <v>97</v>
      </c>
      <c r="M8">
        <v>5</v>
      </c>
      <c r="O8" t="s">
        <v>92</v>
      </c>
    </row>
    <row r="9" spans="2:17" x14ac:dyDescent="0.3">
      <c r="B9" t="s">
        <v>29</v>
      </c>
    </row>
    <row r="10" spans="2:17" x14ac:dyDescent="0.3">
      <c r="B10" t="s">
        <v>31</v>
      </c>
    </row>
    <row r="11" spans="2:17" x14ac:dyDescent="0.3">
      <c r="B11" t="s">
        <v>33</v>
      </c>
      <c r="E11" t="s">
        <v>184</v>
      </c>
    </row>
    <row r="12" spans="2:17" ht="18" x14ac:dyDescent="0.3">
      <c r="B12" t="s">
        <v>35</v>
      </c>
      <c r="E12" s="95" t="s">
        <v>185</v>
      </c>
    </row>
    <row r="13" spans="2:17" ht="18" x14ac:dyDescent="0.3">
      <c r="B13" t="s">
        <v>37</v>
      </c>
      <c r="E13" s="95" t="s">
        <v>186</v>
      </c>
    </row>
    <row r="14" spans="2:17" ht="18" x14ac:dyDescent="0.3">
      <c r="B14" t="s">
        <v>39</v>
      </c>
      <c r="E14" s="95" t="s">
        <v>187</v>
      </c>
    </row>
    <row r="15" spans="2:17" ht="18" x14ac:dyDescent="0.3">
      <c r="B15" t="s">
        <v>19</v>
      </c>
      <c r="E15" s="95" t="s">
        <v>188</v>
      </c>
      <c r="L15" t="s">
        <v>100</v>
      </c>
      <c r="M15">
        <f>COUNTIF(重複除外文字列,L15)</f>
        <v>1</v>
      </c>
    </row>
    <row r="16" spans="2:17" ht="18" x14ac:dyDescent="0.3">
      <c r="B16" t="s">
        <v>23</v>
      </c>
      <c r="E16" s="95" t="s">
        <v>189</v>
      </c>
      <c r="L16" t="s">
        <v>100</v>
      </c>
      <c r="M16">
        <f>COUNTIF(重複除外文字列,L16)</f>
        <v>1</v>
      </c>
    </row>
    <row r="17" spans="2:13" ht="18" x14ac:dyDescent="0.3">
      <c r="B17" t="s">
        <v>26</v>
      </c>
      <c r="E17" s="95" t="s">
        <v>190</v>
      </c>
      <c r="M17">
        <f>COUNTIF(重複除外文字列,L17)</f>
        <v>0</v>
      </c>
    </row>
    <row r="18" spans="2:13" ht="18" x14ac:dyDescent="0.3">
      <c r="B18" t="s">
        <v>28</v>
      </c>
      <c r="E18" s="95" t="s">
        <v>191</v>
      </c>
      <c r="L18" t="s">
        <v>100</v>
      </c>
      <c r="M18">
        <f>COUNTIF(重複除外文字列,L18)</f>
        <v>1</v>
      </c>
    </row>
    <row r="19" spans="2:13" ht="18" x14ac:dyDescent="0.3">
      <c r="B19" t="s">
        <v>30</v>
      </c>
      <c r="E19" s="95" t="s">
        <v>192</v>
      </c>
    </row>
    <row r="20" spans="2:13" ht="18" x14ac:dyDescent="0.3">
      <c r="B20" t="s">
        <v>32</v>
      </c>
      <c r="E20" s="95" t="s">
        <v>193</v>
      </c>
    </row>
    <row r="21" spans="2:13" ht="18" x14ac:dyDescent="0.3">
      <c r="B21" t="s">
        <v>34</v>
      </c>
      <c r="E21" s="95" t="s">
        <v>194</v>
      </c>
    </row>
    <row r="22" spans="2:13" ht="18" x14ac:dyDescent="0.3">
      <c r="B22" t="s">
        <v>36</v>
      </c>
      <c r="E22" s="95" t="s">
        <v>98</v>
      </c>
    </row>
    <row r="23" spans="2:13" ht="18" x14ac:dyDescent="0.3">
      <c r="B23" t="s">
        <v>38</v>
      </c>
      <c r="E23" s="95" t="s">
        <v>195</v>
      </c>
    </row>
    <row r="24" spans="2:13" ht="18" x14ac:dyDescent="0.3">
      <c r="B24" t="s">
        <v>40</v>
      </c>
      <c r="E24" s="95" t="s">
        <v>196</v>
      </c>
    </row>
    <row r="25" spans="2:13" ht="18" x14ac:dyDescent="0.3">
      <c r="B25" s="1"/>
      <c r="E25" s="95" t="s">
        <v>197</v>
      </c>
    </row>
    <row r="26" spans="2:13" ht="18" x14ac:dyDescent="0.3">
      <c r="B26" s="1"/>
      <c r="E26" s="95" t="s">
        <v>198</v>
      </c>
    </row>
    <row r="27" spans="2:13" ht="18" x14ac:dyDescent="0.3">
      <c r="B27" s="1"/>
      <c r="E27" s="95" t="s">
        <v>199</v>
      </c>
    </row>
    <row r="28" spans="2:13" x14ac:dyDescent="0.3">
      <c r="B28" s="1"/>
    </row>
    <row r="29" spans="2:13" x14ac:dyDescent="0.3">
      <c r="B29" s="1"/>
    </row>
    <row r="30" spans="2:13" x14ac:dyDescent="0.3">
      <c r="B30" s="1"/>
    </row>
    <row r="31" spans="2:13" x14ac:dyDescent="0.3">
      <c r="B31" s="1"/>
    </row>
    <row r="32" spans="2:13" x14ac:dyDescent="0.3">
      <c r="B32" s="1"/>
    </row>
  </sheetData>
  <phoneticPr fontId="3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A805A-36FB-4F3F-A59A-FB918302A0DD}">
  <sheetPr>
    <tabColor theme="0" tint="-0.499984740745262"/>
  </sheetPr>
  <dimension ref="B2:O34"/>
  <sheetViews>
    <sheetView workbookViewId="0"/>
  </sheetViews>
  <sheetFormatPr defaultColWidth="8.7265625" defaultRowHeight="15" x14ac:dyDescent="0.3"/>
  <cols>
    <col min="5" max="5" width="18.7265625" bestFit="1" customWidth="1"/>
    <col min="6" max="6" width="29.26953125" bestFit="1" customWidth="1"/>
  </cols>
  <sheetData>
    <row r="2" spans="2:15" x14ac:dyDescent="0.3">
      <c r="B2" s="1"/>
    </row>
    <row r="3" spans="2:15" x14ac:dyDescent="0.3">
      <c r="B3" t="s">
        <v>60</v>
      </c>
      <c r="E3" t="s">
        <v>61</v>
      </c>
      <c r="F3" t="s">
        <v>62</v>
      </c>
      <c r="H3" s="65" t="s">
        <v>63</v>
      </c>
      <c r="I3" s="65" t="s">
        <v>64</v>
      </c>
      <c r="J3" s="65"/>
      <c r="K3" s="65" t="s">
        <v>65</v>
      </c>
      <c r="L3" s="65" t="s">
        <v>66</v>
      </c>
      <c r="O3" t="s">
        <v>67</v>
      </c>
    </row>
    <row r="4" spans="2:15" x14ac:dyDescent="0.3">
      <c r="B4" t="str">
        <f>IF('従事人員申請書 【記入例（全取組平均）】'!$E$9='マスター (2)'!E4,'マスター (2)'!C4,"")</f>
        <v>全取組平均</v>
      </c>
      <c r="C4" t="s">
        <v>68</v>
      </c>
      <c r="E4" t="s">
        <v>69</v>
      </c>
      <c r="F4" t="s">
        <v>70</v>
      </c>
      <c r="H4" t="s">
        <v>71</v>
      </c>
      <c r="I4" t="s">
        <v>72</v>
      </c>
      <c r="J4">
        <v>50</v>
      </c>
      <c r="K4" t="s">
        <v>73</v>
      </c>
      <c r="L4" t="s">
        <v>116</v>
      </c>
      <c r="O4" t="s">
        <v>115</v>
      </c>
    </row>
    <row r="5" spans="2:15" x14ac:dyDescent="0.3">
      <c r="B5" t="s">
        <v>24</v>
      </c>
      <c r="E5" t="s">
        <v>74</v>
      </c>
      <c r="F5" t="s">
        <v>75</v>
      </c>
      <c r="H5" t="s">
        <v>76</v>
      </c>
      <c r="I5" t="s">
        <v>77</v>
      </c>
      <c r="J5">
        <v>50</v>
      </c>
      <c r="K5" t="s">
        <v>78</v>
      </c>
      <c r="L5" t="s">
        <v>114</v>
      </c>
      <c r="O5" t="s">
        <v>79</v>
      </c>
    </row>
    <row r="6" spans="2:15" x14ac:dyDescent="0.3">
      <c r="B6" t="s">
        <v>22</v>
      </c>
      <c r="F6" t="s">
        <v>80</v>
      </c>
      <c r="H6" t="s">
        <v>81</v>
      </c>
      <c r="I6" t="s">
        <v>82</v>
      </c>
      <c r="J6">
        <v>80</v>
      </c>
      <c r="K6" t="s">
        <v>83</v>
      </c>
      <c r="L6" t="s">
        <v>113</v>
      </c>
      <c r="O6" t="s">
        <v>84</v>
      </c>
    </row>
    <row r="7" spans="2:15" x14ac:dyDescent="0.3">
      <c r="B7" t="s">
        <v>25</v>
      </c>
      <c r="H7" t="s">
        <v>85</v>
      </c>
      <c r="I7" t="s">
        <v>86</v>
      </c>
      <c r="J7">
        <v>120</v>
      </c>
      <c r="K7" t="s">
        <v>87</v>
      </c>
      <c r="L7" t="s">
        <v>112</v>
      </c>
      <c r="O7" t="s">
        <v>88</v>
      </c>
    </row>
    <row r="8" spans="2:15" x14ac:dyDescent="0.3">
      <c r="B8" t="s">
        <v>27</v>
      </c>
      <c r="H8" t="s">
        <v>89</v>
      </c>
      <c r="I8" t="s">
        <v>90</v>
      </c>
      <c r="J8">
        <v>170</v>
      </c>
      <c r="K8" t="s">
        <v>91</v>
      </c>
      <c r="L8" t="s">
        <v>111</v>
      </c>
      <c r="O8" t="s">
        <v>92</v>
      </c>
    </row>
    <row r="9" spans="2:15" x14ac:dyDescent="0.3">
      <c r="B9" t="s">
        <v>29</v>
      </c>
    </row>
    <row r="10" spans="2:15" x14ac:dyDescent="0.3">
      <c r="B10" t="s">
        <v>31</v>
      </c>
    </row>
    <row r="11" spans="2:15" x14ac:dyDescent="0.3">
      <c r="B11" t="s">
        <v>33</v>
      </c>
      <c r="E11" t="s">
        <v>184</v>
      </c>
    </row>
    <row r="12" spans="2:15" ht="18" x14ac:dyDescent="0.3">
      <c r="B12" t="s">
        <v>35</v>
      </c>
      <c r="E12" s="95" t="s">
        <v>185</v>
      </c>
    </row>
    <row r="13" spans="2:15" ht="18" x14ac:dyDescent="0.3">
      <c r="B13" t="s">
        <v>37</v>
      </c>
      <c r="E13" s="95" t="s">
        <v>186</v>
      </c>
    </row>
    <row r="14" spans="2:15" ht="18" x14ac:dyDescent="0.3">
      <c r="B14" t="s">
        <v>39</v>
      </c>
      <c r="E14" s="95" t="s">
        <v>187</v>
      </c>
    </row>
    <row r="15" spans="2:15" ht="18" x14ac:dyDescent="0.3">
      <c r="B15" t="s">
        <v>19</v>
      </c>
      <c r="E15" s="95" t="s">
        <v>188</v>
      </c>
    </row>
    <row r="16" spans="2:15" ht="18" x14ac:dyDescent="0.3">
      <c r="B16" t="s">
        <v>23</v>
      </c>
      <c r="E16" s="95" t="s">
        <v>189</v>
      </c>
    </row>
    <row r="17" spans="2:5" ht="18" x14ac:dyDescent="0.3">
      <c r="B17" t="s">
        <v>26</v>
      </c>
      <c r="E17" s="95" t="s">
        <v>190</v>
      </c>
    </row>
    <row r="18" spans="2:5" ht="18" x14ac:dyDescent="0.3">
      <c r="B18" t="s">
        <v>28</v>
      </c>
      <c r="E18" s="95" t="s">
        <v>191</v>
      </c>
    </row>
    <row r="19" spans="2:5" ht="18" x14ac:dyDescent="0.3">
      <c r="B19" t="s">
        <v>30</v>
      </c>
      <c r="E19" s="95" t="s">
        <v>192</v>
      </c>
    </row>
    <row r="20" spans="2:5" ht="18" x14ac:dyDescent="0.3">
      <c r="B20" t="s">
        <v>32</v>
      </c>
      <c r="E20" s="95" t="s">
        <v>193</v>
      </c>
    </row>
    <row r="21" spans="2:5" ht="18" x14ac:dyDescent="0.3">
      <c r="B21" t="s">
        <v>34</v>
      </c>
      <c r="E21" s="95" t="s">
        <v>194</v>
      </c>
    </row>
    <row r="22" spans="2:5" ht="18" x14ac:dyDescent="0.3">
      <c r="B22" t="s">
        <v>36</v>
      </c>
      <c r="E22" s="95" t="s">
        <v>98</v>
      </c>
    </row>
    <row r="23" spans="2:5" ht="18" x14ac:dyDescent="0.3">
      <c r="B23" t="s">
        <v>38</v>
      </c>
      <c r="E23" s="95" t="s">
        <v>195</v>
      </c>
    </row>
    <row r="24" spans="2:5" ht="18" x14ac:dyDescent="0.3">
      <c r="B24" t="s">
        <v>40</v>
      </c>
      <c r="E24" s="95" t="s">
        <v>196</v>
      </c>
    </row>
    <row r="25" spans="2:5" ht="18" x14ac:dyDescent="0.3">
      <c r="B25" s="1"/>
      <c r="E25" s="95" t="s">
        <v>197</v>
      </c>
    </row>
    <row r="26" spans="2:5" ht="18" x14ac:dyDescent="0.3">
      <c r="B26" s="1"/>
      <c r="E26" s="95" t="s">
        <v>198</v>
      </c>
    </row>
    <row r="27" spans="2:5" ht="18" x14ac:dyDescent="0.3">
      <c r="B27" s="1"/>
      <c r="E27" s="95" t="s">
        <v>199</v>
      </c>
    </row>
    <row r="28" spans="2:5" x14ac:dyDescent="0.3">
      <c r="B28" s="1"/>
    </row>
    <row r="29" spans="2:5" x14ac:dyDescent="0.3">
      <c r="B29" s="1"/>
    </row>
    <row r="30" spans="2:5" x14ac:dyDescent="0.3">
      <c r="B30" s="1"/>
    </row>
    <row r="31" spans="2:5" x14ac:dyDescent="0.3">
      <c r="B31" s="1"/>
    </row>
    <row r="32" spans="2:5" x14ac:dyDescent="0.3">
      <c r="B32" s="1"/>
    </row>
    <row r="33" spans="2:2" x14ac:dyDescent="0.3">
      <c r="B33" s="1"/>
    </row>
    <row r="34" spans="2:2" x14ac:dyDescent="0.3">
      <c r="B34" s="1"/>
    </row>
  </sheetData>
  <phoneticPr fontId="3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AF97C-F86D-4133-AEC7-B2D031D83EE1}">
  <sheetPr>
    <tabColor theme="0" tint="-0.499984740745262"/>
  </sheetPr>
  <dimension ref="B3:K24"/>
  <sheetViews>
    <sheetView workbookViewId="0"/>
  </sheetViews>
  <sheetFormatPr defaultColWidth="8.7265625" defaultRowHeight="15" x14ac:dyDescent="0.3"/>
  <cols>
    <col min="1" max="1" width="2.54296875" customWidth="1"/>
    <col min="2" max="3" width="19.7265625" customWidth="1"/>
    <col min="4" max="4" width="18.81640625" customWidth="1"/>
    <col min="5" max="5" width="8.7265625" customWidth="1"/>
    <col min="6" max="6" width="4.54296875" bestFit="1" customWidth="1"/>
    <col min="7" max="7" width="19.7265625" bestFit="1" customWidth="1"/>
    <col min="8" max="8" width="7.81640625" bestFit="1" customWidth="1"/>
    <col min="9" max="9" width="18.7265625" bestFit="1" customWidth="1"/>
  </cols>
  <sheetData>
    <row r="3" spans="2:11" ht="30" x14ac:dyDescent="0.3">
      <c r="B3" s="65" t="s">
        <v>149</v>
      </c>
      <c r="C3" s="65" t="s">
        <v>148</v>
      </c>
      <c r="F3" s="65" t="s">
        <v>63</v>
      </c>
      <c r="G3" s="92" t="s">
        <v>147</v>
      </c>
      <c r="H3" s="65"/>
      <c r="I3" s="65" t="s">
        <v>66</v>
      </c>
      <c r="K3" s="65" t="s">
        <v>67</v>
      </c>
    </row>
    <row r="4" spans="2:11" x14ac:dyDescent="0.3">
      <c r="B4" t="s">
        <v>146</v>
      </c>
      <c r="C4" t="s">
        <v>145</v>
      </c>
      <c r="F4" t="s">
        <v>71</v>
      </c>
      <c r="G4" t="s">
        <v>144</v>
      </c>
      <c r="I4" t="s">
        <v>116</v>
      </c>
      <c r="K4" t="s">
        <v>143</v>
      </c>
    </row>
    <row r="5" spans="2:11" x14ac:dyDescent="0.3">
      <c r="B5" t="s">
        <v>142</v>
      </c>
      <c r="C5" t="s">
        <v>141</v>
      </c>
      <c r="F5" t="s">
        <v>76</v>
      </c>
      <c r="G5" t="s">
        <v>140</v>
      </c>
      <c r="H5" s="91">
        <v>30000</v>
      </c>
      <c r="I5" t="s">
        <v>114</v>
      </c>
    </row>
    <row r="6" spans="2:11" x14ac:dyDescent="0.3">
      <c r="B6" t="s">
        <v>139</v>
      </c>
      <c r="C6" t="s">
        <v>138</v>
      </c>
      <c r="F6" t="s">
        <v>81</v>
      </c>
      <c r="G6" t="s">
        <v>137</v>
      </c>
      <c r="H6" s="91">
        <v>50000</v>
      </c>
      <c r="I6" t="s">
        <v>113</v>
      </c>
      <c r="K6" t="s">
        <v>136</v>
      </c>
    </row>
    <row r="7" spans="2:11" x14ac:dyDescent="0.3">
      <c r="B7" t="s">
        <v>135</v>
      </c>
      <c r="C7" t="s">
        <v>134</v>
      </c>
      <c r="F7" t="s">
        <v>85</v>
      </c>
      <c r="G7" t="s">
        <v>133</v>
      </c>
      <c r="H7" s="91">
        <v>75000</v>
      </c>
      <c r="I7" t="s">
        <v>112</v>
      </c>
      <c r="K7" t="s">
        <v>132</v>
      </c>
    </row>
    <row r="8" spans="2:11" x14ac:dyDescent="0.3">
      <c r="B8" t="s">
        <v>131</v>
      </c>
      <c r="C8" t="s">
        <v>130</v>
      </c>
      <c r="F8" t="s">
        <v>89</v>
      </c>
      <c r="G8" t="s">
        <v>129</v>
      </c>
      <c r="H8" s="91">
        <v>100000</v>
      </c>
      <c r="I8" t="s">
        <v>111</v>
      </c>
    </row>
    <row r="9" spans="2:11" x14ac:dyDescent="0.3">
      <c r="C9" t="s">
        <v>128</v>
      </c>
      <c r="H9" s="91"/>
    </row>
    <row r="10" spans="2:11" x14ac:dyDescent="0.3">
      <c r="C10" t="s">
        <v>127</v>
      </c>
      <c r="H10" s="91"/>
    </row>
    <row r="11" spans="2:11" x14ac:dyDescent="0.3">
      <c r="C11" t="s">
        <v>126</v>
      </c>
      <c r="H11" s="91"/>
    </row>
    <row r="12" spans="2:11" x14ac:dyDescent="0.3">
      <c r="C12" t="s">
        <v>125</v>
      </c>
      <c r="H12" s="91"/>
    </row>
    <row r="13" spans="2:11" x14ac:dyDescent="0.3">
      <c r="C13" t="s">
        <v>124</v>
      </c>
      <c r="H13" s="91"/>
    </row>
    <row r="14" spans="2:11" x14ac:dyDescent="0.3">
      <c r="C14" t="s">
        <v>123</v>
      </c>
      <c r="H14" s="91"/>
    </row>
    <row r="15" spans="2:11" x14ac:dyDescent="0.3">
      <c r="C15" t="s">
        <v>122</v>
      </c>
      <c r="H15" s="91"/>
    </row>
    <row r="16" spans="2:11" x14ac:dyDescent="0.3">
      <c r="H16" s="91"/>
    </row>
    <row r="17" spans="2:8" x14ac:dyDescent="0.3">
      <c r="H17" s="91"/>
    </row>
    <row r="18" spans="2:8" x14ac:dyDescent="0.3">
      <c r="H18" s="91"/>
    </row>
    <row r="20" spans="2:8" x14ac:dyDescent="0.3">
      <c r="B20" s="65" t="s">
        <v>121</v>
      </c>
      <c r="C20" s="65" t="s">
        <v>119</v>
      </c>
      <c r="D20" s="65" t="s">
        <v>118</v>
      </c>
      <c r="E20" s="90"/>
    </row>
    <row r="21" spans="2:8" x14ac:dyDescent="0.3">
      <c r="B21" s="89" t="e">
        <f>IF(#REF!&lt;&gt;"","",#REF!&amp;#REF!)</f>
        <v>#REF!</v>
      </c>
      <c r="C21" s="88" t="str">
        <f>IFERROR(EOMONTH(DATEVALUE(B21),-12)+1,"")</f>
        <v/>
      </c>
      <c r="D21" s="88" t="str">
        <f>IFERROR(EOMONTH(DATEVALUE(B21),0),"")</f>
        <v/>
      </c>
      <c r="E21" s="87"/>
    </row>
    <row r="23" spans="2:8" x14ac:dyDescent="0.3">
      <c r="B23" s="65" t="s">
        <v>120</v>
      </c>
      <c r="C23" s="65" t="s">
        <v>119</v>
      </c>
      <c r="D23" s="65" t="s">
        <v>118</v>
      </c>
      <c r="E23" s="90"/>
    </row>
    <row r="24" spans="2:8" x14ac:dyDescent="0.3">
      <c r="B24" s="89" t="s">
        <v>117</v>
      </c>
      <c r="C24" s="88">
        <f>IFERROR(EOMONTH(DATEVALUE(B24),-12)+1,"")</f>
        <v>43466</v>
      </c>
      <c r="D24" s="88">
        <f>IFERROR(EOMONTH(DATEVALUE(B24),0),"")</f>
        <v>43830</v>
      </c>
      <c r="E24" s="87"/>
    </row>
  </sheetData>
  <phoneticPr fontId="3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3B3B-63D1-4D29-9DAA-6F948F555851}">
  <sheetPr>
    <tabColor theme="0" tint="-0.499984740745262"/>
  </sheetPr>
  <dimension ref="B3:K24"/>
  <sheetViews>
    <sheetView workbookViewId="0"/>
  </sheetViews>
  <sheetFormatPr defaultColWidth="8.7265625" defaultRowHeight="15" x14ac:dyDescent="0.3"/>
  <cols>
    <col min="1" max="1" width="2.54296875" customWidth="1"/>
    <col min="2" max="3" width="19.7265625" customWidth="1"/>
    <col min="4" max="4" width="18.81640625" customWidth="1"/>
    <col min="6" max="6" width="4.54296875" bestFit="1" customWidth="1"/>
    <col min="7" max="7" width="19.7265625" bestFit="1" customWidth="1"/>
    <col min="8" max="8" width="7.81640625" bestFit="1" customWidth="1"/>
    <col min="9" max="9" width="18.7265625" bestFit="1" customWidth="1"/>
  </cols>
  <sheetData>
    <row r="3" spans="2:11" ht="30" x14ac:dyDescent="0.3">
      <c r="B3" s="65" t="s">
        <v>149</v>
      </c>
      <c r="C3" s="65" t="s">
        <v>148</v>
      </c>
      <c r="F3" s="65" t="s">
        <v>63</v>
      </c>
      <c r="G3" s="92" t="s">
        <v>158</v>
      </c>
      <c r="H3" s="65"/>
      <c r="I3" s="65" t="s">
        <v>66</v>
      </c>
      <c r="K3" s="65" t="s">
        <v>67</v>
      </c>
    </row>
    <row r="4" spans="2:11" x14ac:dyDescent="0.3">
      <c r="B4" t="s">
        <v>146</v>
      </c>
      <c r="C4" t="s">
        <v>145</v>
      </c>
      <c r="F4" t="s">
        <v>71</v>
      </c>
      <c r="G4" t="s">
        <v>144</v>
      </c>
      <c r="I4" t="s">
        <v>116</v>
      </c>
      <c r="K4" t="s">
        <v>157</v>
      </c>
    </row>
    <row r="5" spans="2:11" x14ac:dyDescent="0.3">
      <c r="B5" t="s">
        <v>142</v>
      </c>
      <c r="C5" t="s">
        <v>141</v>
      </c>
      <c r="F5" t="s">
        <v>76</v>
      </c>
      <c r="G5" t="s">
        <v>156</v>
      </c>
      <c r="H5" s="91">
        <v>200000</v>
      </c>
      <c r="I5" t="s">
        <v>114</v>
      </c>
    </row>
    <row r="6" spans="2:11" x14ac:dyDescent="0.3">
      <c r="B6" t="s">
        <v>139</v>
      </c>
      <c r="C6" t="s">
        <v>138</v>
      </c>
      <c r="F6" t="s">
        <v>81</v>
      </c>
      <c r="G6" t="s">
        <v>155</v>
      </c>
      <c r="H6" s="91">
        <v>350000</v>
      </c>
      <c r="I6" t="s">
        <v>113</v>
      </c>
      <c r="K6" t="s">
        <v>154</v>
      </c>
    </row>
    <row r="7" spans="2:11" x14ac:dyDescent="0.3">
      <c r="B7" t="s">
        <v>135</v>
      </c>
      <c r="C7" t="s">
        <v>134</v>
      </c>
      <c r="F7" t="s">
        <v>85</v>
      </c>
      <c r="G7" t="s">
        <v>153</v>
      </c>
      <c r="H7" s="91">
        <v>500000</v>
      </c>
      <c r="I7" t="s">
        <v>112</v>
      </c>
      <c r="K7" t="s">
        <v>152</v>
      </c>
    </row>
    <row r="8" spans="2:11" x14ac:dyDescent="0.3">
      <c r="B8" t="s">
        <v>131</v>
      </c>
      <c r="C8" t="s">
        <v>130</v>
      </c>
      <c r="F8" t="s">
        <v>89</v>
      </c>
      <c r="G8" t="s">
        <v>151</v>
      </c>
      <c r="H8" s="91">
        <v>650000</v>
      </c>
      <c r="I8" t="s">
        <v>111</v>
      </c>
    </row>
    <row r="9" spans="2:11" x14ac:dyDescent="0.3">
      <c r="C9" t="s">
        <v>128</v>
      </c>
    </row>
    <row r="10" spans="2:11" x14ac:dyDescent="0.3">
      <c r="C10" t="s">
        <v>127</v>
      </c>
    </row>
    <row r="11" spans="2:11" x14ac:dyDescent="0.3">
      <c r="C11" t="s">
        <v>126</v>
      </c>
    </row>
    <row r="12" spans="2:11" x14ac:dyDescent="0.3">
      <c r="C12" t="s">
        <v>125</v>
      </c>
    </row>
    <row r="13" spans="2:11" x14ac:dyDescent="0.3">
      <c r="C13" t="s">
        <v>124</v>
      </c>
    </row>
    <row r="14" spans="2:11" x14ac:dyDescent="0.3">
      <c r="C14" t="s">
        <v>123</v>
      </c>
    </row>
    <row r="15" spans="2:11" x14ac:dyDescent="0.3">
      <c r="C15" t="s">
        <v>122</v>
      </c>
    </row>
    <row r="20" spans="2:4" x14ac:dyDescent="0.3">
      <c r="B20" s="65" t="s">
        <v>121</v>
      </c>
      <c r="C20" s="65" t="s">
        <v>119</v>
      </c>
      <c r="D20" s="65" t="s">
        <v>118</v>
      </c>
    </row>
    <row r="21" spans="2:4" x14ac:dyDescent="0.3">
      <c r="B21" s="89" t="e">
        <f>IF(AND(#REF!&lt;&gt;"",#REF!&lt;&gt;""),#REF!&amp;#REF!,"")</f>
        <v>#REF!</v>
      </c>
      <c r="C21" s="88" t="str">
        <f>IFERROR(EOMONTH(DATEVALUE(B21),-12)+1,"")</f>
        <v/>
      </c>
      <c r="D21" s="88" t="str">
        <f>IFERROR(EOMONTH(DATEVALUE(B21),0),"")</f>
        <v/>
      </c>
    </row>
    <row r="23" spans="2:4" x14ac:dyDescent="0.3">
      <c r="B23" s="65" t="s">
        <v>120</v>
      </c>
      <c r="C23" s="65" t="s">
        <v>119</v>
      </c>
      <c r="D23" s="65" t="s">
        <v>118</v>
      </c>
    </row>
    <row r="24" spans="2:4" x14ac:dyDescent="0.3">
      <c r="B24" s="89" t="s">
        <v>150</v>
      </c>
      <c r="C24" s="88">
        <f>IFERROR(EOMONTH(DATEVALUE(B24),-12)+1,"")</f>
        <v>43101</v>
      </c>
      <c r="D24" s="88">
        <f>IFERROR(EOMONTH(DATEVALUE(B24),0),"")</f>
        <v>43465</v>
      </c>
    </row>
  </sheetData>
  <phoneticPr fontId="3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9</vt:i4>
      </vt:variant>
    </vt:vector>
  </HeadingPairs>
  <TitlesOfParts>
    <vt:vector size="16" baseType="lpstr">
      <vt:lpstr>従事人員申請書</vt:lpstr>
      <vt:lpstr>従事人員申請書 【記入例（全取組平均）】</vt:lpstr>
      <vt:lpstr>従事人員申請書 【記入例（取組ごと平均）】</vt:lpstr>
      <vt:lpstr>マスター</vt:lpstr>
      <vt:lpstr>マスター (2)</vt:lpstr>
      <vt:lpstr>マスター(公演等補正基準)</vt:lpstr>
      <vt:lpstr>マスター(展覧会補正基準)</vt:lpstr>
      <vt:lpstr>従事人員申請書!Print_Area</vt:lpstr>
      <vt:lpstr>'従事人員申請書 【記入例（取組ごと平均）】'!Print_Area</vt:lpstr>
      <vt:lpstr>'従事人員申請書 【記入例（全取組平均）】'!Print_Area</vt:lpstr>
      <vt:lpstr>従事人員申請書!Print_Titles</vt:lpstr>
      <vt:lpstr>'従事人員申請書 【記入例（取組ごと平均）】'!Print_Titles</vt:lpstr>
      <vt:lpstr>'従事人員申請書 【記入例（全取組平均）】'!Print_Titles</vt:lpstr>
      <vt:lpstr>重複除外文字列</vt:lpstr>
      <vt:lpstr>役割</vt:lpstr>
      <vt:lpstr>役割記入例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文化庁</dc:creator>
  <cp:keywords/>
  <dc:description/>
  <cp:lastModifiedBy/>
  <dcterms:created xsi:type="dcterms:W3CDTF">2022-04-14T07:02:32Z</dcterms:created>
  <dcterms:modified xsi:type="dcterms:W3CDTF">2022-06-30T08:18:39Z</dcterms:modified>
  <cp:category/>
  <cp:contentStatus/>
</cp:coreProperties>
</file>