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showInkAnnotation="0" updateLinks="never" defaultThemeVersion="124226"/>
  <mc:AlternateContent xmlns:mc="http://schemas.openxmlformats.org/markup-compatibility/2006">
    <mc:Choice Requires="x15">
      <x15ac:absPath xmlns:x15ac="http://schemas.microsoft.com/office/spreadsheetml/2010/11/ac" url="C:\Users\maki-f\Documents\AIR\R６募集案内\参事官説明後）0117修正★最終_R6案_AIR募集案内\"/>
    </mc:Choice>
  </mc:AlternateContent>
  <xr:revisionPtr revIDLastSave="0" documentId="13_ncr:1_{1247B102-7D9C-433C-911F-E06F446D298D}" xr6:coauthVersionLast="47" xr6:coauthVersionMax="47" xr10:uidLastSave="{00000000-0000-0000-0000-000000000000}"/>
  <bookViews>
    <workbookView xWindow="-108" yWindow="-108" windowWidth="23256" windowHeight="12576" tabRatio="870" xr2:uid="{00000000-000D-0000-FFFF-FFFF00000000}"/>
  </bookViews>
  <sheets>
    <sheet name="様式1" sheetId="49" r:id="rId1"/>
    <sheet name="様式2‐1" sheetId="52" r:id="rId2"/>
    <sheet name="様式2‐2" sheetId="46" r:id="rId3"/>
    <sheet name="様式2‐3" sheetId="24" r:id="rId4"/>
    <sheet name="様式2‐4" sheetId="56" r:id="rId5"/>
    <sheet name="様式３-１(収支)" sheetId="35" r:id="rId6"/>
    <sheet name="様式３-2(経費支出)" sheetId="36" r:id="rId7"/>
    <sheet name="必須プログラム(i)" sheetId="55" r:id="rId8"/>
    <sheet name="必須プログラム(ⅱ)" sheetId="39" r:id="rId9"/>
    <sheet name="任意プログラム" sheetId="45" r:id="rId10"/>
    <sheet name="様式4" sheetId="54" r:id="rId11"/>
  </sheets>
  <definedNames>
    <definedName name="_xlnm.Print_Area" localSheetId="9">任意プログラム!$A$1:$S$307</definedName>
    <definedName name="_xlnm.Print_Area" localSheetId="8">'必須プログラム(ⅱ)'!$A$1:$S$510</definedName>
    <definedName name="_xlnm.Print_Area" localSheetId="7">'必須プログラム(i)'!$A$1:$S$503</definedName>
    <definedName name="_xlnm.Print_Area" localSheetId="0">様式1!$A$1:$P$34</definedName>
    <definedName name="_xlnm.Print_Area" localSheetId="1">様式2‐1!$B$1:$K$17</definedName>
    <definedName name="_xlnm.Print_Area" localSheetId="2">様式2‐2!$B$1:$K$72</definedName>
    <definedName name="_xlnm.Print_Area" localSheetId="3">様式2‐3!$B$1:$K$29</definedName>
    <definedName name="_xlnm.Print_Area" localSheetId="4">様式2‐4!$B$1:$K$28</definedName>
    <definedName name="_xlnm.Print_Area" localSheetId="5">'様式３-１(収支)'!$A$1:$G$37</definedName>
    <definedName name="_xlnm.Print_Area" localSheetId="6">'様式３-2(経費支出)'!$B$1:$H$44</definedName>
    <definedName name="_xlnm.Print_Area" localSheetId="10">様式4!$A$1:$G$58</definedName>
    <definedName name="Z_3D1118B6_6A49_4586_BF14_45AEE4E5E72A_.wvu.PrintArea" localSheetId="0" hidden="1">様式1!$A$1:$Q$30</definedName>
    <definedName name="Z_3D1118B6_6A49_4586_BF14_45AEE4E5E72A_.wvu.PrintArea" localSheetId="1" hidden="1">様式2‐1!$A$1:$L$16</definedName>
    <definedName name="Z_3D1118B6_6A49_4586_BF14_45AEE4E5E72A_.wvu.PrintArea" localSheetId="2" hidden="1">様式2‐2!$A$1:$L$68</definedName>
    <definedName name="Z_3D1118B6_6A49_4586_BF14_45AEE4E5E72A_.wvu.PrintArea" localSheetId="3" hidden="1">様式2‐3!$A$1:$L$29</definedName>
    <definedName name="Z_3D1118B6_6A49_4586_BF14_45AEE4E5E72A_.wvu.PrintArea" localSheetId="4" hidden="1">様式2‐4!$A$1:$L$1</definedName>
    <definedName name="Z_3D1118B6_6A49_4586_BF14_45AEE4E5E72A_.wvu.PrintArea" localSheetId="10" hidden="1">様式4!$A$1:$H$51</definedName>
    <definedName name="会場費・創作活動費・文芸費" localSheetId="9">任意プログラム!$B$341:$J$341</definedName>
    <definedName name="会場費・創作活動費・文芸費" localSheetId="7">'必須プログラム(i)'!$B$557:$D$557</definedName>
    <definedName name="会場費・創作活動費・文芸費">'必須プログラム(ⅱ)'!$B$557:$D$557</definedName>
    <definedName name="区分" localSheetId="9">任意プログラム!$A$340:$A$343</definedName>
    <definedName name="区分" localSheetId="7">'必須プログラム(i)'!$A$556:$A$559</definedName>
    <definedName name="区分">'必須プログラム(ⅱ)'!$A$556:$A$559</definedName>
    <definedName name="謝金・宣伝費・印刷費等" localSheetId="9">任意プログラム!$B$342:$F$342</definedName>
    <definedName name="謝金・宣伝費・印刷費等" localSheetId="7">'必須プログラム(i)'!$B$558:$F$558</definedName>
    <definedName name="謝金・宣伝費・印刷費等">'必須プログラム(ⅱ)'!$B$558:$F$558</definedName>
    <definedName name="諸経費" localSheetId="9">任意プログラム!$B$343:$C$343</definedName>
    <definedName name="諸経費" localSheetId="7">'必須プログラム(i)'!$B$559:$C$559</definedName>
    <definedName name="諸経費">'必須プログラム(ⅱ)'!$B$559:$C$559</definedName>
    <definedName name="創作活動費">任意プログラム!$B$341</definedName>
    <definedName name="旅費" localSheetId="9">任意プログラム!$B$340:$D$340</definedName>
    <definedName name="旅費" localSheetId="7">'必須プログラム(i)'!$B$556:$D$556</definedName>
    <definedName name="旅費">'必須プログラム(ⅱ)'!$B$556:$D$556</definedName>
  </definedNames>
  <calcPr calcId="191028"/>
  <customWorkbookViews>
    <customWorkbookView name="文部科学省 - 個人用ビュー" guid="{3D1118B6-6A49-4586-BF14-45AEE4E5E72A}" mergeInterval="0" personalView="1" maximized="1" windowWidth="1362" windowHeight="520" tabRatio="948"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55" l="1"/>
  <c r="E6" i="35" l="1"/>
  <c r="H539" i="55" l="1"/>
  <c r="E41" i="36" s="1"/>
  <c r="H538" i="55"/>
  <c r="E40" i="36" s="1"/>
  <c r="H537" i="55"/>
  <c r="E39" i="36" s="1"/>
  <c r="H536" i="55"/>
  <c r="E38" i="36" s="1"/>
  <c r="H535" i="55"/>
  <c r="E37" i="36" s="1"/>
  <c r="H534" i="55"/>
  <c r="E36" i="36" s="1"/>
  <c r="H533" i="55"/>
  <c r="E30" i="36" s="1"/>
  <c r="H532" i="55"/>
  <c r="E29" i="36" s="1"/>
  <c r="H531" i="55"/>
  <c r="E28" i="36" s="1"/>
  <c r="H530" i="55"/>
  <c r="E27" i="36" s="1"/>
  <c r="H529" i="55"/>
  <c r="E26" i="36" s="1"/>
  <c r="H528" i="55"/>
  <c r="H525" i="55"/>
  <c r="H524" i="55"/>
  <c r="E19" i="36" s="1"/>
  <c r="H523" i="55"/>
  <c r="E18" i="36" s="1"/>
  <c r="H522" i="55"/>
  <c r="E17" i="36" s="1"/>
  <c r="H521" i="55"/>
  <c r="E16" i="36" s="1"/>
  <c r="H517" i="55"/>
  <c r="E7" i="36" s="1"/>
  <c r="Q510" i="55"/>
  <c r="Q509" i="55"/>
  <c r="Q508" i="55"/>
  <c r="Q507" i="55"/>
  <c r="Q506" i="55"/>
  <c r="Q505" i="55"/>
  <c r="Q504" i="55"/>
  <c r="Q503" i="55"/>
  <c r="Q502" i="55"/>
  <c r="Q501" i="55"/>
  <c r="Q500" i="55"/>
  <c r="Q499" i="55"/>
  <c r="Q498" i="55"/>
  <c r="Q497" i="55"/>
  <c r="Q496" i="55"/>
  <c r="Q495" i="55"/>
  <c r="Q494" i="55"/>
  <c r="Q493" i="55"/>
  <c r="Q492" i="55"/>
  <c r="Q491" i="55"/>
  <c r="Q490" i="55"/>
  <c r="Q489" i="55"/>
  <c r="Q488" i="55"/>
  <c r="Q487" i="55"/>
  <c r="Q486" i="55"/>
  <c r="Q485" i="55"/>
  <c r="Q484" i="55"/>
  <c r="Q483" i="55"/>
  <c r="Q482" i="55"/>
  <c r="Q481" i="55"/>
  <c r="Q480" i="55"/>
  <c r="Q479" i="55"/>
  <c r="Q478" i="55"/>
  <c r="Q477" i="55"/>
  <c r="Q476" i="55"/>
  <c r="Q475" i="55"/>
  <c r="Q474" i="55"/>
  <c r="Q473" i="55"/>
  <c r="Q472" i="55"/>
  <c r="Q471" i="55"/>
  <c r="Q470" i="55"/>
  <c r="Q469" i="55"/>
  <c r="Q468" i="55"/>
  <c r="Q467" i="55"/>
  <c r="Q466" i="55"/>
  <c r="Q465" i="55"/>
  <c r="Q464" i="55"/>
  <c r="Q463" i="55"/>
  <c r="Q462" i="55"/>
  <c r="Q461" i="55"/>
  <c r="Q460" i="55"/>
  <c r="Q459" i="55"/>
  <c r="Q458" i="55"/>
  <c r="Q457" i="55"/>
  <c r="Q456" i="55"/>
  <c r="Q455" i="55"/>
  <c r="Q454" i="55"/>
  <c r="Q453" i="55"/>
  <c r="Q452" i="55"/>
  <c r="Q451" i="55"/>
  <c r="Q450" i="55"/>
  <c r="Q449" i="55"/>
  <c r="Q448" i="55"/>
  <c r="Q447" i="55"/>
  <c r="Q446" i="55"/>
  <c r="Q445" i="55"/>
  <c r="Q444" i="55"/>
  <c r="Q443" i="55"/>
  <c r="Q442" i="55"/>
  <c r="Q441" i="55"/>
  <c r="Q440" i="55"/>
  <c r="Q439" i="55"/>
  <c r="Q438" i="55"/>
  <c r="Q437" i="55"/>
  <c r="Q436" i="55"/>
  <c r="Q435" i="55"/>
  <c r="Q434" i="55"/>
  <c r="Q433" i="55"/>
  <c r="Q432" i="55"/>
  <c r="Q431" i="55"/>
  <c r="Q430" i="55"/>
  <c r="Q429" i="55"/>
  <c r="Q428" i="55"/>
  <c r="Q427" i="55"/>
  <c r="Q426" i="55"/>
  <c r="Q425" i="55"/>
  <c r="Q424" i="55"/>
  <c r="Q423" i="55"/>
  <c r="Q422" i="55"/>
  <c r="Q421" i="55"/>
  <c r="Q420" i="55"/>
  <c r="Q419" i="55"/>
  <c r="Q418" i="55"/>
  <c r="Q417" i="55"/>
  <c r="Q416" i="55"/>
  <c r="Q415" i="55"/>
  <c r="Q414" i="55"/>
  <c r="Q413" i="55"/>
  <c r="Q412" i="55"/>
  <c r="Q411" i="55"/>
  <c r="Q410" i="55"/>
  <c r="Q409" i="55"/>
  <c r="Q408" i="55"/>
  <c r="Q407" i="55"/>
  <c r="Q406" i="55"/>
  <c r="Q405" i="55"/>
  <c r="Q404" i="55"/>
  <c r="Q403" i="55"/>
  <c r="Q402" i="55"/>
  <c r="Q401" i="55"/>
  <c r="Q400" i="55"/>
  <c r="Q399" i="55"/>
  <c r="Q398" i="55"/>
  <c r="Q397" i="55"/>
  <c r="Q396" i="55"/>
  <c r="Q395" i="55"/>
  <c r="Q394" i="55"/>
  <c r="Q393" i="55"/>
  <c r="Q392" i="55"/>
  <c r="Q391" i="55"/>
  <c r="Q390" i="55"/>
  <c r="Q389" i="55"/>
  <c r="Q388" i="55"/>
  <c r="Q387" i="55"/>
  <c r="Q386" i="55"/>
  <c r="Q385" i="55"/>
  <c r="Q384" i="55"/>
  <c r="Q383" i="55"/>
  <c r="Q382" i="55"/>
  <c r="Q381" i="55"/>
  <c r="Q380" i="55"/>
  <c r="Q379" i="55"/>
  <c r="Q378" i="55"/>
  <c r="Q377" i="55"/>
  <c r="Q376" i="55"/>
  <c r="Q375" i="55"/>
  <c r="Q374" i="55"/>
  <c r="Q373" i="55"/>
  <c r="Q372" i="55"/>
  <c r="Q371" i="55"/>
  <c r="Q370" i="55"/>
  <c r="Q369" i="55"/>
  <c r="Q368" i="55"/>
  <c r="Q367" i="55"/>
  <c r="Q366" i="55"/>
  <c r="Q365" i="55"/>
  <c r="Q364" i="55"/>
  <c r="Q363" i="55"/>
  <c r="Q362" i="55"/>
  <c r="Q361" i="55"/>
  <c r="Q360" i="55"/>
  <c r="Q359" i="55"/>
  <c r="Q358" i="55"/>
  <c r="Q357" i="55"/>
  <c r="Q356" i="55"/>
  <c r="Q355" i="55"/>
  <c r="Q354" i="55"/>
  <c r="Q353" i="55"/>
  <c r="Q352" i="55"/>
  <c r="Q351" i="55"/>
  <c r="Q350" i="55"/>
  <c r="Q349" i="55"/>
  <c r="Q348" i="55"/>
  <c r="Q347" i="55"/>
  <c r="Q346" i="55"/>
  <c r="Q345" i="55"/>
  <c r="Q344" i="55"/>
  <c r="Q343" i="55"/>
  <c r="Q342" i="55"/>
  <c r="Q341" i="55"/>
  <c r="Q340" i="55"/>
  <c r="Q339" i="55"/>
  <c r="Q338" i="55"/>
  <c r="Q337" i="55"/>
  <c r="Q336" i="55"/>
  <c r="Q335" i="55"/>
  <c r="Q334" i="55"/>
  <c r="Q333" i="55"/>
  <c r="Q332" i="55"/>
  <c r="Q331" i="55"/>
  <c r="Q330" i="55"/>
  <c r="Q329" i="55"/>
  <c r="Q328" i="55"/>
  <c r="Q327" i="55"/>
  <c r="Q326" i="55"/>
  <c r="Q325" i="55"/>
  <c r="Q324" i="55"/>
  <c r="Q323" i="55"/>
  <c r="Q322" i="55"/>
  <c r="Q321" i="55"/>
  <c r="Q320" i="55"/>
  <c r="Q319" i="55"/>
  <c r="Q318" i="55"/>
  <c r="Q317" i="55"/>
  <c r="Q316" i="55"/>
  <c r="Q315" i="55"/>
  <c r="Q314" i="55"/>
  <c r="Q313" i="55"/>
  <c r="Q312" i="55"/>
  <c r="Q311" i="55"/>
  <c r="Q310" i="55"/>
  <c r="Q309" i="55"/>
  <c r="Q308" i="55"/>
  <c r="Q307" i="55"/>
  <c r="Q306" i="55"/>
  <c r="Q305" i="55"/>
  <c r="Q304" i="55"/>
  <c r="Q303" i="55"/>
  <c r="Q302" i="55"/>
  <c r="Q301" i="55"/>
  <c r="Q300" i="55"/>
  <c r="Q299" i="55"/>
  <c r="Q298" i="55"/>
  <c r="Q297" i="55"/>
  <c r="Q296" i="55"/>
  <c r="Q295" i="55"/>
  <c r="Q294" i="55"/>
  <c r="Q293" i="55"/>
  <c r="Q292" i="55"/>
  <c r="Q291" i="55"/>
  <c r="Q290" i="55"/>
  <c r="Q289" i="55"/>
  <c r="Q288" i="55"/>
  <c r="Q287" i="55"/>
  <c r="Q286" i="55"/>
  <c r="Q285" i="55"/>
  <c r="Q284" i="55"/>
  <c r="Q283" i="55"/>
  <c r="Q282" i="55"/>
  <c r="Q281" i="55"/>
  <c r="Q280" i="55"/>
  <c r="Q279" i="55"/>
  <c r="Q278" i="55"/>
  <c r="Q277" i="55"/>
  <c r="Q276" i="55"/>
  <c r="Q275" i="55"/>
  <c r="Q274" i="55"/>
  <c r="Q273" i="55"/>
  <c r="Q272" i="55"/>
  <c r="Q271" i="55"/>
  <c r="Q270" i="55"/>
  <c r="Q269" i="55"/>
  <c r="Q268" i="55"/>
  <c r="Q267" i="55"/>
  <c r="Q266" i="55"/>
  <c r="Q265" i="55"/>
  <c r="Q264" i="55"/>
  <c r="Q263" i="55"/>
  <c r="Q262" i="55"/>
  <c r="Q261" i="55"/>
  <c r="Q260" i="55"/>
  <c r="Q259" i="55"/>
  <c r="Q258" i="55"/>
  <c r="Q257" i="55"/>
  <c r="Q256" i="55"/>
  <c r="Q255" i="55"/>
  <c r="Q254" i="55"/>
  <c r="Q253" i="55"/>
  <c r="Q252" i="55"/>
  <c r="Q251" i="55"/>
  <c r="Q250" i="55"/>
  <c r="Q249" i="55"/>
  <c r="Q248" i="55"/>
  <c r="Q247" i="55"/>
  <c r="Q246" i="55"/>
  <c r="Q245" i="55"/>
  <c r="Q244" i="55"/>
  <c r="Q243" i="55"/>
  <c r="Q242" i="55"/>
  <c r="Q241" i="55"/>
  <c r="Q240" i="55"/>
  <c r="Q239" i="55"/>
  <c r="Q238" i="55"/>
  <c r="Q237" i="55"/>
  <c r="Q236" i="55"/>
  <c r="Q235" i="55"/>
  <c r="Q234" i="55"/>
  <c r="Q233" i="55"/>
  <c r="Q232" i="55"/>
  <c r="Q231" i="55"/>
  <c r="Q230" i="55"/>
  <c r="Q229" i="55"/>
  <c r="Q228" i="55"/>
  <c r="Q227" i="55"/>
  <c r="Q226" i="55"/>
  <c r="Q225" i="55"/>
  <c r="Q224" i="55"/>
  <c r="Q223" i="55"/>
  <c r="Q222" i="55"/>
  <c r="Q221" i="55"/>
  <c r="Q220" i="55"/>
  <c r="Q219" i="55"/>
  <c r="Q218" i="55"/>
  <c r="Q217" i="55"/>
  <c r="Q216" i="55"/>
  <c r="Q215" i="55"/>
  <c r="Q214" i="55"/>
  <c r="Q213" i="55"/>
  <c r="Q212" i="55"/>
  <c r="Q211" i="55"/>
  <c r="Q210" i="55"/>
  <c r="Q209" i="55"/>
  <c r="Q208" i="55"/>
  <c r="Q207" i="55"/>
  <c r="Q206" i="55"/>
  <c r="Q205" i="55"/>
  <c r="Q204" i="55"/>
  <c r="Q203" i="55"/>
  <c r="Q202" i="55"/>
  <c r="Q201" i="55"/>
  <c r="Q200" i="55"/>
  <c r="Q199" i="55"/>
  <c r="Q198" i="55"/>
  <c r="Q197" i="55"/>
  <c r="Q196" i="55"/>
  <c r="Q195" i="55"/>
  <c r="Q194" i="55"/>
  <c r="Q193" i="55"/>
  <c r="Q192" i="55"/>
  <c r="Q191" i="55"/>
  <c r="Q190" i="55"/>
  <c r="Q189" i="55"/>
  <c r="Q188" i="55"/>
  <c r="Q187" i="55"/>
  <c r="Q186" i="55"/>
  <c r="Q185" i="55"/>
  <c r="Q184" i="55"/>
  <c r="Q183" i="55"/>
  <c r="Q182" i="55"/>
  <c r="Q181" i="55"/>
  <c r="Q180" i="55"/>
  <c r="Q179" i="55"/>
  <c r="Q178" i="55"/>
  <c r="Q177" i="55"/>
  <c r="Q176" i="55"/>
  <c r="Q175" i="55"/>
  <c r="Q174" i="55"/>
  <c r="Q173" i="55"/>
  <c r="Q172" i="55"/>
  <c r="Q171" i="55"/>
  <c r="Q170" i="55"/>
  <c r="Q169" i="55"/>
  <c r="Q168" i="55"/>
  <c r="Q167" i="55"/>
  <c r="Q166" i="55"/>
  <c r="Q165" i="55"/>
  <c r="Q164" i="55"/>
  <c r="Q163" i="55"/>
  <c r="Q162" i="55"/>
  <c r="Q161" i="55"/>
  <c r="Q160" i="55"/>
  <c r="Q159" i="55"/>
  <c r="Q158" i="55"/>
  <c r="Q157" i="55"/>
  <c r="Q156" i="55"/>
  <c r="Q155" i="55"/>
  <c r="Q154" i="55"/>
  <c r="Q153" i="55"/>
  <c r="Q152" i="55"/>
  <c r="Q151" i="55"/>
  <c r="Q150" i="55"/>
  <c r="Q149" i="55"/>
  <c r="Q148" i="55"/>
  <c r="Q147" i="55"/>
  <c r="Q146" i="55"/>
  <c r="Q145" i="55"/>
  <c r="Q144" i="55"/>
  <c r="Q143" i="55"/>
  <c r="Q142" i="55"/>
  <c r="Q141" i="55"/>
  <c r="Q140" i="55"/>
  <c r="Q139" i="55"/>
  <c r="Q138" i="55"/>
  <c r="Q137" i="55"/>
  <c r="Q136" i="55"/>
  <c r="Q135" i="55"/>
  <c r="Q134" i="55"/>
  <c r="Q133" i="55"/>
  <c r="Q132" i="55"/>
  <c r="Q131" i="55"/>
  <c r="Q130" i="55"/>
  <c r="Q129" i="55"/>
  <c r="Q128" i="55"/>
  <c r="Q127" i="55"/>
  <c r="Q126" i="55"/>
  <c r="Q125" i="55"/>
  <c r="Q124" i="55"/>
  <c r="Q123" i="55"/>
  <c r="Q122" i="55"/>
  <c r="Q121" i="55"/>
  <c r="Q120" i="55"/>
  <c r="Q119" i="55"/>
  <c r="Q118" i="55"/>
  <c r="Q117" i="55"/>
  <c r="Q116" i="55"/>
  <c r="Q115" i="55"/>
  <c r="Q114" i="55"/>
  <c r="Q113" i="55"/>
  <c r="Q112" i="55"/>
  <c r="Q111" i="55"/>
  <c r="Q110" i="55"/>
  <c r="Q109" i="55"/>
  <c r="Q108" i="55"/>
  <c r="Q107" i="55"/>
  <c r="Q106" i="55"/>
  <c r="Q105" i="55"/>
  <c r="Q104" i="55"/>
  <c r="Q103" i="55"/>
  <c r="Q102" i="55"/>
  <c r="Q101" i="55"/>
  <c r="Q100" i="55"/>
  <c r="Q99" i="55"/>
  <c r="Q98" i="55"/>
  <c r="Q97" i="55"/>
  <c r="Q96" i="55"/>
  <c r="Q95" i="55"/>
  <c r="Q94" i="55"/>
  <c r="Q93" i="55"/>
  <c r="Q92" i="55"/>
  <c r="Q91" i="55"/>
  <c r="Q90" i="55"/>
  <c r="Q89" i="55"/>
  <c r="Q88" i="55"/>
  <c r="Q87" i="55"/>
  <c r="Q86" i="55"/>
  <c r="Q85" i="55"/>
  <c r="Q84" i="55"/>
  <c r="Q83" i="55"/>
  <c r="Q82" i="55"/>
  <c r="Q81" i="55"/>
  <c r="Q80" i="55"/>
  <c r="Q79" i="55"/>
  <c r="Q78" i="55"/>
  <c r="Q77" i="55"/>
  <c r="Q76" i="55"/>
  <c r="Q75"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H518" i="55" s="1"/>
  <c r="E8" i="36" s="1"/>
  <c r="Q13" i="55"/>
  <c r="H526" i="55" s="1"/>
  <c r="Q11" i="55"/>
  <c r="A1" i="55"/>
  <c r="B3" i="52"/>
  <c r="A1" i="35"/>
  <c r="G6" i="55" l="1"/>
  <c r="H516" i="55"/>
  <c r="E6" i="36" s="1"/>
  <c r="E20" i="36"/>
  <c r="E21" i="36"/>
  <c r="H520" i="55"/>
  <c r="E10" i="36" s="1"/>
  <c r="H519" i="55"/>
  <c r="E9" i="36" s="1"/>
  <c r="G9" i="55"/>
  <c r="C8" i="55"/>
  <c r="C6" i="55"/>
  <c r="O5" i="55"/>
  <c r="H515" i="55"/>
  <c r="E5" i="36" s="1"/>
  <c r="H540" i="55"/>
  <c r="E25" i="36"/>
  <c r="E22" i="36" l="1"/>
  <c r="I8" i="55"/>
  <c r="G8" i="55"/>
  <c r="E23" i="36" s="1"/>
  <c r="H6" i="55"/>
  <c r="H527" i="55"/>
  <c r="H541" i="55" s="1"/>
  <c r="Q14" i="45"/>
  <c r="Q13" i="45"/>
  <c r="Q12" i="45"/>
  <c r="Q11" i="45"/>
  <c r="E24" i="36" l="1"/>
  <c r="H323" i="45"/>
  <c r="G29" i="36" s="1"/>
  <c r="H322" i="45"/>
  <c r="G27" i="36" s="1"/>
  <c r="H321" i="45"/>
  <c r="G26" i="36" s="1"/>
  <c r="H320" i="45"/>
  <c r="G25" i="36" s="1"/>
  <c r="H318" i="45"/>
  <c r="H317" i="45"/>
  <c r="H316" i="45"/>
  <c r="G6" i="36" s="1"/>
  <c r="H315" i="45"/>
  <c r="H517" i="39"/>
  <c r="F7" i="36" s="1"/>
  <c r="G42" i="36" l="1"/>
  <c r="H11" i="36"/>
  <c r="H34" i="36"/>
  <c r="H32" i="36"/>
  <c r="H31" i="36"/>
  <c r="H35" i="36"/>
  <c r="H33" i="36"/>
  <c r="H324" i="45"/>
  <c r="A1" i="45" l="1"/>
  <c r="A1" i="39"/>
  <c r="E23" i="35" l="1"/>
  <c r="E19" i="35"/>
  <c r="E13" i="35"/>
  <c r="E27" i="35" l="1"/>
  <c r="E29" i="35" s="1"/>
  <c r="Q15" i="45" l="1"/>
  <c r="Q16" i="45"/>
  <c r="Q17" i="45"/>
  <c r="Q18" i="45"/>
  <c r="Q19" i="45"/>
  <c r="Q20" i="45"/>
  <c r="Q21" i="45"/>
  <c r="Q22" i="45"/>
  <c r="Q23" i="45"/>
  <c r="G9" i="36"/>
  <c r="Q310" i="45"/>
  <c r="Q309" i="45"/>
  <c r="Q308" i="45"/>
  <c r="Q307" i="45"/>
  <c r="Q306" i="45"/>
  <c r="Q305" i="45"/>
  <c r="Q304" i="45"/>
  <c r="Q303" i="45"/>
  <c r="Q302" i="45"/>
  <c r="Q301" i="45"/>
  <c r="Q300" i="45"/>
  <c r="Q299" i="45"/>
  <c r="Q298" i="45"/>
  <c r="Q297" i="45"/>
  <c r="Q296" i="45"/>
  <c r="Q295" i="45"/>
  <c r="Q294" i="45"/>
  <c r="Q293" i="45"/>
  <c r="Q292" i="45"/>
  <c r="Q291" i="45"/>
  <c r="Q290" i="45"/>
  <c r="Q289" i="45"/>
  <c r="Q288" i="45"/>
  <c r="Q287" i="45"/>
  <c r="Q286" i="45"/>
  <c r="Q285" i="45"/>
  <c r="Q284" i="45"/>
  <c r="Q283" i="45"/>
  <c r="Q282" i="45"/>
  <c r="Q281" i="45"/>
  <c r="Q280" i="45"/>
  <c r="Q279" i="45"/>
  <c r="Q278" i="45"/>
  <c r="Q277" i="45"/>
  <c r="Q276" i="45"/>
  <c r="Q275" i="45"/>
  <c r="Q274" i="45"/>
  <c r="Q273" i="45"/>
  <c r="Q272" i="45"/>
  <c r="Q271" i="45"/>
  <c r="Q270" i="45"/>
  <c r="Q269" i="45"/>
  <c r="Q268" i="45"/>
  <c r="Q267" i="45"/>
  <c r="Q266" i="45"/>
  <c r="Q265" i="45"/>
  <c r="Q264" i="45"/>
  <c r="Q263" i="45"/>
  <c r="Q262" i="45"/>
  <c r="Q261" i="45"/>
  <c r="Q260" i="45"/>
  <c r="Q259" i="45"/>
  <c r="Q258" i="45"/>
  <c r="Q257" i="45"/>
  <c r="Q256" i="45"/>
  <c r="Q255" i="45"/>
  <c r="Q254" i="45"/>
  <c r="Q253" i="45"/>
  <c r="Q252" i="45"/>
  <c r="Q251" i="45"/>
  <c r="Q250" i="45"/>
  <c r="Q249" i="45"/>
  <c r="Q248" i="45"/>
  <c r="Q247" i="45"/>
  <c r="Q246" i="45"/>
  <c r="Q245" i="45"/>
  <c r="Q244" i="45"/>
  <c r="Q243" i="45"/>
  <c r="Q242" i="45"/>
  <c r="Q241" i="45"/>
  <c r="Q240" i="45"/>
  <c r="Q239" i="45"/>
  <c r="Q238" i="45"/>
  <c r="Q237" i="45"/>
  <c r="Q236" i="45"/>
  <c r="Q235" i="45"/>
  <c r="Q234" i="45"/>
  <c r="Q233" i="45"/>
  <c r="Q232" i="45"/>
  <c r="Q231" i="45"/>
  <c r="Q230" i="45"/>
  <c r="Q229" i="45"/>
  <c r="Q228" i="45"/>
  <c r="Q227" i="45"/>
  <c r="Q226" i="45"/>
  <c r="Q225" i="45"/>
  <c r="Q224" i="45"/>
  <c r="Q223" i="45"/>
  <c r="Q222" i="45"/>
  <c r="Q221" i="45"/>
  <c r="Q220" i="45"/>
  <c r="Q219" i="45"/>
  <c r="Q218" i="45"/>
  <c r="Q217" i="45"/>
  <c r="Q216" i="45"/>
  <c r="Q215" i="45"/>
  <c r="Q214" i="45"/>
  <c r="Q213" i="45"/>
  <c r="Q212" i="45"/>
  <c r="Q211" i="45"/>
  <c r="Q210" i="45"/>
  <c r="Q209" i="45"/>
  <c r="Q208" i="45"/>
  <c r="Q207" i="45"/>
  <c r="Q206" i="45"/>
  <c r="Q205" i="45"/>
  <c r="Q204" i="45"/>
  <c r="Q203" i="45"/>
  <c r="Q202" i="45"/>
  <c r="Q201" i="45"/>
  <c r="Q200" i="45"/>
  <c r="Q199" i="45"/>
  <c r="Q198" i="45"/>
  <c r="Q197" i="45"/>
  <c r="Q196" i="45"/>
  <c r="Q195" i="45"/>
  <c r="Q194" i="45"/>
  <c r="Q193" i="45"/>
  <c r="Q192" i="45"/>
  <c r="Q191" i="45"/>
  <c r="Q190" i="45"/>
  <c r="Q189" i="45"/>
  <c r="Q188" i="45"/>
  <c r="Q187" i="45"/>
  <c r="Q186" i="45"/>
  <c r="Q185" i="45"/>
  <c r="Q184" i="45"/>
  <c r="Q183" i="45"/>
  <c r="Q182" i="45"/>
  <c r="Q181" i="45"/>
  <c r="Q180" i="45"/>
  <c r="Q179" i="45"/>
  <c r="Q178" i="45"/>
  <c r="Q177" i="45"/>
  <c r="Q176" i="45"/>
  <c r="Q175" i="45"/>
  <c r="Q174" i="45"/>
  <c r="Q173" i="45"/>
  <c r="Q172" i="45"/>
  <c r="Q171" i="45"/>
  <c r="Q170" i="45"/>
  <c r="Q169" i="45"/>
  <c r="Q168" i="45"/>
  <c r="Q167" i="45"/>
  <c r="Q166" i="45"/>
  <c r="Q165" i="45"/>
  <c r="Q164" i="45"/>
  <c r="Q163" i="45"/>
  <c r="Q162" i="45"/>
  <c r="Q161" i="45"/>
  <c r="Q160" i="45"/>
  <c r="Q159" i="45"/>
  <c r="Q158" i="45"/>
  <c r="Q157" i="45"/>
  <c r="Q156" i="45"/>
  <c r="Q155" i="45"/>
  <c r="Q154" i="45"/>
  <c r="Q153" i="45"/>
  <c r="Q152" i="45"/>
  <c r="Q151" i="45"/>
  <c r="Q150" i="45"/>
  <c r="Q149" i="45"/>
  <c r="Q148" i="45"/>
  <c r="Q147" i="45"/>
  <c r="Q146" i="45"/>
  <c r="Q145" i="45"/>
  <c r="Q144" i="45"/>
  <c r="Q143" i="45"/>
  <c r="Q142" i="45"/>
  <c r="Q141" i="45"/>
  <c r="Q140" i="45"/>
  <c r="Q139" i="45"/>
  <c r="Q138" i="45"/>
  <c r="Q137" i="45"/>
  <c r="Q136" i="45"/>
  <c r="Q135" i="45"/>
  <c r="Q134" i="45"/>
  <c r="Q133" i="45"/>
  <c r="Q132" i="45"/>
  <c r="Q131" i="45"/>
  <c r="Q130" i="45"/>
  <c r="Q129" i="45"/>
  <c r="Q128" i="45"/>
  <c r="Q127" i="45"/>
  <c r="Q126" i="45"/>
  <c r="Q125" i="45"/>
  <c r="Q124" i="45"/>
  <c r="Q123" i="45"/>
  <c r="Q122" i="45"/>
  <c r="Q121" i="45"/>
  <c r="Q120" i="45"/>
  <c r="Q119" i="45"/>
  <c r="Q118" i="45"/>
  <c r="Q117" i="45"/>
  <c r="Q116" i="45"/>
  <c r="Q115" i="45"/>
  <c r="Q114" i="45"/>
  <c r="Q113" i="45"/>
  <c r="Q112" i="45"/>
  <c r="Q111" i="45"/>
  <c r="Q110" i="45"/>
  <c r="Q109" i="45"/>
  <c r="Q108" i="45"/>
  <c r="Q107" i="45"/>
  <c r="Q106" i="45"/>
  <c r="Q105" i="45"/>
  <c r="Q104" i="45"/>
  <c r="Q103" i="45"/>
  <c r="Q102" i="45"/>
  <c r="Q101" i="45"/>
  <c r="Q100" i="45"/>
  <c r="Q99" i="45"/>
  <c r="Q98" i="45"/>
  <c r="Q97" i="45"/>
  <c r="Q96" i="45"/>
  <c r="Q95" i="45"/>
  <c r="Q94" i="45"/>
  <c r="Q93" i="45"/>
  <c r="Q92" i="45"/>
  <c r="Q91" i="45"/>
  <c r="Q90" i="45"/>
  <c r="Q89" i="45"/>
  <c r="Q88" i="45"/>
  <c r="Q87" i="45"/>
  <c r="Q86" i="45"/>
  <c r="Q85" i="45"/>
  <c r="Q84" i="45"/>
  <c r="Q83" i="45"/>
  <c r="Q82" i="45"/>
  <c r="Q81" i="45"/>
  <c r="Q80" i="45"/>
  <c r="Q79" i="45"/>
  <c r="Q78" i="45"/>
  <c r="Q77" i="45"/>
  <c r="Q76" i="45"/>
  <c r="Q75" i="45"/>
  <c r="Q74" i="45"/>
  <c r="Q73" i="45"/>
  <c r="Q72" i="45"/>
  <c r="Q71" i="45"/>
  <c r="Q70" i="45"/>
  <c r="Q69" i="45"/>
  <c r="Q68" i="45"/>
  <c r="Q67" i="45"/>
  <c r="Q66" i="45"/>
  <c r="Q65" i="45"/>
  <c r="Q64" i="45"/>
  <c r="Q63" i="45"/>
  <c r="Q62" i="45"/>
  <c r="Q61" i="45"/>
  <c r="Q60" i="45"/>
  <c r="Q59" i="45"/>
  <c r="Q58" i="45"/>
  <c r="Q57" i="45"/>
  <c r="Q56" i="45"/>
  <c r="Q55" i="45"/>
  <c r="Q54" i="45"/>
  <c r="Q53" i="45"/>
  <c r="Q52" i="45"/>
  <c r="Q51" i="45"/>
  <c r="Q50" i="45"/>
  <c r="Q49" i="45"/>
  <c r="Q48" i="45"/>
  <c r="Q47" i="45"/>
  <c r="Q46" i="45"/>
  <c r="Q45" i="45"/>
  <c r="Q44" i="45"/>
  <c r="Q43" i="45"/>
  <c r="Q42" i="45"/>
  <c r="Q41" i="45"/>
  <c r="Q40" i="45"/>
  <c r="Q39" i="45"/>
  <c r="Q38" i="45"/>
  <c r="Q37" i="45"/>
  <c r="Q36" i="45"/>
  <c r="Q35" i="45"/>
  <c r="Q34" i="45"/>
  <c r="Q33" i="45"/>
  <c r="Q32" i="45"/>
  <c r="Q31" i="45"/>
  <c r="Q30" i="45"/>
  <c r="Q29" i="45"/>
  <c r="Q28" i="45"/>
  <c r="Q27" i="45"/>
  <c r="Q26" i="45"/>
  <c r="Q25" i="45"/>
  <c r="Q24" i="45"/>
  <c r="G7" i="36"/>
  <c r="G9" i="45"/>
  <c r="C8" i="45"/>
  <c r="G6" i="45"/>
  <c r="C6" i="45" l="1"/>
  <c r="H6" i="45" l="1"/>
  <c r="I8" i="45"/>
  <c r="H319" i="45"/>
  <c r="G5" i="36"/>
  <c r="G8" i="45"/>
  <c r="G23" i="36" s="1"/>
  <c r="H325" i="45" l="1"/>
  <c r="H15" i="36" l="1"/>
  <c r="H13" i="36"/>
  <c r="H14" i="36"/>
  <c r="H12" i="36" l="1"/>
  <c r="Q510" i="39" l="1"/>
  <c r="Q509" i="39"/>
  <c r="Q508" i="39"/>
  <c r="Q507" i="39"/>
  <c r="Q506" i="39"/>
  <c r="Q505" i="39"/>
  <c r="Q504" i="39"/>
  <c r="Q503" i="39"/>
  <c r="Q502" i="39"/>
  <c r="Q501" i="39"/>
  <c r="Q500" i="39"/>
  <c r="Q499" i="39"/>
  <c r="Q498" i="39"/>
  <c r="Q497" i="39"/>
  <c r="Q496" i="39"/>
  <c r="Q495" i="39"/>
  <c r="Q494" i="39"/>
  <c r="Q493" i="39"/>
  <c r="Q492" i="39"/>
  <c r="Q491" i="39"/>
  <c r="Q490" i="39"/>
  <c r="Q489" i="39"/>
  <c r="Q488" i="39"/>
  <c r="Q487" i="39"/>
  <c r="Q486" i="39"/>
  <c r="Q485" i="39"/>
  <c r="Q484" i="39"/>
  <c r="Q483" i="39"/>
  <c r="Q482" i="39"/>
  <c r="Q481" i="39"/>
  <c r="Q480" i="39"/>
  <c r="Q479" i="39"/>
  <c r="Q478" i="39"/>
  <c r="Q477" i="39"/>
  <c r="Q476" i="39"/>
  <c r="Q475" i="39"/>
  <c r="Q474" i="39"/>
  <c r="Q473" i="39"/>
  <c r="Q472" i="39"/>
  <c r="Q471" i="39"/>
  <c r="Q470" i="39"/>
  <c r="Q469" i="39"/>
  <c r="Q468" i="39"/>
  <c r="Q467" i="39"/>
  <c r="Q466" i="39"/>
  <c r="Q465" i="39"/>
  <c r="Q464" i="39"/>
  <c r="Q463" i="39"/>
  <c r="Q462" i="39"/>
  <c r="Q461" i="39"/>
  <c r="Q460" i="39"/>
  <c r="Q459" i="39"/>
  <c r="Q458" i="39"/>
  <c r="Q457" i="39"/>
  <c r="Q456" i="39"/>
  <c r="Q455" i="39"/>
  <c r="Q454" i="39"/>
  <c r="Q453" i="39"/>
  <c r="Q452" i="39"/>
  <c r="Q451" i="39"/>
  <c r="Q450" i="39"/>
  <c r="Q449" i="39"/>
  <c r="Q448" i="39"/>
  <c r="Q447" i="39"/>
  <c r="Q446" i="39"/>
  <c r="Q445" i="39"/>
  <c r="Q444" i="39"/>
  <c r="Q443" i="39"/>
  <c r="Q442" i="39"/>
  <c r="Q441" i="39"/>
  <c r="Q440" i="39"/>
  <c r="Q439" i="39"/>
  <c r="Q438" i="39"/>
  <c r="Q437" i="39"/>
  <c r="Q436" i="39"/>
  <c r="Q435" i="39"/>
  <c r="Q434" i="39"/>
  <c r="Q433" i="39"/>
  <c r="Q432" i="39"/>
  <c r="Q431" i="39"/>
  <c r="Q430" i="39"/>
  <c r="Q429" i="39"/>
  <c r="Q428" i="39"/>
  <c r="Q427" i="39"/>
  <c r="Q426" i="39"/>
  <c r="Q425" i="39"/>
  <c r="Q424" i="39"/>
  <c r="Q423" i="39"/>
  <c r="Q422" i="39"/>
  <c r="Q421" i="39"/>
  <c r="Q420" i="39"/>
  <c r="Q419" i="39"/>
  <c r="Q418" i="39"/>
  <c r="Q417" i="39"/>
  <c r="Q416" i="39"/>
  <c r="Q415" i="39"/>
  <c r="Q414" i="39"/>
  <c r="Q413" i="39"/>
  <c r="Q412" i="39"/>
  <c r="Q411" i="39"/>
  <c r="Q410" i="39"/>
  <c r="Q409" i="39"/>
  <c r="Q408" i="39"/>
  <c r="Q407" i="39"/>
  <c r="Q406" i="39"/>
  <c r="Q405" i="39"/>
  <c r="Q404" i="39"/>
  <c r="Q403" i="39"/>
  <c r="Q402" i="39"/>
  <c r="Q401" i="39"/>
  <c r="Q400" i="39"/>
  <c r="Q399" i="39"/>
  <c r="Q398" i="39"/>
  <c r="Q397" i="39"/>
  <c r="Q396" i="39"/>
  <c r="Q395" i="39"/>
  <c r="Q394" i="39"/>
  <c r="Q393" i="39"/>
  <c r="Q392" i="39"/>
  <c r="Q391" i="39"/>
  <c r="Q390" i="39"/>
  <c r="Q389" i="39"/>
  <c r="Q388" i="39"/>
  <c r="Q387" i="39"/>
  <c r="Q386" i="39"/>
  <c r="Q385" i="39"/>
  <c r="Q384" i="39"/>
  <c r="Q383" i="39"/>
  <c r="Q382" i="39"/>
  <c r="Q381" i="39"/>
  <c r="Q380" i="39"/>
  <c r="Q379" i="39"/>
  <c r="Q378" i="39"/>
  <c r="Q377" i="39"/>
  <c r="Q376" i="39"/>
  <c r="Q375" i="39"/>
  <c r="Q374" i="39"/>
  <c r="Q373" i="39"/>
  <c r="Q372" i="39"/>
  <c r="Q371" i="39"/>
  <c r="Q370" i="39"/>
  <c r="Q369" i="39"/>
  <c r="Q368" i="39"/>
  <c r="Q367" i="39"/>
  <c r="Q366" i="39"/>
  <c r="Q365" i="39"/>
  <c r="Q364" i="39"/>
  <c r="Q363" i="39"/>
  <c r="Q362" i="39"/>
  <c r="Q361" i="39"/>
  <c r="Q360" i="39"/>
  <c r="Q359" i="39"/>
  <c r="Q358" i="39"/>
  <c r="Q357" i="39"/>
  <c r="Q356" i="39"/>
  <c r="Q355" i="39"/>
  <c r="Q354" i="39"/>
  <c r="Q353" i="39"/>
  <c r="Q352" i="39"/>
  <c r="Q351" i="39"/>
  <c r="Q350" i="39"/>
  <c r="Q349" i="39"/>
  <c r="Q348" i="39"/>
  <c r="Q347" i="39"/>
  <c r="Q346" i="39"/>
  <c r="Q345" i="39"/>
  <c r="Q344" i="39"/>
  <c r="Q343" i="39"/>
  <c r="Q342" i="39"/>
  <c r="Q341" i="39"/>
  <c r="Q340" i="39"/>
  <c r="Q339" i="39"/>
  <c r="Q338" i="39"/>
  <c r="Q337" i="39"/>
  <c r="Q336" i="39"/>
  <c r="Q335" i="39"/>
  <c r="Q334" i="39"/>
  <c r="Q333" i="39"/>
  <c r="Q332" i="39"/>
  <c r="Q331" i="39"/>
  <c r="Q330" i="39"/>
  <c r="Q329" i="39"/>
  <c r="Q328" i="39"/>
  <c r="Q327" i="39"/>
  <c r="Q326" i="39"/>
  <c r="Q325" i="39"/>
  <c r="Q324" i="39"/>
  <c r="Q323" i="39"/>
  <c r="Q322" i="39"/>
  <c r="Q321" i="39"/>
  <c r="Q320" i="39"/>
  <c r="Q319" i="39"/>
  <c r="Q318" i="39"/>
  <c r="Q317" i="39"/>
  <c r="Q316" i="39"/>
  <c r="Q315" i="39"/>
  <c r="Q314" i="39"/>
  <c r="Q313" i="39"/>
  <c r="Q312" i="39"/>
  <c r="Q311" i="39"/>
  <c r="Q310" i="39"/>
  <c r="Q309" i="39"/>
  <c r="Q308" i="39"/>
  <c r="Q307" i="39"/>
  <c r="Q306" i="39"/>
  <c r="Q305" i="39"/>
  <c r="Q304" i="39"/>
  <c r="Q303" i="39"/>
  <c r="Q302" i="39"/>
  <c r="Q301" i="39"/>
  <c r="Q300" i="39"/>
  <c r="Q299" i="39"/>
  <c r="Q298" i="39"/>
  <c r="Q297" i="39"/>
  <c r="Q296" i="39"/>
  <c r="Q295" i="39"/>
  <c r="Q294" i="39"/>
  <c r="Q293" i="39"/>
  <c r="Q292" i="39"/>
  <c r="Q291" i="39"/>
  <c r="Q290" i="39"/>
  <c r="Q289" i="39"/>
  <c r="Q288" i="39"/>
  <c r="Q287" i="39"/>
  <c r="Q286" i="39"/>
  <c r="Q285" i="39"/>
  <c r="Q284" i="39"/>
  <c r="Q283" i="39"/>
  <c r="Q282" i="39"/>
  <c r="Q281" i="39"/>
  <c r="Q280" i="39"/>
  <c r="Q279" i="39"/>
  <c r="Q278" i="39"/>
  <c r="Q277" i="39"/>
  <c r="Q276" i="39"/>
  <c r="Q275" i="39"/>
  <c r="Q274" i="39"/>
  <c r="Q273" i="39"/>
  <c r="Q272" i="39"/>
  <c r="Q271" i="39"/>
  <c r="Q270" i="39"/>
  <c r="Q269" i="39"/>
  <c r="Q268" i="39"/>
  <c r="Q267" i="39"/>
  <c r="Q266" i="39"/>
  <c r="Q265" i="39"/>
  <c r="Q264" i="39"/>
  <c r="Q263" i="39"/>
  <c r="Q262" i="39"/>
  <c r="Q261" i="39"/>
  <c r="Q260" i="39"/>
  <c r="Q259" i="39"/>
  <c r="Q258" i="39"/>
  <c r="Q257" i="39"/>
  <c r="Q256" i="39"/>
  <c r="Q255" i="39"/>
  <c r="Q254" i="39"/>
  <c r="Q253" i="39"/>
  <c r="Q252" i="39"/>
  <c r="Q251" i="39"/>
  <c r="Q250" i="39"/>
  <c r="Q249" i="39"/>
  <c r="Q248" i="39"/>
  <c r="Q247" i="39"/>
  <c r="Q246" i="39"/>
  <c r="Q245" i="39"/>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H520" i="39" s="1"/>
  <c r="F10" i="36" s="1"/>
  <c r="Q29" i="39"/>
  <c r="Q28" i="39"/>
  <c r="Q27" i="39"/>
  <c r="Q26" i="39"/>
  <c r="Q25" i="39"/>
  <c r="Q24" i="39"/>
  <c r="Q23" i="39"/>
  <c r="Q22" i="39"/>
  <c r="Q21" i="39"/>
  <c r="Q20" i="39"/>
  <c r="Q19" i="39"/>
  <c r="Q18" i="39"/>
  <c r="Q17" i="39"/>
  <c r="Q16" i="39"/>
  <c r="Q15" i="39"/>
  <c r="Q14" i="39"/>
  <c r="Q13" i="39"/>
  <c r="Q12" i="39"/>
  <c r="Q11" i="39"/>
  <c r="C8" i="39" s="1"/>
  <c r="H538" i="39" l="1"/>
  <c r="F40" i="36" s="1"/>
  <c r="H537" i="39"/>
  <c r="F39" i="36" s="1"/>
  <c r="H536" i="39"/>
  <c r="F38" i="36" s="1"/>
  <c r="H535" i="39"/>
  <c r="F37" i="36" s="1"/>
  <c r="H534" i="39"/>
  <c r="F36" i="36" s="1"/>
  <c r="H533" i="39"/>
  <c r="F30" i="36" s="1"/>
  <c r="H531" i="39"/>
  <c r="F28" i="36" s="1"/>
  <c r="H530" i="39"/>
  <c r="F27" i="36" s="1"/>
  <c r="H529" i="39"/>
  <c r="F26" i="36" s="1"/>
  <c r="H528" i="39"/>
  <c r="F25" i="36" s="1"/>
  <c r="H522" i="39"/>
  <c r="F17" i="36" s="1"/>
  <c r="H539" i="39"/>
  <c r="F41" i="36" s="1"/>
  <c r="H524" i="39"/>
  <c r="F19" i="36" s="1"/>
  <c r="G9" i="39"/>
  <c r="H532" i="39"/>
  <c r="F29" i="36" s="1"/>
  <c r="H518" i="39"/>
  <c r="H526" i="39"/>
  <c r="F21" i="36" s="1"/>
  <c r="H523" i="39"/>
  <c r="F18" i="36" s="1"/>
  <c r="G44" i="36"/>
  <c r="F42" i="36" l="1"/>
  <c r="F8" i="36"/>
  <c r="H8" i="36" s="1"/>
  <c r="E44" i="36"/>
  <c r="O5" i="39"/>
  <c r="G6" i="39"/>
  <c r="F35" i="35" s="1"/>
  <c r="H515" i="39"/>
  <c r="F5" i="36" s="1"/>
  <c r="H5" i="36" s="1"/>
  <c r="H519" i="39"/>
  <c r="H10" i="36"/>
  <c r="H7" i="36"/>
  <c r="G22" i="36"/>
  <c r="H525" i="39"/>
  <c r="F20" i="36" s="1"/>
  <c r="H521" i="39"/>
  <c r="F16" i="36" s="1"/>
  <c r="H29" i="36"/>
  <c r="H26" i="36"/>
  <c r="H36" i="36"/>
  <c r="H40" i="36"/>
  <c r="H17" i="36"/>
  <c r="H27" i="36"/>
  <c r="H37" i="36"/>
  <c r="H41" i="36"/>
  <c r="H19" i="36"/>
  <c r="H28" i="36"/>
  <c r="H38" i="36"/>
  <c r="H18" i="36"/>
  <c r="H30" i="36"/>
  <c r="H39" i="36"/>
  <c r="H516" i="39"/>
  <c r="F6" i="36" s="1"/>
  <c r="C6" i="39"/>
  <c r="I8" i="39" s="1"/>
  <c r="H540" i="39"/>
  <c r="F9" i="36" l="1"/>
  <c r="H9" i="36" s="1"/>
  <c r="H527" i="39"/>
  <c r="H541" i="39" s="1"/>
  <c r="G8" i="39"/>
  <c r="F23" i="36" s="1"/>
  <c r="H6" i="36"/>
  <c r="H21" i="36"/>
  <c r="H44" i="36" s="1"/>
  <c r="H20" i="36"/>
  <c r="G43" i="36"/>
  <c r="G24" i="36"/>
  <c r="H16" i="36"/>
  <c r="H6" i="39"/>
  <c r="E42" i="36"/>
  <c r="E43" i="36" s="1"/>
  <c r="H25" i="36"/>
  <c r="H42" i="36" s="1"/>
  <c r="F22" i="36" l="1"/>
  <c r="F43" i="36" s="1"/>
  <c r="H23" i="36"/>
  <c r="F33" i="35" s="1"/>
  <c r="H22" i="36"/>
  <c r="F32" i="35" s="1"/>
  <c r="F24" i="36" l="1"/>
  <c r="H24" i="36" s="1"/>
  <c r="F36" i="35"/>
  <c r="E30" i="35" s="1"/>
  <c r="H43" i="36"/>
  <c r="F34"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L9" authorId="0" shapeId="0" xr:uid="{00000000-0006-0000-0000-000002000000}">
      <text>
        <r>
          <rPr>
            <b/>
            <sz val="9"/>
            <color indexed="81"/>
            <rFont val="Meiryo UI"/>
            <family val="3"/>
            <charset val="128"/>
          </rPr>
          <t>応募団体の郵便番号と住所を記載してください。</t>
        </r>
      </text>
    </comment>
    <comment ref="L11" authorId="0" shapeId="0" xr:uid="{00000000-0006-0000-0000-000003000000}">
      <text>
        <r>
          <rPr>
            <b/>
            <sz val="9"/>
            <color indexed="81"/>
            <rFont val="Meiryo UI"/>
            <family val="3"/>
            <charset val="128"/>
          </rPr>
          <t>応募団体の名称及びその代表者の職名・氏名を記載してください。</t>
        </r>
        <r>
          <rPr>
            <b/>
            <u/>
            <sz val="9"/>
            <color indexed="81"/>
            <rFont val="Meiryo UI"/>
            <family val="3"/>
            <charset val="128"/>
          </rPr>
          <t xml:space="preserve">
なお、押印は不要です。</t>
        </r>
      </text>
    </comment>
    <comment ref="E21" authorId="1" shapeId="0" xr:uid="{00000000-0006-0000-0000-000004000000}">
      <text>
        <r>
          <rPr>
            <b/>
            <sz val="9"/>
            <color indexed="81"/>
            <rFont val="Meiryo UI"/>
            <family val="3"/>
            <charset val="128"/>
          </rPr>
          <t>１．本事業に応募するアーティスト・イン・レジデンスの事業名を記載してください。</t>
        </r>
      </text>
    </comment>
    <comment ref="E22" authorId="1" shapeId="0" xr:uid="{00000000-0006-0000-0000-000005000000}">
      <text>
        <r>
          <rPr>
            <b/>
            <sz val="9"/>
            <color indexed="81"/>
            <rFont val="Meiryo UI"/>
            <family val="3"/>
            <charset val="128"/>
          </rPr>
          <t>２．当該年度における事業期間を記載してください。
（※４月１日～３月３１日の間に限る）</t>
        </r>
      </text>
    </comment>
    <comment ref="A26" authorId="0" shapeId="0" xr:uid="{00000000-0006-0000-0000-000007000000}">
      <text>
        <r>
          <rPr>
            <b/>
            <sz val="9"/>
            <color indexed="81"/>
            <rFont val="Meiryo UI"/>
            <family val="3"/>
            <charset val="128"/>
          </rPr>
          <t xml:space="preserve">要望書の内容についての問合せ先となる担当者の連絡先（電話番号については、時間外に連絡可能な番号も必ず記載してください。）、書類を郵送する場合の郵便番号及び住所を記載してください。
</t>
        </r>
      </text>
    </comment>
    <comment ref="D32" authorId="1" shapeId="0" xr:uid="{00000000-0006-0000-0000-000009000000}">
      <text>
        <r>
          <rPr>
            <b/>
            <sz val="9"/>
            <color indexed="81"/>
            <rFont val="Meiryo UI"/>
            <family val="3"/>
            <charset val="128"/>
          </rPr>
          <t>「課税事業者」あるいは「免税事業者及び簡易課税事業者」のどちらか該当する方にチェック（□→■）を入れてください。
交換プログラム（任意）の実施について該当する方にチェック（□→■）を入れてください。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E3" authorId="0" shapeId="0" xr:uid="{00000000-0006-0000-0C00-000001000000}">
      <text>
        <r>
          <rPr>
            <b/>
            <sz val="9"/>
            <color indexed="81"/>
            <rFont val="Meiryo UI"/>
            <family val="3"/>
            <charset val="128"/>
          </rPr>
          <t>氏名は本名で記入してください。（芸名等がある場合は括弧書きにて併記してください）</t>
        </r>
      </text>
    </comment>
    <comment ref="D10" authorId="0" shapeId="0" xr:uid="{00000000-0006-0000-0C00-000002000000}">
      <text>
        <r>
          <rPr>
            <b/>
            <sz val="9"/>
            <color indexed="81"/>
            <rFont val="Meiryo UI"/>
            <family val="3"/>
            <charset val="128"/>
          </rPr>
          <t>氏名は本名で記入してください。（芸名等がある場合は括弧書きにて併記してください）</t>
        </r>
      </text>
    </comment>
    <comment ref="A26" authorId="0" shapeId="0" xr:uid="{00000000-0006-0000-0C00-000003000000}">
      <text>
        <r>
          <rPr>
            <b/>
            <sz val="9"/>
            <color indexed="81"/>
            <rFont val="Meiryo UI"/>
            <family val="3"/>
            <charset val="128"/>
          </rPr>
          <t>本事業を実施するに当たっての体制を誰がどのような役割を担うのかなどが分かるように記載してください。</t>
        </r>
      </text>
    </comment>
    <comment ref="A47" authorId="1" shapeId="0" xr:uid="{00000000-0006-0000-0C00-000004000000}">
      <text>
        <r>
          <rPr>
            <b/>
            <sz val="9"/>
            <color indexed="81"/>
            <rFont val="Meiryo UI"/>
            <family val="3"/>
            <charset val="128"/>
          </rPr>
          <t>各区分にごとに貴団体を構成する人員数を記載してください。</t>
        </r>
      </text>
    </comment>
    <comment ref="A55" authorId="0" shapeId="0" xr:uid="{00000000-0006-0000-0C00-000005000000}">
      <text>
        <r>
          <rPr>
            <b/>
            <sz val="9"/>
            <color indexed="81"/>
            <rFont val="Meiryo UI"/>
            <family val="3"/>
            <charset val="128"/>
          </rPr>
          <t>団体運営の財政的基盤を確保するために地方公共団体や民間団体等から恒常的に資金提供を受けるなど努力していること、ＡＩＲ事業を継続的に実施するために地域社会等との連携協力をするなど工夫していることを詳細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松下倭子</author>
    <author>文部科学省</author>
  </authors>
  <commentList>
    <comment ref="B7" authorId="0" shapeId="0" xr:uid="{00000000-0006-0000-0100-000001000000}">
      <text>
        <r>
          <rPr>
            <b/>
            <sz val="9"/>
            <color indexed="81"/>
            <rFont val="Meiryo UI"/>
            <family val="3"/>
            <charset val="128"/>
          </rPr>
          <t>別紙１に過去の連携実績と今後の連携予定を記載してください。
なお申請事業年度に交換プログラムを実施予定（構想含む）の連携団体については、「概要」欄にその内容を記載いただくとともに、相手団体と取り交わしている文書又は様式５（実施確認書）を添付してください。また、提出期限内に添付文書の提出が難しい場合は、その旨を記載してください。
2022年から2024年の実績及び予定については必須です。2021年以前の実績は別途任意の様式（各団体においてまとめておられる資料等）を提出いただくことに代えていただいてもかまいません。</t>
        </r>
      </text>
    </comment>
    <comment ref="B8" authorId="1" shapeId="0" xr:uid="{EEFCB257-AE03-41CB-A98E-91EC03E45B09}">
      <text>
        <r>
          <rPr>
            <b/>
            <sz val="9"/>
            <color indexed="81"/>
            <rFont val="Meiryo UI"/>
            <family val="3"/>
            <charset val="128"/>
          </rPr>
          <t>項目ごとに事業の概要を記載してください。
なお記載に当たっては、本補助事業の事業採択に係る審査の視点（募集案内P21）を参考にしてください。</t>
        </r>
        <r>
          <rPr>
            <sz val="9"/>
            <color indexed="81"/>
            <rFont val="Meiryo UI"/>
            <family val="3"/>
            <charset val="128"/>
          </rPr>
          <t xml:space="preserve">
</t>
        </r>
      </text>
    </comment>
    <comment ref="B16" authorId="2" shapeId="0" xr:uid="{00000000-0006-0000-0100-000003000000}">
      <text>
        <r>
          <rPr>
            <b/>
            <sz val="9"/>
            <color indexed="81"/>
            <rFont val="Meiryo UI"/>
            <family val="3"/>
            <charset val="128"/>
          </rPr>
          <t xml:space="preserve">貴団体が実施するAIR事業全体の趣旨・目的を踏まえ、補助対象外事業を含めた事業の全体像と補助事業として要望する必須・任意の各プログラムの位置付け、目的、ターゲットを記載してください。
なお記載に当たってはベン図などにより図化していただいても構いません。
※今回要望する補助事業の概要を説明する項目ではありません。（今回要望する補助事業の内容は様式２-２「①補助事業の概要」に記載）
貴団体が実施するAIR事業とそれに関連するすべての事業を体系化して記載してください。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松下倭子</author>
    <author>m</author>
  </authors>
  <commentList>
    <comment ref="B6" authorId="0" shapeId="0" xr:uid="{00000000-0006-0000-0200-000001000000}">
      <text>
        <r>
          <rPr>
            <b/>
            <sz val="9"/>
            <color indexed="81"/>
            <rFont val="Meiryo UI"/>
            <family val="3"/>
            <charset val="128"/>
          </rPr>
          <t>補助事業の実施の趣旨・目的について、詳細に記載してください。</t>
        </r>
      </text>
    </comment>
    <comment ref="B8" authorId="0" shapeId="0" xr:uid="{00000000-0006-0000-0200-000003000000}">
      <text>
        <r>
          <rPr>
            <b/>
            <sz val="9"/>
            <color indexed="81"/>
            <rFont val="Meiryo UI"/>
            <family val="3"/>
            <charset val="128"/>
          </rPr>
          <t>プログラムの策定に中心的な役割を果たすプログラム／プロジェクト・ディレクター、コーディネーターの方の氏名を記載してください。あわせて、</t>
        </r>
        <r>
          <rPr>
            <b/>
            <u/>
            <sz val="9"/>
            <color indexed="81"/>
            <rFont val="Meiryo UI"/>
            <family val="3"/>
            <charset val="128"/>
          </rPr>
          <t>略歴等を添付</t>
        </r>
        <r>
          <rPr>
            <b/>
            <sz val="9"/>
            <color indexed="81"/>
            <rFont val="Meiryo UI"/>
            <family val="3"/>
            <charset val="128"/>
          </rPr>
          <t>してください。（任意様式）</t>
        </r>
      </text>
    </comment>
    <comment ref="D10" authorId="1" shapeId="0" xr:uid="{F28FA31F-68B8-44DF-8AAD-072ED1660318}">
      <text>
        <r>
          <rPr>
            <b/>
            <sz val="9"/>
            <color indexed="81"/>
            <rFont val="Meiryo UI"/>
            <family val="3"/>
            <charset val="128"/>
          </rPr>
          <t>実施する補助事業の内容を記載してください。
プログラムが複数ある場合はそれぞれのプログラムごとに記載してください。</t>
        </r>
      </text>
    </comment>
    <comment ref="E31" authorId="0" shapeId="0" xr:uid="{00000000-0006-0000-0200-000007000000}">
      <text>
        <r>
          <rPr>
            <b/>
            <sz val="9"/>
            <color indexed="81"/>
            <rFont val="Meiryo UI"/>
            <family val="3"/>
            <charset val="128"/>
          </rPr>
          <t>招へい者の選考を公募で行う場合は、「公募」にチェックしてください。また、連携団体や招へい者ごとに予定している選考方法がわかるように別紙２-１の招へい者No.を記載してください。</t>
        </r>
      </text>
    </comment>
    <comment ref="F32" authorId="0" shapeId="0" xr:uid="{00000000-0006-0000-0200-000008000000}">
      <text>
        <r>
          <rPr>
            <b/>
            <sz val="9"/>
            <color indexed="81"/>
            <rFont val="Meiryo UI"/>
            <family val="3"/>
            <charset val="128"/>
          </rPr>
          <t>公募を行わず招へい者を決定する場合は、「その他」にチェックしていただき、どのような経緯により招へい者を決定するのか等、その経緯や選考方法等を記載してください。また、連携団体や招へい者ごとに予定している選考方法がわかるように別紙２-１の招へい者No.を記載してください。</t>
        </r>
      </text>
    </comment>
    <comment ref="D35" authorId="0" shapeId="0" xr:uid="{00000000-0006-0000-0200-000009000000}">
      <text>
        <r>
          <rPr>
            <b/>
            <sz val="9"/>
            <color indexed="81"/>
            <rFont val="Meiryo UI"/>
            <family val="3"/>
            <charset val="128"/>
          </rPr>
          <t xml:space="preserve">招へい者を募集するに当たり、どのような条件を付しているかについて、記載してください。
また、連携団体や招へい者ごとに別紙２-１の招へい者No.ごとの応募条件がわかるように記載してください。
</t>
        </r>
      </text>
    </comment>
    <comment ref="D38" authorId="1" shapeId="0" xr:uid="{9D3F3797-CC88-49BA-8DB6-09E45509EF68}">
      <text>
        <r>
          <rPr>
            <b/>
            <sz val="9"/>
            <color indexed="81"/>
            <rFont val="Meiryo UI"/>
            <family val="3"/>
            <charset val="128"/>
          </rPr>
          <t>往復の航空運賃、作品制作に係る材料費、滞在費月額X万円など招へい者に対してどのような支援を行うのかについてプログラムごとに記載してください。
なお、海外のＡＩＲ実施団体との交換プログラムによる招へいの場合は、相手団体が負担する経費も記載してください。
例）
〇派遣元負担
１）　渡航費
２）　作品発表等に係る人的支援
〇派遣先負担分）（※当団体）
１）　国内交通費
２）　滞在場所及び活動場所
３）　創作活動費（調査費用，材料費など最大１５万円／人（組））
４）　滞在制作サポート（作品制作に係る関係機関との調整、通訳翻訳、制作協力者の手配など）</t>
        </r>
      </text>
    </comment>
    <comment ref="D44" authorId="1" shapeId="0" xr:uid="{5677FE46-A9B5-4C09-983D-63873F1A5FDC}">
      <text>
        <r>
          <rPr>
            <b/>
            <sz val="9"/>
            <color indexed="81"/>
            <rFont val="Meiryo UI"/>
            <family val="3"/>
            <charset val="128"/>
          </rPr>
          <t>記載欄が足りない場合は、非表示の行を再表示してください。（行の追加は不可）
※45行目～49行目</t>
        </r>
        <r>
          <rPr>
            <sz val="9"/>
            <color indexed="81"/>
            <rFont val="Meiryo UI"/>
            <family val="3"/>
            <charset val="128"/>
          </rPr>
          <t xml:space="preserve">
</t>
        </r>
      </text>
    </comment>
    <comment ref="D51" authorId="0" shapeId="0" xr:uid="{00000000-0006-0000-0200-00000B000000}">
      <text>
        <r>
          <rPr>
            <b/>
            <sz val="9"/>
            <color indexed="81"/>
            <rFont val="Meiryo UI"/>
            <family val="3"/>
            <charset val="128"/>
          </rPr>
          <t>招へい期間終了後の活動に関する情報把握をどのように行うか、どのようにコンタクトを取るか、また、終了後の活動に関してどのようなサポートを行うかなどについて記載してください。
また、連携団体や招へい者ごとにフォローアップの方法が違う場合は連携団体やプログラム、別紙２－１の招へい者No.ごとにフォローアップの方法がわかるように記載してください。</t>
        </r>
      </text>
    </comment>
    <comment ref="E53" authorId="1" shapeId="0" xr:uid="{4674CF15-0888-40EB-B57B-AA8419551B46}">
      <text>
        <r>
          <rPr>
            <b/>
            <sz val="9"/>
            <color indexed="81"/>
            <rFont val="Meiryo UI"/>
            <family val="3"/>
            <charset val="128"/>
          </rPr>
          <t>招へい外国人アーティストの滞在期間において、協働が見込まれる国内アーティスト等の予定者数を記載してください</t>
        </r>
      </text>
    </comment>
    <comment ref="I54" authorId="1" shapeId="0" xr:uid="{E24A78D5-986D-4F0C-8752-721033C6DC9C}">
      <text>
        <r>
          <rPr>
            <b/>
            <sz val="9"/>
            <color indexed="81"/>
            <rFont val="Meiryo UI"/>
            <family val="3"/>
            <charset val="128"/>
          </rPr>
          <t xml:space="preserve">左記、協働する国内アーティスト予定者数のうち、補助対象になる招へい人数を記載してください。ただし、補助対象になる人数は、外国人招へい者数と同数もしくは以下、かつ補助対象期間は、招へい外国人アーティストの滞在期間内とします。
</t>
        </r>
      </text>
    </comment>
    <comment ref="D56" authorId="1" shapeId="0" xr:uid="{4A52F7DF-BBA1-4202-B48F-F6F69CA9C5D8}">
      <text>
        <r>
          <rPr>
            <b/>
            <sz val="9"/>
            <color indexed="81"/>
            <rFont val="Meiryo UI"/>
            <family val="3"/>
            <charset val="128"/>
          </rPr>
          <t>招へい外国人アーティストの滞在期間において、協働が見込まれる国内アーティストの創作活動の具体的な内容について記載してください。</t>
        </r>
        <r>
          <rPr>
            <sz val="9"/>
            <color indexed="81"/>
            <rFont val="Meiryo UI"/>
            <family val="3"/>
            <charset val="128"/>
          </rPr>
          <t xml:space="preserve">
</t>
        </r>
      </text>
    </comment>
    <comment ref="D57" authorId="1" shapeId="0" xr:uid="{9B60AE8E-523B-4D5F-821B-8DAEAE9AE510}">
      <text>
        <r>
          <rPr>
            <b/>
            <sz val="9"/>
            <color indexed="81"/>
            <rFont val="Meiryo UI"/>
            <family val="3"/>
            <charset val="128"/>
          </rPr>
          <t>招へい外国人アーティストの滞在期間中に国内アーティストが滞在し活動することの意義について記載してください。</t>
        </r>
        <r>
          <rPr>
            <sz val="9"/>
            <color indexed="81"/>
            <rFont val="Meiryo UI"/>
            <family val="3"/>
            <charset val="128"/>
          </rPr>
          <t xml:space="preserve">
</t>
        </r>
      </text>
    </comment>
    <comment ref="F60" authorId="0" shapeId="0" xr:uid="{00000000-0006-0000-0200-00000F000000}">
      <text>
        <r>
          <rPr>
            <b/>
            <sz val="9"/>
            <color indexed="81"/>
            <rFont val="Meiryo UI"/>
            <family val="3"/>
            <charset val="128"/>
          </rPr>
          <t>公募を行わず滞在者を決定する場合は、どのような経緯により滞在者を決定するのか等、その経緯や選考方法等を記載してください。
また、滞在者ごとに選考方法が違う場合は採用した選考方法がわかるように別紙２－２の滞在者No.を記載してください。</t>
        </r>
      </text>
    </comment>
    <comment ref="D63" authorId="1" shapeId="0" xr:uid="{74958A42-ABB6-4AE8-B0C0-3A0CDFEF1696}">
      <text>
        <r>
          <rPr>
            <b/>
            <sz val="9"/>
            <color indexed="81"/>
            <rFont val="Meiryo UI"/>
            <family val="3"/>
            <charset val="128"/>
          </rPr>
          <t>補助対象の滞在者を募集するに当たり、どのような条件を付しているかについて、記載してください。招へい外国人アーティストとの協働は必須要件となります。</t>
        </r>
      </text>
    </comment>
    <comment ref="D64" authorId="1" shapeId="0" xr:uid="{815D287A-BCC1-42DB-9121-8A5DFFF1BB9B}">
      <text>
        <r>
          <rPr>
            <b/>
            <sz val="9"/>
            <color indexed="81"/>
            <rFont val="Meiryo UI"/>
            <family val="3"/>
            <charset val="128"/>
          </rPr>
          <t>国内交通費、作品制作に係る材料費、滞在費月額X万円など、滞在者に対して、どのような支援を行うのかについて記載してください。</t>
        </r>
      </text>
    </comment>
    <comment ref="D65" authorId="0" shapeId="0" xr:uid="{00000000-0006-0000-0200-000012000000}">
      <text>
        <r>
          <rPr>
            <b/>
            <sz val="9"/>
            <color indexed="81"/>
            <rFont val="Meiryo UI"/>
            <family val="3"/>
            <charset val="128"/>
          </rPr>
          <t>滞在期間終了後の活動に関する情報把握をどのように行うか、どのようにコンタクトを取るか、また、終了後の活動に関してどのようなサポート（資金援助など）を行うかなどについて記載してください。</t>
        </r>
      </text>
    </comment>
    <comment ref="B70" authorId="2" shapeId="0" xr:uid="{00000000-0006-0000-0200-000014000000}">
      <text>
        <r>
          <rPr>
            <b/>
            <sz val="9"/>
            <color indexed="81"/>
            <rFont val="Meiryo UI"/>
            <family val="3"/>
            <charset val="128"/>
          </rPr>
          <t>地域住民参加型の積極的な交流イベント（滞在制作作品発表（小規模な展示会や演奏会）、講演会、セミナー、ワークショップ、シンポジウム、制作過程の公開、オープンスタジオ　等　）を行うことによって、外国人アーティストの当該地域や文化への理解を深めるとともに、地域住民のアート活動への理解を促進させる取組について記載してください。
例）開催するイベント：
　　　内容：
　　　開催方法：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松下倭子</author>
  </authors>
  <commentList>
    <comment ref="B6" authorId="0" shapeId="0" xr:uid="{00000000-0006-0000-0300-000009000000}">
      <text>
        <r>
          <rPr>
            <b/>
            <sz val="9"/>
            <color indexed="81"/>
            <rFont val="Meiryo UI"/>
            <family val="3"/>
            <charset val="128"/>
          </rPr>
          <t>本プログラムで実施する事業内容を詳細に記載してください。
特に日本人芸術家、日本人研究者・学芸員を派遣して行われる滞在創作活動等の具体的な内容について記載してください。</t>
        </r>
      </text>
    </comment>
    <comment ref="E9" authorId="0" shapeId="0" xr:uid="{00000000-0006-0000-0300-00000B000000}">
      <text>
        <r>
          <rPr>
            <b/>
            <sz val="9"/>
            <color indexed="81"/>
            <rFont val="Meiryo UI"/>
            <family val="3"/>
            <charset val="128"/>
          </rPr>
          <t>派遣者の選考を公募で行う場合は、「公募」にチェックしてください。また、連携団体や派遣者ごとに選考方法が違う場合は予定している選考方法がわかるように別紙２－３の派遣者No.を記載してください。</t>
        </r>
      </text>
    </comment>
    <comment ref="F10" authorId="0" shapeId="0" xr:uid="{00000000-0006-0000-0300-00000C000000}">
      <text>
        <r>
          <rPr>
            <b/>
            <sz val="9"/>
            <color indexed="81"/>
            <rFont val="Meiryo UI"/>
            <family val="3"/>
            <charset val="128"/>
          </rPr>
          <t>公募を行わず派遣者を決定する場合は、どのような経緯により派遣者を決定するのか等その経緯や選考方法等を記載してください。また、連携団体や派遣者ごとに選考方法が違う場合は予定している選考方法がわかるように別紙２－３の派遣者No.を記載してください。</t>
        </r>
      </text>
    </comment>
    <comment ref="D13" authorId="0" shapeId="0" xr:uid="{00000000-0006-0000-0300-00000D000000}">
      <text>
        <r>
          <rPr>
            <b/>
            <sz val="9"/>
            <color indexed="81"/>
            <rFont val="Meiryo UI"/>
            <family val="3"/>
            <charset val="128"/>
          </rPr>
          <t>派遣者を募集するに当たり、どのような条件を付しているかについて、記載してください。
また、連携団体や派遣者ごとに応募条件が違う場合は別紙２－３の派遣者No.ごとの応募条件がわかるように記載してください。</t>
        </r>
      </text>
    </comment>
    <comment ref="D22" authorId="1" shapeId="0" xr:uid="{48EE5B33-B0F3-47BF-8129-110A3AAE7D83}">
      <text>
        <r>
          <rPr>
            <b/>
            <sz val="9"/>
            <color indexed="81"/>
            <rFont val="Meiryo UI"/>
            <family val="3"/>
            <charset val="128"/>
          </rPr>
          <t>プログラムが3つ以上ある場合は記入欄を再表示させ、記入をお願いします。（業の追加は不可）</t>
        </r>
      </text>
    </comment>
    <comment ref="D25" authorId="1" shapeId="0" xr:uid="{74BC1EB1-4314-412D-86B6-9BFBADCCD815}">
      <text>
        <r>
          <rPr>
            <b/>
            <sz val="9"/>
            <color indexed="81"/>
            <rFont val="Meiryo UI"/>
            <family val="3"/>
            <charset val="128"/>
          </rPr>
          <t>プログラムが3つ以上ある場合は記入欄を再表示させ、記入をお願いします。（業の追加は不可）</t>
        </r>
      </text>
    </comment>
    <comment ref="D28" authorId="1" shapeId="0" xr:uid="{802D5D3C-F278-480D-9A08-4355B898F07B}">
      <text>
        <r>
          <rPr>
            <b/>
            <sz val="9"/>
            <color indexed="81"/>
            <rFont val="Meiryo UI"/>
            <family val="3"/>
            <charset val="128"/>
          </rPr>
          <t>プログラムが3つ以上ある場合は記入欄を再表示させ、記入をお願いします。（業の追加は不可）</t>
        </r>
      </text>
    </comment>
    <comment ref="D29" authorId="0" shapeId="0" xr:uid="{00000000-0006-0000-0300-00000F000000}">
      <text>
        <r>
          <rPr>
            <b/>
            <sz val="9"/>
            <color indexed="81"/>
            <rFont val="Meiryo UI"/>
            <family val="3"/>
            <charset val="128"/>
          </rPr>
          <t>派遣期間終了後の活動に関する情報把握をどのように行うか、どのようにコンタクトを取るか、また、終了後の活動に関してどのようなサポートを行うかなどについて記載してください。
また、連携団体や派遣者ごとにフォローアップの方法が違う場合は連携団体やプログラム、別紙２－３の招へい者No.ごとにフォローアップの方法がわかるように記載してください。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松下倭子</author>
  </authors>
  <commentList>
    <comment ref="B20" authorId="0" shapeId="0" xr:uid="{D7C16F80-4BE6-4C9B-8365-99CDBFDF705E}">
      <text>
        <r>
          <rPr>
            <b/>
            <sz val="9"/>
            <color indexed="81"/>
            <rFont val="Meiryo UI"/>
            <family val="3"/>
            <charset val="128"/>
          </rPr>
          <t xml:space="preserve">実施プログラムの評価を行うための独自指標を記載の上、目標を設定ください。（少なくとも１つは設定ください）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5" authorId="0" shapeId="0" xr:uid="{00000000-0006-0000-0400-000001000000}">
      <text>
        <r>
          <rPr>
            <b/>
            <sz val="9"/>
            <color indexed="81"/>
            <rFont val="Meiryo UI"/>
            <family val="3"/>
            <charset val="128"/>
          </rPr>
          <t>（支出）の「支出の「総額（A3＋B）」」から（収入）の「小計（ロ）」及び「文化庁から交付を受けようとする補助金の額（ハ）」を除いた額について記載してください。</t>
        </r>
      </text>
    </comment>
    <comment ref="B6" authorId="0" shapeId="0" xr:uid="{00000000-0006-0000-0400-000002000000}">
      <text>
        <r>
          <rPr>
            <b/>
            <sz val="9"/>
            <color indexed="81"/>
            <rFont val="Meiryo UI"/>
            <family val="3"/>
            <charset val="128"/>
          </rPr>
          <t>[補助金・助成金][寄附金・協賛金][広告料][その他収入] を記載してください。分類できない収入がある場合は[その他収入]として、収入内容とその額を記載してください。
また、事業を有料で実施する場合の入場料収入や参加費やプログラム・図録等の売上げなどの収入の見込みは「その他収入」として記載してください。</t>
        </r>
      </text>
    </comment>
    <comment ref="C6" authorId="0" shapeId="0" xr:uid="{00000000-0006-0000-0400-000003000000}">
      <text>
        <r>
          <rPr>
            <b/>
            <sz val="9"/>
            <color indexed="81"/>
            <rFont val="Meiryo UI"/>
            <family val="3"/>
            <charset val="128"/>
          </rPr>
          <t xml:space="preserve">記載欄が足りない場合は、非表示の行を再表示してください。（行の追加は不可）
</t>
        </r>
      </text>
    </comment>
    <comment ref="C13" authorId="0" shapeId="0" xr:uid="{00000000-0006-0000-0400-000004000000}">
      <text>
        <r>
          <rPr>
            <b/>
            <sz val="9"/>
            <color indexed="81"/>
            <rFont val="Meiryo UI"/>
            <family val="3"/>
            <charset val="128"/>
          </rPr>
          <t>記載欄が足りない場合は、非表示の行を再表示してください。（行の追加は不可）</t>
        </r>
      </text>
    </comment>
    <comment ref="C19" authorId="0" shapeId="0" xr:uid="{00000000-0006-0000-0400-000005000000}">
      <text>
        <r>
          <rPr>
            <b/>
            <sz val="9"/>
            <color indexed="81"/>
            <rFont val="Meiryo UI"/>
            <family val="3"/>
            <charset val="128"/>
          </rPr>
          <t>記載欄が足りない場合は、非表示の行を再表示してください。（行の追加は不可）</t>
        </r>
      </text>
    </comment>
    <comment ref="C23" authorId="0" shapeId="0" xr:uid="{00000000-0006-0000-0400-000006000000}">
      <text>
        <r>
          <rPr>
            <b/>
            <sz val="9"/>
            <color indexed="81"/>
            <rFont val="Meiryo UI"/>
            <family val="3"/>
            <charset val="128"/>
          </rPr>
          <t>記載欄が足りない場合は、非表示の行を再表示してください。（行の追加は不可）</t>
        </r>
      </text>
    </comment>
    <comment ref="E28" authorId="0" shapeId="0" xr:uid="{00000000-0006-0000-0400-000007000000}">
      <text>
        <r>
          <rPr>
            <b/>
            <sz val="9"/>
            <color indexed="81"/>
            <rFont val="Meiryo UI"/>
            <family val="3"/>
            <charset val="128"/>
          </rPr>
          <t>補助金額は４００万円を上限としますので、それを超えない範囲で事業を実施する際に必要となる補助金の交付要望額を記載してください。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松下倭子</author>
    <author>m</author>
  </authors>
  <commentList>
    <comment ref="E10" authorId="0" shapeId="0" xr:uid="{BBE669CD-CFB5-40E6-979C-2E80800DE4FD}">
      <text>
        <r>
          <rPr>
            <b/>
            <sz val="10"/>
            <color indexed="81"/>
            <rFont val="Meiryo UI"/>
            <family val="3"/>
            <charset val="128"/>
          </rPr>
          <t>誰に係る経費であるかを明確にするために、別紙の招へい者NO.や滞在者NO.を記載し、対応させてください。特定のものに対する経費でない場合は空欄で結構です。</t>
        </r>
      </text>
    </comment>
    <comment ref="D11" authorId="1" shapeId="0" xr:uid="{4CF019CB-3D62-44E2-BCC8-A93E6D556351}">
      <text>
        <r>
          <rPr>
            <b/>
            <sz val="10"/>
            <color indexed="81"/>
            <rFont val="Meiryo UI"/>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R11" authorId="1" shapeId="0" xr:uid="{D3C0CF5B-78F3-4608-96E9-C6359A6B65DF}">
      <text>
        <r>
          <rPr>
            <b/>
            <sz val="10"/>
            <color indexed="81"/>
            <rFont val="Meiryo UI"/>
            <family val="3"/>
            <charset val="128"/>
          </rPr>
          <t xml:space="preserve">補助対象外経費の場合は、”○”を入力してください。
</t>
        </r>
      </text>
    </comment>
    <comment ref="S11" authorId="1" shapeId="0" xr:uid="{2152273A-A080-4E6D-9428-C0C8BE006D6A}">
      <text>
        <r>
          <rPr>
            <b/>
            <sz val="10"/>
            <color indexed="81"/>
            <rFont val="Meiryo UI"/>
            <family val="3"/>
            <charset val="128"/>
          </rPr>
          <t>課税対象外経費の場合は、”○”を入力してください。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松下倭子</author>
    <author>m</author>
  </authors>
  <commentList>
    <comment ref="E10" authorId="0" shapeId="0" xr:uid="{9C56880E-3703-4629-91F1-7B9F85F873EC}">
      <text>
        <r>
          <rPr>
            <b/>
            <sz val="10"/>
            <color indexed="81"/>
            <rFont val="Meiryo UI"/>
            <family val="3"/>
            <charset val="128"/>
          </rPr>
          <t>誰に係る経費であるかを明確にするために、別紙の招へい者NO.や滞在者NO.を記載し、対応させてください。特定のものに対する経費でない場合は空欄で結構です。</t>
        </r>
      </text>
    </comment>
    <comment ref="D11" authorId="1" shapeId="0" xr:uid="{00000000-0006-0000-0600-000001000000}">
      <text>
        <r>
          <rPr>
            <b/>
            <sz val="10"/>
            <color indexed="81"/>
            <rFont val="Meiryo UI"/>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R11" authorId="1" shapeId="0" xr:uid="{00000000-0006-0000-0600-000002000000}">
      <text>
        <r>
          <rPr>
            <b/>
            <sz val="10"/>
            <color indexed="81"/>
            <rFont val="Meiryo UI"/>
            <family val="3"/>
            <charset val="128"/>
          </rPr>
          <t xml:space="preserve">補助対象外経費の場合は、”○”を入力してください。
</t>
        </r>
      </text>
    </comment>
    <comment ref="S11" authorId="1" shapeId="0" xr:uid="{00000000-0006-0000-0600-000003000000}">
      <text>
        <r>
          <rPr>
            <b/>
            <sz val="10"/>
            <color indexed="81"/>
            <rFont val="Meiryo UI"/>
            <family val="3"/>
            <charset val="128"/>
          </rPr>
          <t>課税対象外経費の場合は、”○”を入力してください。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松下倭子</author>
    <author>m</author>
  </authors>
  <commentList>
    <comment ref="E10" authorId="0" shapeId="0" xr:uid="{E6FF27D0-EFD6-4FFD-8BC6-6BC935581874}">
      <text>
        <r>
          <rPr>
            <b/>
            <sz val="9"/>
            <color indexed="81"/>
            <rFont val="Meiryo UI"/>
            <family val="3"/>
            <charset val="128"/>
          </rPr>
          <t>誰に係る経費であるかを明確にするために、別紙の招へい者NO.や滞在者NO.を記載し、対応させてください。</t>
        </r>
        <r>
          <rPr>
            <sz val="9"/>
            <color indexed="81"/>
            <rFont val="Meiryo UI"/>
            <family val="3"/>
            <charset val="128"/>
          </rPr>
          <t xml:space="preserve">
</t>
        </r>
      </text>
    </comment>
    <comment ref="D11" authorId="1" shapeId="0" xr:uid="{00000000-0006-0000-0900-000001000000}">
      <text>
        <r>
          <rPr>
            <b/>
            <sz val="9"/>
            <color indexed="81"/>
            <rFont val="Meiryo UI"/>
            <family val="3"/>
            <charset val="128"/>
          </rPr>
          <t xml:space="preserve">該当する区分・細目がない場合は、「諸経費」の「その他」を選択してください。
なお、細目で「その他」を選択した場合は、補助対象経費とはなりませんので、必ず補助対象外経費として計上してください。
</t>
        </r>
      </text>
    </comment>
    <comment ref="R11" authorId="1" shapeId="0" xr:uid="{00000000-0006-0000-0900-000002000000}">
      <text>
        <r>
          <rPr>
            <b/>
            <sz val="9"/>
            <color indexed="81"/>
            <rFont val="Meiryo UI"/>
            <family val="3"/>
            <charset val="128"/>
          </rPr>
          <t xml:space="preserve">補助対象外経費の場合は、”○”を入力してください。
</t>
        </r>
      </text>
    </comment>
    <comment ref="S11" authorId="1" shapeId="0" xr:uid="{00000000-0006-0000-0900-000003000000}">
      <text>
        <r>
          <rPr>
            <b/>
            <sz val="9"/>
            <color indexed="81"/>
            <rFont val="Meiryo UI"/>
            <family val="3"/>
            <charset val="128"/>
          </rPr>
          <t>補助対象外経費の場合は、”○”を入力してください。
なお、免税事業者又は簡易課税事業者の場合は様式１の確認欄をチェックください。
個別の経費毎に課税対象外経費を申告する必要はありません。</t>
        </r>
      </text>
    </comment>
  </commentList>
</comments>
</file>

<file path=xl/sharedStrings.xml><?xml version="1.0" encoding="utf-8"?>
<sst xmlns="http://schemas.openxmlformats.org/spreadsheetml/2006/main" count="571" uniqueCount="254">
  <si>
    <t>令和　年　月　日</t>
    <rPh sb="0" eb="2">
      <t>レイワ</t>
    </rPh>
    <rPh sb="3" eb="4">
      <t>ネン</t>
    </rPh>
    <rPh sb="5" eb="6">
      <t>ガツ</t>
    </rPh>
    <rPh sb="7" eb="8">
      <t>ニチ</t>
    </rPh>
    <phoneticPr fontId="3"/>
  </si>
  <si>
    <t>文化庁長官　殿</t>
    <rPh sb="0" eb="3">
      <t>ブンカチョウ</t>
    </rPh>
    <rPh sb="3" eb="5">
      <t>チョウカン</t>
    </rPh>
    <rPh sb="6" eb="7">
      <t>ドノ</t>
    </rPh>
    <phoneticPr fontId="3"/>
  </si>
  <si>
    <t>住所</t>
    <rPh sb="0" eb="2">
      <t>ジュウショ</t>
    </rPh>
    <phoneticPr fontId="3"/>
  </si>
  <si>
    <t>団体名</t>
    <rPh sb="0" eb="3">
      <t>ダンタイメイ</t>
    </rPh>
    <phoneticPr fontId="3"/>
  </si>
  <si>
    <t>代表者職・氏名</t>
    <rPh sb="0" eb="3">
      <t>ダイヒョウシャ</t>
    </rPh>
    <rPh sb="3" eb="4">
      <t>ショク</t>
    </rPh>
    <rPh sb="5" eb="7">
      <t>シメイ</t>
    </rPh>
    <phoneticPr fontId="3"/>
  </si>
  <si>
    <t>標記補助金の交付を受けたいので、補助金等に係る予算の執行の適正化に関する法律(昭和30年法律第179号)第5条の規定により、下記のとおり応募します。</t>
    <rPh sb="0" eb="2">
      <t>ヒョウキ</t>
    </rPh>
    <rPh sb="2" eb="5">
      <t>ホジョキン</t>
    </rPh>
    <rPh sb="6" eb="8">
      <t>コウフ</t>
    </rPh>
    <rPh sb="9" eb="10">
      <t>ウ</t>
    </rPh>
    <rPh sb="16" eb="19">
      <t>ホジョキン</t>
    </rPh>
    <rPh sb="19" eb="20">
      <t>トウ</t>
    </rPh>
    <rPh sb="21" eb="22">
      <t>カカ</t>
    </rPh>
    <rPh sb="23" eb="25">
      <t>ヨサン</t>
    </rPh>
    <rPh sb="26" eb="28">
      <t>シッコウ</t>
    </rPh>
    <rPh sb="29" eb="32">
      <t>テキセイカ</t>
    </rPh>
    <rPh sb="33" eb="34">
      <t>カン</t>
    </rPh>
    <rPh sb="36" eb="38">
      <t>ホウリツ</t>
    </rPh>
    <rPh sb="39" eb="41">
      <t>ショウワ</t>
    </rPh>
    <rPh sb="43" eb="44">
      <t>ネン</t>
    </rPh>
    <rPh sb="44" eb="46">
      <t>ホウリツ</t>
    </rPh>
    <rPh sb="46" eb="47">
      <t>ダイ</t>
    </rPh>
    <rPh sb="50" eb="51">
      <t>ゴウ</t>
    </rPh>
    <rPh sb="52" eb="53">
      <t>ダイ</t>
    </rPh>
    <rPh sb="54" eb="55">
      <t>ジョウ</t>
    </rPh>
    <rPh sb="56" eb="58">
      <t>キテイ</t>
    </rPh>
    <rPh sb="62" eb="64">
      <t>カキ</t>
    </rPh>
    <rPh sb="68" eb="70">
      <t>オウボ</t>
    </rPh>
    <phoneticPr fontId="3"/>
  </si>
  <si>
    <t>記</t>
    <rPh sb="0" eb="1">
      <t>キ</t>
    </rPh>
    <phoneticPr fontId="3"/>
  </si>
  <si>
    <t xml:space="preserve"> １．事業名</t>
    <rPh sb="3" eb="5">
      <t>ジギョウ</t>
    </rPh>
    <rPh sb="5" eb="6">
      <t>メイ</t>
    </rPh>
    <phoneticPr fontId="3"/>
  </si>
  <si>
    <t xml:space="preserve"> ２．事業期間</t>
    <rPh sb="3" eb="5">
      <t>ジギョウ</t>
    </rPh>
    <rPh sb="5" eb="7">
      <t>キカン</t>
    </rPh>
    <phoneticPr fontId="3"/>
  </si>
  <si>
    <t>令和　年　月　日　～　　令和　年　月　日</t>
    <rPh sb="0" eb="2">
      <t>レイワ</t>
    </rPh>
    <rPh sb="1" eb="2">
      <t>ワ</t>
    </rPh>
    <rPh sb="3" eb="4">
      <t>ネン</t>
    </rPh>
    <rPh sb="5" eb="6">
      <t>ガツ</t>
    </rPh>
    <rPh sb="7" eb="8">
      <t>ヒ</t>
    </rPh>
    <rPh sb="12" eb="14">
      <t>レイワ</t>
    </rPh>
    <rPh sb="15" eb="16">
      <t>ネン</t>
    </rPh>
    <rPh sb="17" eb="18">
      <t>ガツ</t>
    </rPh>
    <phoneticPr fontId="3"/>
  </si>
  <si>
    <t>【担当者連絡先】</t>
    <rPh sb="1" eb="4">
      <t>タントウシャ</t>
    </rPh>
    <rPh sb="4" eb="6">
      <t>レンラク</t>
    </rPh>
    <rPh sb="6" eb="7">
      <t>サキ</t>
    </rPh>
    <phoneticPr fontId="3"/>
  </si>
  <si>
    <t>（ふりがな）</t>
    <phoneticPr fontId="3"/>
  </si>
  <si>
    <t>担当者所属</t>
    <rPh sb="0" eb="3">
      <t>タントウシャ</t>
    </rPh>
    <rPh sb="3" eb="5">
      <t>ショゾク</t>
    </rPh>
    <phoneticPr fontId="3"/>
  </si>
  <si>
    <t>担当者氏名</t>
    <rPh sb="0" eb="3">
      <t>タントウシャ</t>
    </rPh>
    <rPh sb="3" eb="5">
      <t>シメイ</t>
    </rPh>
    <phoneticPr fontId="3"/>
  </si>
  <si>
    <t>〒</t>
    <phoneticPr fontId="3"/>
  </si>
  <si>
    <t>電話</t>
    <rPh sb="0" eb="2">
      <t>デンワ</t>
    </rPh>
    <phoneticPr fontId="3"/>
  </si>
  <si>
    <t>（時間外連絡先）</t>
    <rPh sb="1" eb="4">
      <t>ジカンガイ</t>
    </rPh>
    <rPh sb="4" eb="6">
      <t>レンラク</t>
    </rPh>
    <rPh sb="6" eb="7">
      <t>サキ</t>
    </rPh>
    <phoneticPr fontId="3"/>
  </si>
  <si>
    <t>E-mail</t>
    <phoneticPr fontId="3"/>
  </si>
  <si>
    <t>確認事項</t>
  </si>
  <si>
    <t>必ずどちらかにチェックを入れてください↓</t>
  </si>
  <si>
    <t>消費税等仕入れ控除税額の取扱い　</t>
    <phoneticPr fontId="3"/>
  </si>
  <si>
    <t>□</t>
  </si>
  <si>
    <t>課税事業者　　</t>
    <phoneticPr fontId="3"/>
  </si>
  <si>
    <t>免税事業者及び
簡易課税事業者</t>
    <phoneticPr fontId="3"/>
  </si>
  <si>
    <t>交換プログラム（任意）活動</t>
    <rPh sb="0" eb="2">
      <t>コウカン</t>
    </rPh>
    <rPh sb="8" eb="10">
      <t>ニンイ</t>
    </rPh>
    <rPh sb="11" eb="13">
      <t>カツドウ</t>
    </rPh>
    <phoneticPr fontId="3"/>
  </si>
  <si>
    <t>実施予定あり</t>
    <rPh sb="0" eb="4">
      <t>ジッシヨテイ</t>
    </rPh>
    <phoneticPr fontId="3"/>
  </si>
  <si>
    <t>実施予定なし</t>
    <rPh sb="0" eb="4">
      <t>ジッシヨテイ</t>
    </rPh>
    <phoneticPr fontId="3"/>
  </si>
  <si>
    <t>【２－１．ＡＩＲ事業の目的及び内容（全体）】</t>
    <rPh sb="8" eb="10">
      <t>ジギョウ</t>
    </rPh>
    <rPh sb="11" eb="13">
      <t>モクテキ</t>
    </rPh>
    <rPh sb="13" eb="14">
      <t>オヨ</t>
    </rPh>
    <rPh sb="15" eb="17">
      <t>ナイヨウ</t>
    </rPh>
    <rPh sb="18" eb="20">
      <t>ゼンタイ</t>
    </rPh>
    <phoneticPr fontId="3"/>
  </si>
  <si>
    <t>①ＡＩＲ事業名</t>
    <rPh sb="4" eb="6">
      <t>ジギョウ</t>
    </rPh>
    <rPh sb="6" eb="7">
      <t>メイ</t>
    </rPh>
    <phoneticPr fontId="3"/>
  </si>
  <si>
    <t>団体ウェブサイト</t>
    <rPh sb="0" eb="2">
      <t>ダンタイ</t>
    </rPh>
    <phoneticPr fontId="3"/>
  </si>
  <si>
    <t>事業成果アーカイブ</t>
    <rPh sb="0" eb="2">
      <t>ジギョウ</t>
    </rPh>
    <rPh sb="2" eb="4">
      <t>セイカ</t>
    </rPh>
    <phoneticPr fontId="3"/>
  </si>
  <si>
    <t>②ＡＩＲ団体等との連携実績及び予定</t>
    <phoneticPr fontId="3"/>
  </si>
  <si>
    <t>別紙１のとおり</t>
    <rPh sb="0" eb="2">
      <t>ベッシ</t>
    </rPh>
    <phoneticPr fontId="3"/>
  </si>
  <si>
    <t>③ＡＩＲ事業の全体概要（補助対象外事業を含む）</t>
    <rPh sb="4" eb="6">
      <t>ジギョウ</t>
    </rPh>
    <rPh sb="7" eb="9">
      <t>ゼンタイ</t>
    </rPh>
    <rPh sb="9" eb="11">
      <t>ガイヨウ</t>
    </rPh>
    <rPh sb="12" eb="14">
      <t>ホジョ</t>
    </rPh>
    <rPh sb="14" eb="16">
      <t>タイショウ</t>
    </rPh>
    <rPh sb="16" eb="17">
      <t>ガイ</t>
    </rPh>
    <rPh sb="17" eb="19">
      <t>ジギョウ</t>
    </rPh>
    <rPh sb="20" eb="21">
      <t>フク</t>
    </rPh>
    <phoneticPr fontId="3"/>
  </si>
  <si>
    <t>ＡＩＲ事業の趣旨、目的</t>
    <phoneticPr fontId="3"/>
  </si>
  <si>
    <t>中長期的な団体としての展望</t>
    <phoneticPr fontId="3"/>
  </si>
  <si>
    <t>ＡＩＲ事業の全体構成</t>
    <rPh sb="3" eb="5">
      <t>ジギョウ</t>
    </rPh>
    <rPh sb="6" eb="8">
      <t>ゼンタイ</t>
    </rPh>
    <rPh sb="8" eb="10">
      <t>コウセイ</t>
    </rPh>
    <phoneticPr fontId="3"/>
  </si>
  <si>
    <t>　　　ｂ</t>
    <phoneticPr fontId="3"/>
  </si>
  <si>
    <t>【２－２．補助事業の目的及び内容（必須プログラム）】</t>
    <rPh sb="5" eb="7">
      <t>ホジョ</t>
    </rPh>
    <rPh sb="7" eb="9">
      <t>ジギョウ</t>
    </rPh>
    <rPh sb="10" eb="12">
      <t>モクテキ</t>
    </rPh>
    <rPh sb="12" eb="13">
      <t>オヨ</t>
    </rPh>
    <rPh sb="14" eb="16">
      <t>ナイヨウ</t>
    </rPh>
    <rPh sb="17" eb="19">
      <t>ヒッス</t>
    </rPh>
    <phoneticPr fontId="3"/>
  </si>
  <si>
    <t>①補助事業の概要</t>
    <rPh sb="1" eb="3">
      <t>ホジョ</t>
    </rPh>
    <rPh sb="3" eb="5">
      <t>ジギョウ</t>
    </rPh>
    <rPh sb="6" eb="8">
      <t>ガイヨウ</t>
    </rPh>
    <phoneticPr fontId="3"/>
  </si>
  <si>
    <t>補助事業の趣旨、目的</t>
    <rPh sb="0" eb="2">
      <t>ホジョ</t>
    </rPh>
    <rPh sb="2" eb="4">
      <t>ジギョウ</t>
    </rPh>
    <rPh sb="5" eb="7">
      <t>シュシ</t>
    </rPh>
    <rPh sb="8" eb="10">
      <t>モクテキ</t>
    </rPh>
    <phoneticPr fontId="3"/>
  </si>
  <si>
    <r>
      <t>プログラム／プロジェクトディレクター、コーディネーター名</t>
    </r>
    <r>
      <rPr>
        <sz val="9"/>
        <rFont val="Meiryo UI"/>
        <family val="3"/>
        <charset val="128"/>
      </rPr>
      <t>（略歴を別添すること）</t>
    </r>
    <rPh sb="27" eb="28">
      <t>メイ</t>
    </rPh>
    <rPh sb="29" eb="31">
      <t>リャクレキ</t>
    </rPh>
    <rPh sb="32" eb="34">
      <t>ベッテン</t>
    </rPh>
    <phoneticPr fontId="3"/>
  </si>
  <si>
    <t>補助事業の内容</t>
    <rPh sb="0" eb="2">
      <t>ホジョ</t>
    </rPh>
    <rPh sb="2" eb="4">
      <t>ジギョウ</t>
    </rPh>
    <rPh sb="5" eb="7">
      <t>ナイヨウ</t>
    </rPh>
    <phoneticPr fontId="3"/>
  </si>
  <si>
    <t>①プログラムの名称：</t>
    <rPh sb="7" eb="9">
      <t>メイショウ</t>
    </rPh>
    <phoneticPr fontId="3"/>
  </si>
  <si>
    <t>プログラムの概要（簡潔に）</t>
    <rPh sb="6" eb="8">
      <t>ガイヨウ</t>
    </rPh>
    <rPh sb="9" eb="11">
      <t>カンケツ</t>
    </rPh>
    <phoneticPr fontId="3"/>
  </si>
  <si>
    <t>招へいするアーティストの人数と詳細</t>
    <rPh sb="0" eb="1">
      <t>ショウ</t>
    </rPh>
    <rPh sb="12" eb="14">
      <t>ニンズ</t>
    </rPh>
    <rPh sb="15" eb="17">
      <t>ショウサイ</t>
    </rPh>
    <phoneticPr fontId="3"/>
  </si>
  <si>
    <t>人</t>
    <rPh sb="0" eb="1">
      <t>ニン</t>
    </rPh>
    <phoneticPr fontId="3"/>
  </si>
  <si>
    <t>②プログラムの名称：</t>
    <rPh sb="7" eb="9">
      <t>メイショウ</t>
    </rPh>
    <phoneticPr fontId="3"/>
  </si>
  <si>
    <t>③プログラムの名称：</t>
    <rPh sb="7" eb="9">
      <t>メイショウ</t>
    </rPh>
    <phoneticPr fontId="3"/>
  </si>
  <si>
    <t>④プログラムの名称：</t>
    <rPh sb="7" eb="9">
      <t>メイショウ</t>
    </rPh>
    <phoneticPr fontId="3"/>
  </si>
  <si>
    <t>⑤プログラムの名称：</t>
    <rPh sb="7" eb="9">
      <t>メイショウ</t>
    </rPh>
    <phoneticPr fontId="3"/>
  </si>
  <si>
    <t>招へい者情報</t>
    <rPh sb="4" eb="6">
      <t>ジョウホウ</t>
    </rPh>
    <phoneticPr fontId="3"/>
  </si>
  <si>
    <t>別紙２－１のとおり</t>
    <rPh sb="0" eb="2">
      <t>ベッシ</t>
    </rPh>
    <phoneticPr fontId="3"/>
  </si>
  <si>
    <t>招へい者の選考
方法</t>
    <rPh sb="0" eb="1">
      <t>ショウ</t>
    </rPh>
    <rPh sb="3" eb="4">
      <t>シャ</t>
    </rPh>
    <rPh sb="5" eb="7">
      <t>センコウ</t>
    </rPh>
    <rPh sb="8" eb="10">
      <t>ホウホウ</t>
    </rPh>
    <phoneticPr fontId="3"/>
  </si>
  <si>
    <t>公募</t>
    <rPh sb="0" eb="2">
      <t>コウボ</t>
    </rPh>
    <phoneticPr fontId="3"/>
  </si>
  <si>
    <t>　招へい者No.（　　　</t>
    <rPh sb="1" eb="2">
      <t>ショウ</t>
    </rPh>
    <phoneticPr fontId="3"/>
  </si>
  <si>
    <t>）</t>
    <phoneticPr fontId="3"/>
  </si>
  <si>
    <r>
      <t>その他</t>
    </r>
    <r>
      <rPr>
        <sz val="10"/>
        <rFont val="Meiryo UI"/>
        <family val="3"/>
        <charset val="128"/>
      </rPr>
      <t xml:space="preserve">
（選考方法を
記載）</t>
    </r>
    <phoneticPr fontId="3"/>
  </si>
  <si>
    <t>　招へい者No.（　　   　　　　　</t>
    <phoneticPr fontId="3"/>
  </si>
  <si>
    <t>招へい者の応募
条件</t>
    <rPh sb="0" eb="1">
      <t>ショウ</t>
    </rPh>
    <rPh sb="3" eb="4">
      <t>シャ</t>
    </rPh>
    <rPh sb="5" eb="7">
      <t>オウボ</t>
    </rPh>
    <rPh sb="8" eb="10">
      <t>ジョウケン</t>
    </rPh>
    <phoneticPr fontId="3"/>
  </si>
  <si>
    <t>招へい者への支援
内容（交換プログラムによる招へいの場合は相手団体が負担する経費も記載）</t>
    <phoneticPr fontId="3"/>
  </si>
  <si>
    <t xml:space="preserve">〇派遣元負担
</t>
    <rPh sb="1" eb="6">
      <t>ハケンモトフタン</t>
    </rPh>
    <phoneticPr fontId="3"/>
  </si>
  <si>
    <t xml:space="preserve">〇派遣先負担（※当団体）
</t>
    <rPh sb="1" eb="6">
      <t>ハケンサキフタン</t>
    </rPh>
    <rPh sb="8" eb="11">
      <t>トウダンタイ</t>
    </rPh>
    <phoneticPr fontId="3"/>
  </si>
  <si>
    <t>招へい期間終了後の招へい者へのフォローアップ方法</t>
    <rPh sb="0" eb="1">
      <t>ショウ</t>
    </rPh>
    <rPh sb="3" eb="5">
      <t>キカン</t>
    </rPh>
    <rPh sb="5" eb="8">
      <t>シュウリョウゴ</t>
    </rPh>
    <rPh sb="9" eb="10">
      <t>ショウ</t>
    </rPh>
    <rPh sb="12" eb="13">
      <t>シャ</t>
    </rPh>
    <rPh sb="22" eb="24">
      <t>ホウホウ</t>
    </rPh>
    <phoneticPr fontId="3"/>
  </si>
  <si>
    <t>招へい外国人アーティストの滞在期間と同時期に滞在・交流し滞在創作活動を行う国内アーティスト等について</t>
    <rPh sb="0" eb="1">
      <t>ショウ</t>
    </rPh>
    <rPh sb="3" eb="5">
      <t>ガイコク</t>
    </rPh>
    <rPh sb="5" eb="6">
      <t>ジン</t>
    </rPh>
    <rPh sb="13" eb="15">
      <t>タイザイ</t>
    </rPh>
    <rPh sb="15" eb="17">
      <t>キカン</t>
    </rPh>
    <rPh sb="18" eb="21">
      <t>ドウジキ</t>
    </rPh>
    <rPh sb="22" eb="24">
      <t>タイザイ</t>
    </rPh>
    <rPh sb="25" eb="27">
      <t>コウリュウ</t>
    </rPh>
    <rPh sb="28" eb="30">
      <t>タイザイ</t>
    </rPh>
    <rPh sb="30" eb="32">
      <t>ソウサク</t>
    </rPh>
    <rPh sb="32" eb="34">
      <t>カツドウ</t>
    </rPh>
    <rPh sb="35" eb="36">
      <t>オコナ</t>
    </rPh>
    <rPh sb="37" eb="39">
      <t>コクナイ</t>
    </rPh>
    <rPh sb="45" eb="46">
      <t>トウ</t>
    </rPh>
    <phoneticPr fontId="3"/>
  </si>
  <si>
    <t>招へい者数</t>
    <rPh sb="0" eb="1">
      <t>ショウ</t>
    </rPh>
    <rPh sb="3" eb="4">
      <t>シャ</t>
    </rPh>
    <rPh sb="4" eb="5">
      <t>スウ</t>
    </rPh>
    <phoneticPr fontId="3"/>
  </si>
  <si>
    <t>①</t>
    <phoneticPr fontId="3"/>
  </si>
  <si>
    <t>②</t>
    <phoneticPr fontId="3"/>
  </si>
  <si>
    <t>《①のうち補助対象になる人数》</t>
    <phoneticPr fontId="3"/>
  </si>
  <si>
    <t>滞在者情報</t>
    <rPh sb="0" eb="2">
      <t>タイザイ</t>
    </rPh>
    <rPh sb="2" eb="3">
      <t>シャ</t>
    </rPh>
    <rPh sb="3" eb="5">
      <t>ジョウホウ</t>
    </rPh>
    <phoneticPr fontId="3"/>
  </si>
  <si>
    <t>別紙２－２のとおり
※上記の「招へい者数」と別紙の記載が一致するよう、公募による招へい等で滞在者が未定の場合であっても、別紙には可能な範囲で必ず記載（「公募のため未定」など）をしてください。</t>
    <rPh sb="0" eb="2">
      <t>ベッシ</t>
    </rPh>
    <rPh sb="15" eb="16">
      <t>ショウ</t>
    </rPh>
    <rPh sb="18" eb="19">
      <t>シャ</t>
    </rPh>
    <rPh sb="19" eb="20">
      <t>スウ</t>
    </rPh>
    <rPh sb="45" eb="47">
      <t>タイザイ</t>
    </rPh>
    <phoneticPr fontId="3"/>
  </si>
  <si>
    <t>同時期に滞在・活動する意義</t>
    <rPh sb="0" eb="3">
      <t>ドウジキ</t>
    </rPh>
    <rPh sb="4" eb="6">
      <t>タイザイ</t>
    </rPh>
    <rPh sb="7" eb="9">
      <t>カツドウ</t>
    </rPh>
    <rPh sb="11" eb="13">
      <t>イギ</t>
    </rPh>
    <phoneticPr fontId="3"/>
  </si>
  <si>
    <t>以下の項目は②に該当する方について記載してください。</t>
    <rPh sb="0" eb="2">
      <t>イカ</t>
    </rPh>
    <rPh sb="3" eb="5">
      <t>コウモク</t>
    </rPh>
    <rPh sb="8" eb="10">
      <t>ガイトウ</t>
    </rPh>
    <rPh sb="12" eb="13">
      <t>カタ</t>
    </rPh>
    <rPh sb="17" eb="19">
      <t>キサイ</t>
    </rPh>
    <phoneticPr fontId="3"/>
  </si>
  <si>
    <t>滞在者の選考方法</t>
    <rPh sb="0" eb="2">
      <t>タイザイ</t>
    </rPh>
    <rPh sb="2" eb="3">
      <t>シャ</t>
    </rPh>
    <rPh sb="4" eb="6">
      <t>センコウ</t>
    </rPh>
    <rPh sb="6" eb="8">
      <t>ホウホウ</t>
    </rPh>
    <phoneticPr fontId="3"/>
  </si>
  <si>
    <t>　滞在者No.（　　　　　　　　　　　　　　　　</t>
    <rPh sb="1" eb="3">
      <t>タイザイ</t>
    </rPh>
    <phoneticPr fontId="3"/>
  </si>
  <si>
    <r>
      <t xml:space="preserve">その他
</t>
    </r>
    <r>
      <rPr>
        <sz val="10"/>
        <rFont val="Meiryo UI"/>
        <family val="3"/>
        <charset val="128"/>
      </rPr>
      <t>（選考方法を
記載）</t>
    </r>
    <phoneticPr fontId="3"/>
  </si>
  <si>
    <t>　滞在者No.（　　　　　　　　　　　　　　　　　　　　　　</t>
    <rPh sb="1" eb="3">
      <t>タイザイ</t>
    </rPh>
    <phoneticPr fontId="3"/>
  </si>
  <si>
    <t>滞在者の応募条件</t>
    <rPh sb="0" eb="2">
      <t>タイザイ</t>
    </rPh>
    <rPh sb="2" eb="3">
      <t>シャ</t>
    </rPh>
    <rPh sb="4" eb="6">
      <t>オウボ</t>
    </rPh>
    <rPh sb="6" eb="8">
      <t>ジョウケン</t>
    </rPh>
    <phoneticPr fontId="3"/>
  </si>
  <si>
    <t>滞在者への支援
内容</t>
    <rPh sb="0" eb="2">
      <t>タイザイ</t>
    </rPh>
    <rPh sb="2" eb="3">
      <t>シャ</t>
    </rPh>
    <rPh sb="5" eb="7">
      <t>シエン</t>
    </rPh>
    <rPh sb="8" eb="10">
      <t>ナイヨウ</t>
    </rPh>
    <phoneticPr fontId="3"/>
  </si>
  <si>
    <t>滞在期間終了後の滞在者へのフォローアップ方法</t>
    <rPh sb="0" eb="2">
      <t>タイザイ</t>
    </rPh>
    <rPh sb="2" eb="4">
      <t>キカン</t>
    </rPh>
    <rPh sb="4" eb="7">
      <t>シュウリョウゴ</t>
    </rPh>
    <rPh sb="8" eb="10">
      <t>タイザイ</t>
    </rPh>
    <rPh sb="10" eb="11">
      <t>シャ</t>
    </rPh>
    <rPh sb="20" eb="22">
      <t>ホウホウ</t>
    </rPh>
    <phoneticPr fontId="3"/>
  </si>
  <si>
    <t>　</t>
    <phoneticPr fontId="3"/>
  </si>
  <si>
    <t>【２－３．補助事業の目的及び内容（任意プログラム）】</t>
    <rPh sb="5" eb="7">
      <t>ホジョ</t>
    </rPh>
    <rPh sb="7" eb="9">
      <t>ジギョウ</t>
    </rPh>
    <rPh sb="10" eb="12">
      <t>モクテキ</t>
    </rPh>
    <rPh sb="12" eb="13">
      <t>オヨ</t>
    </rPh>
    <rPh sb="14" eb="16">
      <t>ナイヨウ</t>
    </rPh>
    <rPh sb="17" eb="19">
      <t>ニンイ</t>
    </rPh>
    <phoneticPr fontId="3"/>
  </si>
  <si>
    <t>派遣人数</t>
    <rPh sb="0" eb="2">
      <t>ハケン</t>
    </rPh>
    <rPh sb="2" eb="4">
      <t>ニンズウ</t>
    </rPh>
    <phoneticPr fontId="3"/>
  </si>
  <si>
    <t>派遣者情報</t>
    <rPh sb="0" eb="2">
      <t>ハケン</t>
    </rPh>
    <rPh sb="2" eb="3">
      <t>シャ</t>
    </rPh>
    <rPh sb="3" eb="5">
      <t>ジョウホウ</t>
    </rPh>
    <phoneticPr fontId="3"/>
  </si>
  <si>
    <t>別紙２－３のとおり
※上記の「派遣者数」と別紙の記載が一致するよう、公募等により派遣者が未定の場合であっても、別紙には可能な範囲で必ず記載（「公募のため未定」など）をしてください。</t>
    <rPh sb="0" eb="2">
      <t>ベッシ</t>
    </rPh>
    <rPh sb="15" eb="17">
      <t>ハケン</t>
    </rPh>
    <phoneticPr fontId="3"/>
  </si>
  <si>
    <t>派遣者の選考
方法</t>
    <rPh sb="0" eb="2">
      <t>ハケン</t>
    </rPh>
    <rPh sb="2" eb="3">
      <t>シャ</t>
    </rPh>
    <rPh sb="4" eb="6">
      <t>センコウ</t>
    </rPh>
    <rPh sb="7" eb="9">
      <t>ホウホウ</t>
    </rPh>
    <phoneticPr fontId="3"/>
  </si>
  <si>
    <t>　派遣者No.（　　　　　　　　　　　　　　　　　　　　　　）</t>
    <rPh sb="1" eb="3">
      <t>ハケン</t>
    </rPh>
    <rPh sb="3" eb="4">
      <t>シャ</t>
    </rPh>
    <phoneticPr fontId="3"/>
  </si>
  <si>
    <t>その他
（選考方法を
記載）</t>
    <phoneticPr fontId="3"/>
  </si>
  <si>
    <t>派遣者の応募
条件</t>
    <rPh sb="0" eb="2">
      <t>ハケン</t>
    </rPh>
    <rPh sb="2" eb="3">
      <t>シャ</t>
    </rPh>
    <rPh sb="4" eb="6">
      <t>オウボ</t>
    </rPh>
    <rPh sb="7" eb="9">
      <t>ジョウケン</t>
    </rPh>
    <phoneticPr fontId="3"/>
  </si>
  <si>
    <t>派遣者への支援
内容（交換プログラムによる派遣の場合は相手団体が負担する経費も記載）</t>
    <phoneticPr fontId="3"/>
  </si>
  <si>
    <t xml:space="preserve">〇派遣先負担
</t>
  </si>
  <si>
    <t xml:space="preserve">〇派遣元負担（※当団体）
</t>
  </si>
  <si>
    <t>〇派遣先負担</t>
  </si>
  <si>
    <t>派遣期間終了後の派遣者へのフォローアップ方法</t>
    <rPh sb="0" eb="2">
      <t>ハケン</t>
    </rPh>
    <rPh sb="2" eb="4">
      <t>キカン</t>
    </rPh>
    <rPh sb="4" eb="7">
      <t>シュウリョウゴ</t>
    </rPh>
    <rPh sb="8" eb="11">
      <t>ハケンシャ</t>
    </rPh>
    <rPh sb="20" eb="22">
      <t>ホウホウ</t>
    </rPh>
    <phoneticPr fontId="3"/>
  </si>
  <si>
    <t>【２－４．補助事業の効果、計画】</t>
    <rPh sb="5" eb="7">
      <t>ホジョ</t>
    </rPh>
    <rPh sb="7" eb="9">
      <t>ジギョウ</t>
    </rPh>
    <rPh sb="10" eb="12">
      <t>コウカ</t>
    </rPh>
    <rPh sb="13" eb="15">
      <t>ケイカク</t>
    </rPh>
    <phoneticPr fontId="3"/>
  </si>
  <si>
    <t>効果測定</t>
    <rPh sb="0" eb="2">
      <t>コウカ</t>
    </rPh>
    <rPh sb="2" eb="4">
      <t>ソクテイ</t>
    </rPh>
    <phoneticPr fontId="3"/>
  </si>
  <si>
    <t>（１）外国人アーティスト等やイベント参加者の参加満足度</t>
    <rPh sb="3" eb="6">
      <t>ガイコクジン</t>
    </rPh>
    <rPh sb="12" eb="13">
      <t>トウ</t>
    </rPh>
    <rPh sb="18" eb="20">
      <t>サンカ</t>
    </rPh>
    <rPh sb="20" eb="21">
      <t>シャ</t>
    </rPh>
    <rPh sb="22" eb="24">
      <t>サンカ</t>
    </rPh>
    <rPh sb="24" eb="27">
      <t>マンゾクド</t>
    </rPh>
    <phoneticPr fontId="3"/>
  </si>
  <si>
    <t>目標値</t>
    <rPh sb="0" eb="3">
      <t>モクヒョウチ</t>
    </rPh>
    <phoneticPr fontId="3"/>
  </si>
  <si>
    <t>％</t>
    <phoneticPr fontId="3"/>
  </si>
  <si>
    <t>目標値の設定根拠</t>
    <rPh sb="0" eb="3">
      <t>モクヒョウチ</t>
    </rPh>
    <rPh sb="4" eb="8">
      <t>セッテイコンキョ</t>
    </rPh>
    <phoneticPr fontId="3"/>
  </si>
  <si>
    <t>参考：前年度実績値</t>
    <rPh sb="0" eb="2">
      <t>サンコウ</t>
    </rPh>
    <rPh sb="3" eb="6">
      <t>ゼンネンド</t>
    </rPh>
    <rPh sb="6" eb="8">
      <t>ジッセキ</t>
    </rPh>
    <rPh sb="8" eb="9">
      <t>チ</t>
    </rPh>
    <phoneticPr fontId="3"/>
  </si>
  <si>
    <t>（３）外国人アーティストが滞在中に交流・連携した団体数</t>
    <rPh sb="3" eb="6">
      <t>ガイコクジン</t>
    </rPh>
    <rPh sb="13" eb="16">
      <t>タイザイチュウ</t>
    </rPh>
    <rPh sb="17" eb="19">
      <t>コウリュウ</t>
    </rPh>
    <rPh sb="20" eb="22">
      <t>レンケイ</t>
    </rPh>
    <rPh sb="24" eb="26">
      <t>ダンタイ</t>
    </rPh>
    <rPh sb="26" eb="27">
      <t>スウ</t>
    </rPh>
    <phoneticPr fontId="3"/>
  </si>
  <si>
    <t>件</t>
    <rPh sb="0" eb="1">
      <t>ケン</t>
    </rPh>
    <phoneticPr fontId="3"/>
  </si>
  <si>
    <t>（４）外国人アーティストがＡＩＲプログラムを通じて交流した地域住民の累計数</t>
    <rPh sb="3" eb="6">
      <t>ガイコクジン</t>
    </rPh>
    <rPh sb="22" eb="23">
      <t>ツウ</t>
    </rPh>
    <rPh sb="25" eb="27">
      <t>コウリュウ</t>
    </rPh>
    <rPh sb="29" eb="33">
      <t>チイキジュウミン</t>
    </rPh>
    <rPh sb="34" eb="37">
      <t>ルイケイスウ</t>
    </rPh>
    <phoneticPr fontId="3"/>
  </si>
  <si>
    <t>（５） 【独自目標】</t>
    <rPh sb="5" eb="9">
      <t>ドクジモクヒョウ</t>
    </rPh>
    <phoneticPr fontId="3"/>
  </si>
  <si>
    <t>（収入）</t>
    <rPh sb="1" eb="3">
      <t>シュウニュウ</t>
    </rPh>
    <phoneticPr fontId="3"/>
  </si>
  <si>
    <t>（単位：円）</t>
    <phoneticPr fontId="3"/>
  </si>
  <si>
    <t>区   分</t>
    <rPh sb="0" eb="1">
      <t>ク</t>
    </rPh>
    <rPh sb="4" eb="5">
      <t>ブン</t>
    </rPh>
    <phoneticPr fontId="3"/>
  </si>
  <si>
    <t>予定額</t>
    <rPh sb="0" eb="2">
      <t>ヨテイ</t>
    </rPh>
    <rPh sb="2" eb="3">
      <t>ガク</t>
    </rPh>
    <phoneticPr fontId="3"/>
  </si>
  <si>
    <t>備考</t>
    <rPh sb="0" eb="2">
      <t>ビコウ</t>
    </rPh>
    <phoneticPr fontId="3"/>
  </si>
  <si>
    <t>申請者自己負担額（イ）</t>
    <rPh sb="0" eb="3">
      <t>シンセイシャ</t>
    </rPh>
    <rPh sb="3" eb="5">
      <t>ジコ</t>
    </rPh>
    <rPh sb="5" eb="8">
      <t>フタンガク</t>
    </rPh>
    <phoneticPr fontId="3"/>
  </si>
  <si>
    <t>収入</t>
    <rPh sb="0" eb="2">
      <t>シュウニュウ</t>
    </rPh>
    <phoneticPr fontId="3"/>
  </si>
  <si>
    <t>【補助金・助成金】</t>
    <rPh sb="1" eb="4">
      <t>ホジョキン</t>
    </rPh>
    <rPh sb="5" eb="8">
      <t>ジョセイキン</t>
    </rPh>
    <phoneticPr fontId="3"/>
  </si>
  <si>
    <t>※自動計算</t>
    <rPh sb="1" eb="3">
      <t>ジドウ</t>
    </rPh>
    <rPh sb="3" eb="5">
      <t>ケイサン</t>
    </rPh>
    <phoneticPr fontId="3"/>
  </si>
  <si>
    <r>
      <t xml:space="preserve">                </t>
    </r>
    <r>
      <rPr>
        <sz val="8"/>
        <rFont val="Meiryo UI"/>
        <family val="3"/>
        <charset val="128"/>
      </rPr>
      <t>うち</t>
    </r>
    <r>
      <rPr>
        <sz val="11"/>
        <rFont val="Meiryo UI"/>
        <family val="3"/>
        <charset val="128"/>
      </rPr>
      <t>国</t>
    </r>
    <r>
      <rPr>
        <sz val="8"/>
        <rFont val="Meiryo UI"/>
        <family val="3"/>
        <charset val="128"/>
      </rPr>
      <t>(文化庁以外)</t>
    </r>
    <rPh sb="18" eb="19">
      <t>クニ</t>
    </rPh>
    <rPh sb="20" eb="23">
      <t>ブンカチョウ</t>
    </rPh>
    <rPh sb="23" eb="25">
      <t>イガイ</t>
    </rPh>
    <phoneticPr fontId="3"/>
  </si>
  <si>
    <r>
      <t xml:space="preserve">                </t>
    </r>
    <r>
      <rPr>
        <sz val="8"/>
        <rFont val="Meiryo UI"/>
        <family val="3"/>
        <charset val="128"/>
      </rPr>
      <t>うち○○市</t>
    </r>
    <rPh sb="20" eb="21">
      <t>シ</t>
    </rPh>
    <phoneticPr fontId="3"/>
  </si>
  <si>
    <r>
      <t xml:space="preserve">               </t>
    </r>
    <r>
      <rPr>
        <sz val="8"/>
        <rFont val="Meiryo UI"/>
        <family val="3"/>
        <charset val="128"/>
      </rPr>
      <t xml:space="preserve"> うち</t>
    </r>
    <r>
      <rPr>
        <sz val="11"/>
        <rFont val="Meiryo UI"/>
        <family val="3"/>
        <charset val="128"/>
      </rPr>
      <t>助成財団等</t>
    </r>
    <rPh sb="18" eb="20">
      <t>ジョセイ</t>
    </rPh>
    <rPh sb="20" eb="22">
      <t>ザイダン</t>
    </rPh>
    <rPh sb="22" eb="23">
      <t>トウ</t>
    </rPh>
    <phoneticPr fontId="3"/>
  </si>
  <si>
    <t>【寄附金・協賛金】</t>
    <rPh sb="1" eb="4">
      <t>キフキン</t>
    </rPh>
    <rPh sb="5" eb="8">
      <t>キョウサンキン</t>
    </rPh>
    <phoneticPr fontId="3"/>
  </si>
  <si>
    <r>
      <t xml:space="preserve">                </t>
    </r>
    <r>
      <rPr>
        <sz val="8"/>
        <rFont val="Meiryo UI"/>
        <family val="3"/>
        <charset val="128"/>
      </rPr>
      <t>うち</t>
    </r>
    <r>
      <rPr>
        <sz val="11"/>
        <rFont val="Meiryo UI"/>
        <family val="3"/>
        <charset val="128"/>
      </rPr>
      <t>○○文化財団</t>
    </r>
    <rPh sb="20" eb="22">
      <t>ブンカ</t>
    </rPh>
    <rPh sb="22" eb="24">
      <t>ザイダン</t>
    </rPh>
    <phoneticPr fontId="3"/>
  </si>
  <si>
    <r>
      <t xml:space="preserve">                </t>
    </r>
    <r>
      <rPr>
        <sz val="8"/>
        <rFont val="Meiryo UI"/>
        <family val="3"/>
        <charset val="128"/>
      </rPr>
      <t>うち</t>
    </r>
    <r>
      <rPr>
        <sz val="11"/>
        <rFont val="Meiryo UI"/>
        <family val="3"/>
        <charset val="128"/>
      </rPr>
      <t>（団体名を記載）</t>
    </r>
    <rPh sb="19" eb="21">
      <t>ダンタイ</t>
    </rPh>
    <rPh sb="21" eb="22">
      <t>メイ</t>
    </rPh>
    <rPh sb="23" eb="25">
      <t>キサイ</t>
    </rPh>
    <phoneticPr fontId="3"/>
  </si>
  <si>
    <t>【広告料】</t>
    <rPh sb="1" eb="4">
      <t>コウコクリョウ</t>
    </rPh>
    <phoneticPr fontId="3"/>
  </si>
  <si>
    <t>うち</t>
    <phoneticPr fontId="3"/>
  </si>
  <si>
    <t>【その他収入】</t>
    <rPh sb="3" eb="4">
      <t>タ</t>
    </rPh>
    <rPh sb="4" eb="6">
      <t>シュウニュウ</t>
    </rPh>
    <phoneticPr fontId="3"/>
  </si>
  <si>
    <r>
      <rPr>
        <sz val="8"/>
        <rFont val="Meiryo UI"/>
        <family val="3"/>
        <charset val="128"/>
      </rPr>
      <t>　　　　　　　　うち</t>
    </r>
    <r>
      <rPr>
        <sz val="10"/>
        <rFont val="Meiryo UI"/>
        <family val="3"/>
        <charset val="128"/>
      </rPr>
      <t>（入場料収入等）</t>
    </r>
    <rPh sb="11" eb="14">
      <t>ニュウジョウリョウ</t>
    </rPh>
    <rPh sb="14" eb="16">
      <t>シュウニュウ</t>
    </rPh>
    <rPh sb="16" eb="17">
      <t>トウ</t>
    </rPh>
    <phoneticPr fontId="3"/>
  </si>
  <si>
    <t>小計（ロ）</t>
    <rPh sb="0" eb="2">
      <t>ショウケイケイ</t>
    </rPh>
    <phoneticPr fontId="3"/>
  </si>
  <si>
    <t>文化庁から交付を受けようとする補助金の額（ハ）</t>
    <rPh sb="0" eb="3">
      <t>ブンカチョウ</t>
    </rPh>
    <rPh sb="5" eb="7">
      <t>コウフ</t>
    </rPh>
    <rPh sb="8" eb="9">
      <t>ウ</t>
    </rPh>
    <rPh sb="15" eb="18">
      <t>ホジョキン</t>
    </rPh>
    <rPh sb="19" eb="20">
      <t>ガク</t>
    </rPh>
    <phoneticPr fontId="3"/>
  </si>
  <si>
    <t>収入の「総額（イ＋ロ＋ハ）　」</t>
    <rPh sb="0" eb="2">
      <t>シュウニュウ</t>
    </rPh>
    <rPh sb="4" eb="6">
      <t>ソウガク</t>
    </rPh>
    <phoneticPr fontId="3"/>
  </si>
  <si>
    <t>（支出）</t>
    <rPh sb="1" eb="3">
      <t>シシュツ</t>
    </rPh>
    <phoneticPr fontId="3"/>
  </si>
  <si>
    <r>
      <t xml:space="preserve">　補助対象経費合計  </t>
    </r>
    <r>
      <rPr>
        <b/>
        <sz val="11"/>
        <rFont val="Meiryo UI"/>
        <family val="3"/>
        <charset val="128"/>
      </rPr>
      <t>Ａ３</t>
    </r>
    <r>
      <rPr>
        <sz val="11"/>
        <rFont val="Meiryo UI"/>
        <family val="3"/>
        <charset val="128"/>
      </rPr>
      <t xml:space="preserve"> </t>
    </r>
    <r>
      <rPr>
        <sz val="9"/>
        <rFont val="Meiryo UI"/>
        <family val="3"/>
        <charset val="128"/>
      </rPr>
      <t>※消費税等仕入控除前</t>
    </r>
    <rPh sb="1" eb="3">
      <t>ホジョ</t>
    </rPh>
    <rPh sb="3" eb="5">
      <t>タイショウ</t>
    </rPh>
    <rPh sb="5" eb="7">
      <t>ケイヒ</t>
    </rPh>
    <rPh sb="7" eb="9">
      <t>ゴウケイ</t>
    </rPh>
    <rPh sb="15" eb="18">
      <t>ショウヒゼイ</t>
    </rPh>
    <rPh sb="18" eb="19">
      <t>トウ</t>
    </rPh>
    <rPh sb="19" eb="21">
      <t>シイ</t>
    </rPh>
    <rPh sb="21" eb="23">
      <t>コウジョ</t>
    </rPh>
    <rPh sb="23" eb="24">
      <t>マエ</t>
    </rPh>
    <phoneticPr fontId="3"/>
  </si>
  <si>
    <r>
      <t xml:space="preserve">　消費税等仕入控除税額計 </t>
    </r>
    <r>
      <rPr>
        <b/>
        <sz val="11"/>
        <rFont val="Meiryo UI"/>
        <family val="3"/>
        <charset val="128"/>
      </rPr>
      <t>Ｃ</t>
    </r>
    <rPh sb="1" eb="4">
      <t>ショウヒゼイ</t>
    </rPh>
    <rPh sb="4" eb="5">
      <t>ナド</t>
    </rPh>
    <rPh sb="5" eb="7">
      <t>シイ</t>
    </rPh>
    <rPh sb="7" eb="9">
      <t>コウジョ</t>
    </rPh>
    <rPh sb="9" eb="11">
      <t>ゼイガク</t>
    </rPh>
    <rPh sb="11" eb="12">
      <t>ケイ</t>
    </rPh>
    <phoneticPr fontId="3"/>
  </si>
  <si>
    <r>
      <t xml:space="preserve">　補助対象経費計 D 
</t>
    </r>
    <r>
      <rPr>
        <sz val="10"/>
        <rFont val="Meiryo UI"/>
        <family val="3"/>
        <charset val="128"/>
      </rPr>
      <t xml:space="preserve"> ※課税業者は税額を控除する（A3）-（C），免税事業者及び簡易課税事業者は（A３）</t>
    </r>
    <rPh sb="1" eb="3">
      <t>ホジョ</t>
    </rPh>
    <rPh sb="3" eb="5">
      <t>タイショウ</t>
    </rPh>
    <rPh sb="5" eb="7">
      <t>ケイヒ</t>
    </rPh>
    <rPh sb="7" eb="8">
      <t>ケイ</t>
    </rPh>
    <rPh sb="14" eb="16">
      <t>カゼイ</t>
    </rPh>
    <rPh sb="16" eb="18">
      <t>ギョウシャ</t>
    </rPh>
    <rPh sb="19" eb="21">
      <t>ゼイガク</t>
    </rPh>
    <rPh sb="22" eb="24">
      <t>コウジョ</t>
    </rPh>
    <rPh sb="35" eb="37">
      <t>メンゼイ</t>
    </rPh>
    <rPh sb="37" eb="40">
      <t>ジギョウシャ</t>
    </rPh>
    <rPh sb="40" eb="41">
      <t>オヨ</t>
    </rPh>
    <rPh sb="42" eb="44">
      <t>カンイ</t>
    </rPh>
    <rPh sb="44" eb="46">
      <t>カゼイ</t>
    </rPh>
    <rPh sb="46" eb="49">
      <t>ジギョウシャ</t>
    </rPh>
    <phoneticPr fontId="3"/>
  </si>
  <si>
    <r>
      <t xml:space="preserve">　補助対象外経費計 </t>
    </r>
    <r>
      <rPr>
        <b/>
        <sz val="11"/>
        <rFont val="Meiryo UI"/>
        <family val="3"/>
        <charset val="128"/>
      </rPr>
      <t>B</t>
    </r>
    <rPh sb="1" eb="3">
      <t>ホジョ</t>
    </rPh>
    <rPh sb="3" eb="6">
      <t>タイショウガイ</t>
    </rPh>
    <rPh sb="6" eb="8">
      <t>ケイヒ</t>
    </rPh>
    <rPh sb="8" eb="9">
      <t>ケイ</t>
    </rPh>
    <phoneticPr fontId="3"/>
  </si>
  <si>
    <r>
      <t xml:space="preserve">支出の「総額（A3＋B）」 
</t>
    </r>
    <r>
      <rPr>
        <b/>
        <sz val="8"/>
        <rFont val="Meiryo UI"/>
        <family val="3"/>
        <charset val="128"/>
      </rPr>
      <t>※</t>
    </r>
    <r>
      <rPr>
        <b/>
        <sz val="8"/>
        <color indexed="56"/>
        <rFont val="Meiryo UI"/>
        <family val="3"/>
        <charset val="128"/>
      </rPr>
      <t>収入の「総額（イ＋ロ＋ハ）」</t>
    </r>
    <r>
      <rPr>
        <b/>
        <sz val="8"/>
        <rFont val="Meiryo UI"/>
        <family val="3"/>
        <charset val="128"/>
      </rPr>
      <t>と</t>
    </r>
    <r>
      <rPr>
        <b/>
        <sz val="8"/>
        <color indexed="10"/>
        <rFont val="Meiryo UI"/>
        <family val="3"/>
        <charset val="128"/>
      </rPr>
      <t>支出の「総額（A3＋B）」</t>
    </r>
    <r>
      <rPr>
        <b/>
        <sz val="8"/>
        <rFont val="Meiryo UI"/>
        <family val="3"/>
        <charset val="128"/>
      </rPr>
      <t>は同額となること。</t>
    </r>
    <rPh sb="0" eb="2">
      <t>シシュツ</t>
    </rPh>
    <rPh sb="4" eb="6">
      <t>ソウガク</t>
    </rPh>
    <rPh sb="45" eb="46">
      <t>オナ</t>
    </rPh>
    <rPh sb="46" eb="47">
      <t>ガク</t>
    </rPh>
    <phoneticPr fontId="3"/>
  </si>
  <si>
    <t>円</t>
    <rPh sb="0" eb="1">
      <t>エン</t>
    </rPh>
    <phoneticPr fontId="3"/>
  </si>
  <si>
    <t>（単位：円）</t>
  </si>
  <si>
    <t>区分</t>
    <rPh sb="0" eb="2">
      <t>クブン</t>
    </rPh>
    <phoneticPr fontId="8"/>
  </si>
  <si>
    <t>細目</t>
    <rPh sb="0" eb="2">
      <t>サイモク</t>
    </rPh>
    <phoneticPr fontId="3"/>
  </si>
  <si>
    <t>必須プログラム（i）</t>
    <rPh sb="0" eb="2">
      <t>ヒッス</t>
    </rPh>
    <phoneticPr fontId="3"/>
  </si>
  <si>
    <t>必須プログラム（ⅱ）</t>
    <phoneticPr fontId="3"/>
  </si>
  <si>
    <t>任意プログラム</t>
    <rPh sb="0" eb="2">
      <t>ニンイ</t>
    </rPh>
    <phoneticPr fontId="3"/>
  </si>
  <si>
    <t>決算額合計</t>
    <rPh sb="0" eb="2">
      <t>ケッサン</t>
    </rPh>
    <phoneticPr fontId="8"/>
  </si>
  <si>
    <t>補助対象経費</t>
    <rPh sb="0" eb="2">
      <t>ホジョ</t>
    </rPh>
    <rPh sb="2" eb="4">
      <t>タイショウ</t>
    </rPh>
    <rPh sb="4" eb="6">
      <t>ケイヒ</t>
    </rPh>
    <phoneticPr fontId="8"/>
  </si>
  <si>
    <t>旅費</t>
    <rPh sb="0" eb="2">
      <t>リョヒ</t>
    </rPh>
    <phoneticPr fontId="8"/>
  </si>
  <si>
    <t>国際航空賃</t>
    <phoneticPr fontId="3"/>
  </si>
  <si>
    <t>国内交通費</t>
    <rPh sb="0" eb="2">
      <t>コクナイ</t>
    </rPh>
    <rPh sb="2" eb="5">
      <t>コウツウヒ</t>
    </rPh>
    <phoneticPr fontId="3"/>
  </si>
  <si>
    <t>滞在費</t>
    <rPh sb="0" eb="3">
      <t>タイザイヒ</t>
    </rPh>
    <phoneticPr fontId="3"/>
  </si>
  <si>
    <t>会場費・創作活動費
文芸費</t>
  </si>
  <si>
    <t>会場費</t>
    <rPh sb="0" eb="3">
      <t>カイジョウヒ</t>
    </rPh>
    <phoneticPr fontId="3"/>
  </si>
  <si>
    <t>創作活動費</t>
    <rPh sb="0" eb="5">
      <t>ソウサクカツドウヒ</t>
    </rPh>
    <phoneticPr fontId="3"/>
  </si>
  <si>
    <t>文芸費</t>
    <rPh sb="0" eb="2">
      <t>ブンゲイ</t>
    </rPh>
    <rPh sb="2" eb="3">
      <t>ヒ</t>
    </rPh>
    <phoneticPr fontId="3"/>
  </si>
  <si>
    <t>出演料</t>
    <rPh sb="0" eb="2">
      <t>シュツエン</t>
    </rPh>
    <rPh sb="2" eb="3">
      <t>リョウ</t>
    </rPh>
    <phoneticPr fontId="3"/>
  </si>
  <si>
    <t>音楽費</t>
    <rPh sb="0" eb="2">
      <t>オンガク</t>
    </rPh>
    <rPh sb="2" eb="3">
      <t>ヒ</t>
    </rPh>
    <phoneticPr fontId="3"/>
  </si>
  <si>
    <t>舞台費</t>
    <rPh sb="0" eb="2">
      <t>ブタイ</t>
    </rPh>
    <rPh sb="2" eb="3">
      <t>ヒ</t>
    </rPh>
    <phoneticPr fontId="3"/>
  </si>
  <si>
    <t>上映費</t>
    <rPh sb="0" eb="2">
      <t>ジョウエイ</t>
    </rPh>
    <rPh sb="2" eb="3">
      <t>ヒ</t>
    </rPh>
    <phoneticPr fontId="3"/>
  </si>
  <si>
    <t>作品借料</t>
    <rPh sb="0" eb="2">
      <t>サクヒン</t>
    </rPh>
    <rPh sb="2" eb="4">
      <t>シャクリョウ</t>
    </rPh>
    <phoneticPr fontId="3"/>
  </si>
  <si>
    <t>謝金・宣伝費・印刷費等</t>
    <phoneticPr fontId="3"/>
  </si>
  <si>
    <t>謝金</t>
    <rPh sb="0" eb="2">
      <t>シャキン</t>
    </rPh>
    <phoneticPr fontId="3"/>
  </si>
  <si>
    <t>宣伝費</t>
    <rPh sb="0" eb="3">
      <t>センデンヒ</t>
    </rPh>
    <phoneticPr fontId="3"/>
  </si>
  <si>
    <t>印刷費</t>
    <rPh sb="0" eb="2">
      <t>インサツ</t>
    </rPh>
    <rPh sb="2" eb="3">
      <t>ヒ</t>
    </rPh>
    <phoneticPr fontId="3"/>
  </si>
  <si>
    <t>運搬費</t>
    <rPh sb="0" eb="3">
      <t>ウンパンヒ</t>
    </rPh>
    <phoneticPr fontId="3"/>
  </si>
  <si>
    <t>諸経費</t>
    <rPh sb="0" eb="3">
      <t>ショケイヒ</t>
    </rPh>
    <phoneticPr fontId="3"/>
  </si>
  <si>
    <t>その他</t>
    <rPh sb="2" eb="3">
      <t>タ</t>
    </rPh>
    <phoneticPr fontId="3"/>
  </si>
  <si>
    <t>小   計（Ｃ）</t>
    <rPh sb="0" eb="1">
      <t>ショウ</t>
    </rPh>
    <rPh sb="4" eb="5">
      <t>ケイ</t>
    </rPh>
    <phoneticPr fontId="8"/>
  </si>
  <si>
    <t>消費税及び地方消費税に
係る仕入控除税額</t>
    <rPh sb="0" eb="3">
      <t>ショウヒゼイ</t>
    </rPh>
    <rPh sb="3" eb="4">
      <t>オヨ</t>
    </rPh>
    <rPh sb="5" eb="7">
      <t>チホウ</t>
    </rPh>
    <rPh sb="7" eb="10">
      <t>ショウヒゼイ</t>
    </rPh>
    <rPh sb="12" eb="13">
      <t>カカワ</t>
    </rPh>
    <rPh sb="14" eb="16">
      <t>シイレ</t>
    </rPh>
    <rPh sb="16" eb="18">
      <t>コウジョ</t>
    </rPh>
    <rPh sb="18" eb="20">
      <t>ゼイガク</t>
    </rPh>
    <phoneticPr fontId="8"/>
  </si>
  <si>
    <t>補助対象経費計（Ｄ）</t>
    <rPh sb="0" eb="2">
      <t>ホジョ</t>
    </rPh>
    <rPh sb="2" eb="4">
      <t>タイショウ</t>
    </rPh>
    <rPh sb="4" eb="6">
      <t>ケイヒ</t>
    </rPh>
    <rPh sb="6" eb="7">
      <t>ケイ</t>
    </rPh>
    <phoneticPr fontId="8"/>
  </si>
  <si>
    <t>補助対象外経費</t>
    <rPh sb="0" eb="2">
      <t>ホジョ</t>
    </rPh>
    <rPh sb="2" eb="5">
      <t>タイショウガイ</t>
    </rPh>
    <rPh sb="5" eb="7">
      <t>ケイヒ</t>
    </rPh>
    <phoneticPr fontId="8"/>
  </si>
  <si>
    <t>合   計（F）</t>
    <rPh sb="0" eb="1">
      <t>ゴウ</t>
    </rPh>
    <rPh sb="4" eb="5">
      <t>ケイ</t>
    </rPh>
    <phoneticPr fontId="8"/>
  </si>
  <si>
    <t>必須プログラム（i）</t>
    <phoneticPr fontId="3"/>
  </si>
  <si>
    <t>補助対象経費計</t>
    <rPh sb="0" eb="2">
      <t>ホジョ</t>
    </rPh>
    <rPh sb="2" eb="4">
      <t>タイショウ</t>
    </rPh>
    <rPh sb="4" eb="6">
      <t>ケイヒ</t>
    </rPh>
    <rPh sb="6" eb="7">
      <t>ケイ</t>
    </rPh>
    <phoneticPr fontId="3"/>
  </si>
  <si>
    <t>補助対象外経費計</t>
    <rPh sb="4" eb="5">
      <t>ガイ</t>
    </rPh>
    <phoneticPr fontId="3"/>
  </si>
  <si>
    <t>支出合計</t>
    <rPh sb="0" eb="2">
      <t>シシュツ</t>
    </rPh>
    <rPh sb="2" eb="4">
      <t>ゴウケイ</t>
    </rPh>
    <phoneticPr fontId="3"/>
  </si>
  <si>
    <t>うち課税対象外経費</t>
    <rPh sb="2" eb="4">
      <t>カゼイ</t>
    </rPh>
    <rPh sb="4" eb="6">
      <t>タイショウ</t>
    </rPh>
    <rPh sb="6" eb="7">
      <t>ガイ</t>
    </rPh>
    <rPh sb="7" eb="9">
      <t>ケイヒ</t>
    </rPh>
    <phoneticPr fontId="3"/>
  </si>
  <si>
    <t>消費税等仕入控除税額</t>
    <phoneticPr fontId="3"/>
  </si>
  <si>
    <t>（支出の部）</t>
    <rPh sb="1" eb="3">
      <t>シシュツ</t>
    </rPh>
    <rPh sb="4" eb="5">
      <t>ブ</t>
    </rPh>
    <phoneticPr fontId="3"/>
  </si>
  <si>
    <t>（単位：円）</t>
    <rPh sb="1" eb="3">
      <t>タンイ</t>
    </rPh>
    <rPh sb="4" eb="5">
      <t>エン</t>
    </rPh>
    <phoneticPr fontId="3"/>
  </si>
  <si>
    <t>No.</t>
    <phoneticPr fontId="3"/>
  </si>
  <si>
    <t>区分</t>
    <rPh sb="0" eb="2">
      <t>クブン</t>
    </rPh>
    <phoneticPr fontId="3"/>
  </si>
  <si>
    <t>細目</t>
    <phoneticPr fontId="3"/>
  </si>
  <si>
    <t>別紙NO.</t>
    <rPh sb="0" eb="2">
      <t>ベッシ</t>
    </rPh>
    <phoneticPr fontId="3"/>
  </si>
  <si>
    <t>支出先</t>
    <rPh sb="0" eb="2">
      <t>シシュツ</t>
    </rPh>
    <rPh sb="2" eb="3">
      <t>サキ</t>
    </rPh>
    <phoneticPr fontId="3"/>
  </si>
  <si>
    <t>内　　訳</t>
    <rPh sb="0" eb="1">
      <t>ウチ</t>
    </rPh>
    <rPh sb="3" eb="4">
      <t>ヤク</t>
    </rPh>
    <phoneticPr fontId="3"/>
  </si>
  <si>
    <t>（単価）</t>
    <rPh sb="1" eb="3">
      <t>タンカ</t>
    </rPh>
    <phoneticPr fontId="3"/>
  </si>
  <si>
    <t>×</t>
  </si>
  <si>
    <t>（数量）</t>
    <rPh sb="1" eb="3">
      <t>スウリョウ</t>
    </rPh>
    <phoneticPr fontId="3"/>
  </si>
  <si>
    <t>（単位）</t>
    <rPh sb="1" eb="3">
      <t>タンイ</t>
    </rPh>
    <phoneticPr fontId="3"/>
  </si>
  <si>
    <t>（数量）</t>
  </si>
  <si>
    <t>＝</t>
  </si>
  <si>
    <t>(金額)</t>
    <rPh sb="1" eb="3">
      <t>キンガク</t>
    </rPh>
    <phoneticPr fontId="3"/>
  </si>
  <si>
    <t>補助
対象外</t>
    <rPh sb="0" eb="2">
      <t>ホジョ</t>
    </rPh>
    <rPh sb="3" eb="5">
      <t>タイショウ</t>
    </rPh>
    <rPh sb="5" eb="6">
      <t>ガイ</t>
    </rPh>
    <phoneticPr fontId="3"/>
  </si>
  <si>
    <t>課税
対象外</t>
    <rPh sb="0" eb="2">
      <t>カゼイ</t>
    </rPh>
    <rPh sb="3" eb="5">
      <t>タイショウ</t>
    </rPh>
    <rPh sb="5" eb="6">
      <t>ガイ</t>
    </rPh>
    <phoneticPr fontId="3"/>
  </si>
  <si>
    <t/>
  </si>
  <si>
    <t>金額</t>
    <rPh sb="0" eb="2">
      <t>キンガク</t>
    </rPh>
    <phoneticPr fontId="3"/>
  </si>
  <si>
    <t>補助対象経費</t>
    <rPh sb="0" eb="2">
      <t>ホジョ</t>
    </rPh>
    <rPh sb="2" eb="4">
      <t>タイショウ</t>
    </rPh>
    <rPh sb="4" eb="6">
      <t>ケイヒ</t>
    </rPh>
    <phoneticPr fontId="3"/>
  </si>
  <si>
    <t>旅費</t>
    <rPh sb="0" eb="2">
      <t>リョヒ</t>
    </rPh>
    <phoneticPr fontId="3"/>
  </si>
  <si>
    <t>会場費・創作活動費
文芸費</t>
    <rPh sb="10" eb="12">
      <t>ブンゲイ</t>
    </rPh>
    <rPh sb="12" eb="13">
      <t>ヒ</t>
    </rPh>
    <phoneticPr fontId="3"/>
  </si>
  <si>
    <t>謝金・宣伝費・印刷費等</t>
    <rPh sb="0" eb="2">
      <t>シャキン</t>
    </rPh>
    <rPh sb="3" eb="6">
      <t>センデンヒ</t>
    </rPh>
    <rPh sb="7" eb="9">
      <t>インサツ</t>
    </rPh>
    <rPh sb="9" eb="10">
      <t>ヒ</t>
    </rPh>
    <rPh sb="10" eb="11">
      <t>トウ</t>
    </rPh>
    <phoneticPr fontId="3"/>
  </si>
  <si>
    <t>小   計（Ｃ）</t>
    <rPh sb="0" eb="1">
      <t>ショウ</t>
    </rPh>
    <rPh sb="4" eb="5">
      <t>ケイ</t>
    </rPh>
    <phoneticPr fontId="3"/>
  </si>
  <si>
    <t>補助対象外経費</t>
    <phoneticPr fontId="3"/>
  </si>
  <si>
    <t>合   計（F）</t>
    <rPh sb="0" eb="1">
      <t>ゴウ</t>
    </rPh>
    <rPh sb="4" eb="5">
      <t>ケイ</t>
    </rPh>
    <phoneticPr fontId="3"/>
  </si>
  <si>
    <t>会場費・創作活動費・文芸費</t>
    <rPh sb="0" eb="2">
      <t>カイジョウ</t>
    </rPh>
    <rPh sb="2" eb="3">
      <t>ヒ</t>
    </rPh>
    <rPh sb="4" eb="6">
      <t>ソウサク</t>
    </rPh>
    <rPh sb="6" eb="8">
      <t>カツドウ</t>
    </rPh>
    <rPh sb="8" eb="9">
      <t>ヒ</t>
    </rPh>
    <rPh sb="10" eb="12">
      <t>ブンゲイ</t>
    </rPh>
    <rPh sb="12" eb="13">
      <t>ヒ</t>
    </rPh>
    <phoneticPr fontId="3"/>
  </si>
  <si>
    <t>（ⅰ）</t>
    <phoneticPr fontId="3"/>
  </si>
  <si>
    <t>（ⅱ）</t>
    <phoneticPr fontId="3"/>
  </si>
  <si>
    <t>（ⅰ）（ⅱ）</t>
    <phoneticPr fontId="3"/>
  </si>
  <si>
    <t>必須プログラム（ii）</t>
    <phoneticPr fontId="3"/>
  </si>
  <si>
    <t xml:space="preserve">任意プログラム </t>
    <phoneticPr fontId="3"/>
  </si>
  <si>
    <t>【４．応募団体の概要等】</t>
    <rPh sb="3" eb="5">
      <t>オウボ</t>
    </rPh>
    <rPh sb="5" eb="7">
      <t>ダンタイ</t>
    </rPh>
    <rPh sb="8" eb="10">
      <t>ガイヨウ</t>
    </rPh>
    <rPh sb="10" eb="11">
      <t>ナド</t>
    </rPh>
    <phoneticPr fontId="3"/>
  </si>
  <si>
    <t>（１）　団体概要</t>
    <rPh sb="4" eb="6">
      <t>ダンタイ</t>
    </rPh>
    <rPh sb="6" eb="8">
      <t>ガイヨウ</t>
    </rPh>
    <phoneticPr fontId="3"/>
  </si>
  <si>
    <t>団体の名称</t>
    <rPh sb="0" eb="2">
      <t>ダンタイ</t>
    </rPh>
    <rPh sb="3" eb="5">
      <t>メイショウ</t>
    </rPh>
    <phoneticPr fontId="3"/>
  </si>
  <si>
    <t>代表者</t>
    <rPh sb="0" eb="3">
      <t>ダイヒョウシャ</t>
    </rPh>
    <phoneticPr fontId="3"/>
  </si>
  <si>
    <t>(役職)　</t>
    <rPh sb="1" eb="3">
      <t>ヤクショク</t>
    </rPh>
    <phoneticPr fontId="3"/>
  </si>
  <si>
    <t>(ふりがな)</t>
    <phoneticPr fontId="3"/>
  </si>
  <si>
    <t>(氏名)</t>
    <rPh sb="1" eb="3">
      <t>シメイ</t>
    </rPh>
    <phoneticPr fontId="3"/>
  </si>
  <si>
    <t>所在地</t>
    <rPh sb="0" eb="3">
      <t>ショザイチ</t>
    </rPh>
    <phoneticPr fontId="3"/>
  </si>
  <si>
    <t>団体設立年月</t>
    <rPh sb="0" eb="2">
      <t>ダンタイ</t>
    </rPh>
    <rPh sb="2" eb="4">
      <t>セツリツ</t>
    </rPh>
    <rPh sb="4" eb="5">
      <t>ネン</t>
    </rPh>
    <rPh sb="5" eb="6">
      <t>ゲツ</t>
    </rPh>
    <phoneticPr fontId="3"/>
  </si>
  <si>
    <t>年</t>
    <rPh sb="0" eb="1">
      <t>ネン</t>
    </rPh>
    <phoneticPr fontId="3"/>
  </si>
  <si>
    <t>月</t>
    <rPh sb="0" eb="1">
      <t>ゲツ</t>
    </rPh>
    <phoneticPr fontId="3"/>
  </si>
  <si>
    <t>プログラム・プロジェクトディレクター／コーディネーターなど</t>
    <phoneticPr fontId="3"/>
  </si>
  <si>
    <t>職名（担当）</t>
    <rPh sb="0" eb="2">
      <t>ショクメイ</t>
    </rPh>
    <rPh sb="3" eb="5">
      <t>タントウ</t>
    </rPh>
    <phoneticPr fontId="3"/>
  </si>
  <si>
    <t>氏名</t>
    <rPh sb="0" eb="2">
      <t>シメイ</t>
    </rPh>
    <phoneticPr fontId="3"/>
  </si>
  <si>
    <t>勤務形態
（任期）</t>
    <rPh sb="0" eb="2">
      <t>キンム</t>
    </rPh>
    <rPh sb="2" eb="4">
      <t>ケイタイ</t>
    </rPh>
    <rPh sb="6" eb="8">
      <t>ニンキ</t>
    </rPh>
    <phoneticPr fontId="3"/>
  </si>
  <si>
    <t>勤続年数</t>
    <rPh sb="0" eb="2">
      <t>キンゾク</t>
    </rPh>
    <rPh sb="2" eb="4">
      <t>ネンスウ</t>
    </rPh>
    <phoneticPr fontId="3"/>
  </si>
  <si>
    <t>会計責任者</t>
    <rPh sb="0" eb="2">
      <t>カイケイ</t>
    </rPh>
    <rPh sb="2" eb="5">
      <t>セキニンシャ</t>
    </rPh>
    <phoneticPr fontId="3"/>
  </si>
  <si>
    <t>職名</t>
    <rPh sb="0" eb="2">
      <t>ショクメイ</t>
    </rPh>
    <phoneticPr fontId="3"/>
  </si>
  <si>
    <t>監査責任者</t>
    <rPh sb="0" eb="2">
      <t>カンサ</t>
    </rPh>
    <rPh sb="2" eb="5">
      <t>セキニンシャ</t>
    </rPh>
    <phoneticPr fontId="3"/>
  </si>
  <si>
    <t>（２）　組織図</t>
    <rPh sb="4" eb="7">
      <t>ソシキズ</t>
    </rPh>
    <phoneticPr fontId="3"/>
  </si>
  <si>
    <t>（３）　体制変遷</t>
    <rPh sb="4" eb="6">
      <t>タイセイ</t>
    </rPh>
    <rPh sb="6" eb="8">
      <t>ヘンセン</t>
    </rPh>
    <phoneticPr fontId="3"/>
  </si>
  <si>
    <t>年度</t>
    <rPh sb="0" eb="2">
      <t>ネンド</t>
    </rPh>
    <phoneticPr fontId="14"/>
  </si>
  <si>
    <t>常勤</t>
    <rPh sb="0" eb="2">
      <t>ジョウキン</t>
    </rPh>
    <phoneticPr fontId="14"/>
  </si>
  <si>
    <t>非常勤</t>
    <rPh sb="0" eb="3">
      <t>ヒジョウキン</t>
    </rPh>
    <phoneticPr fontId="14"/>
  </si>
  <si>
    <t>業務委託</t>
    <rPh sb="0" eb="2">
      <t>ギョウム</t>
    </rPh>
    <rPh sb="2" eb="4">
      <t>イタク</t>
    </rPh>
    <phoneticPr fontId="14"/>
  </si>
  <si>
    <r>
      <t>団体運営面での工夫</t>
    </r>
    <r>
      <rPr>
        <sz val="10"/>
        <rFont val="Meiryo UI"/>
        <family val="3"/>
        <charset val="128"/>
      </rPr>
      <t>（地方公共団体や民間団体等の外部資金の確保など）</t>
    </r>
    <rPh sb="0" eb="2">
      <t>ダンタイ</t>
    </rPh>
    <rPh sb="2" eb="5">
      <t>ウンエイメン</t>
    </rPh>
    <rPh sb="7" eb="9">
      <t>クフウ</t>
    </rPh>
    <rPh sb="10" eb="12">
      <t>チホウ</t>
    </rPh>
    <rPh sb="12" eb="14">
      <t>コウキョウ</t>
    </rPh>
    <rPh sb="14" eb="16">
      <t>ダンタイ</t>
    </rPh>
    <rPh sb="17" eb="19">
      <t>ミンカン</t>
    </rPh>
    <rPh sb="19" eb="21">
      <t>ダンタイ</t>
    </rPh>
    <rPh sb="21" eb="22">
      <t>トウ</t>
    </rPh>
    <rPh sb="23" eb="25">
      <t>ガイブ</t>
    </rPh>
    <rPh sb="25" eb="27">
      <t>シキン</t>
    </rPh>
    <rPh sb="28" eb="30">
      <t>カクホ</t>
    </rPh>
    <phoneticPr fontId="3"/>
  </si>
  <si>
    <t>事業運営面での工夫</t>
    <rPh sb="0" eb="2">
      <t>ジギョウ</t>
    </rPh>
    <rPh sb="2" eb="5">
      <t>ウンエイメン</t>
    </rPh>
    <rPh sb="7" eb="9">
      <t>クフウ</t>
    </rPh>
    <phoneticPr fontId="3"/>
  </si>
  <si>
    <t>（２）AIR受入希望者（問い合わせしてきた国内外アーティスト）の数</t>
    <rPh sb="6" eb="8">
      <t>ウケイレ</t>
    </rPh>
    <rPh sb="8" eb="11">
      <t>キボウシャ</t>
    </rPh>
    <rPh sb="12" eb="13">
      <t>ト</t>
    </rPh>
    <rPh sb="14" eb="15">
      <t>ア</t>
    </rPh>
    <rPh sb="21" eb="24">
      <t>コクナイガイ</t>
    </rPh>
    <rPh sb="32" eb="33">
      <t>カズ</t>
    </rPh>
    <phoneticPr fontId="3"/>
  </si>
  <si>
    <t>滞在創作活動の具体的な内容</t>
    <phoneticPr fontId="3"/>
  </si>
  <si>
    <t>滞在創作活動の具体的な内容</t>
    <rPh sb="0" eb="2">
      <t>タイザイ</t>
    </rPh>
    <phoneticPr fontId="3"/>
  </si>
  <si>
    <t xml:space="preserve">〇派遣元負担（※当団体）
</t>
  </si>
  <si>
    <t>令和6年度</t>
    <rPh sb="0" eb="2">
      <t>レイワ</t>
    </rPh>
    <rPh sb="3" eb="5">
      <t/>
    </rPh>
    <phoneticPr fontId="3"/>
  </si>
  <si>
    <t>アーティスト・イン・レジデンス型地域協働支援事業　【補助金交付要望書】</t>
    <rPh sb="15" eb="16">
      <t>ガタ</t>
    </rPh>
    <rPh sb="16" eb="18">
      <t>チイキ</t>
    </rPh>
    <rPh sb="18" eb="20">
      <t>キョウドウ</t>
    </rPh>
    <rPh sb="20" eb="22">
      <t>シエン</t>
    </rPh>
    <rPh sb="22" eb="24">
      <t>ジギョウ</t>
    </rPh>
    <rPh sb="26" eb="29">
      <t>ホジョキン</t>
    </rPh>
    <rPh sb="29" eb="31">
      <t>コウフ</t>
    </rPh>
    <rPh sb="31" eb="34">
      <t>ヨウボウショ</t>
    </rPh>
    <phoneticPr fontId="3"/>
  </si>
  <si>
    <t>①開催するイベントの内容・開催方法等（予定しているイベントごとにすべて記載すること。また、参加者の満足度が高められるような工夫があれば、記載すること。）</t>
    <rPh sb="1" eb="3">
      <t>カイサイ</t>
    </rPh>
    <rPh sb="10" eb="12">
      <t>ナイヨウ</t>
    </rPh>
    <rPh sb="13" eb="17">
      <t>カイサイホウホウ</t>
    </rPh>
    <rPh sb="17" eb="18">
      <t>トウ</t>
    </rPh>
    <rPh sb="19" eb="21">
      <t>ヨテイ</t>
    </rPh>
    <rPh sb="49" eb="52">
      <t>マンゾクド</t>
    </rPh>
    <rPh sb="53" eb="54">
      <t>タカ</t>
    </rPh>
    <phoneticPr fontId="3"/>
  </si>
  <si>
    <r>
      <t>補助事業を実施することにより期待する地域への波及効果</t>
    </r>
    <r>
      <rPr>
        <sz val="9"/>
        <color theme="1"/>
        <rFont val="Meiryo UI"/>
        <family val="3"/>
        <charset val="128"/>
      </rPr>
      <t xml:space="preserve">
（文化芸術活動への理解の促進、文化芸術による地域課題解決への寄与、地域住民等の創造性の向上などの内容について具体的に記載してください。）</t>
    </r>
    <rPh sb="0" eb="2">
      <t>ホジョ</t>
    </rPh>
    <rPh sb="2" eb="4">
      <t>ジギョウ</t>
    </rPh>
    <rPh sb="14" eb="16">
      <t>キタイ</t>
    </rPh>
    <rPh sb="18" eb="20">
      <t>チイキ</t>
    </rPh>
    <rPh sb="22" eb="24">
      <t>ハキュウ</t>
    </rPh>
    <rPh sb="24" eb="26">
      <t>コウカ</t>
    </rPh>
    <rPh sb="57" eb="59">
      <t>キヨ</t>
    </rPh>
    <rPh sb="75" eb="77">
      <t>ナイヨウ</t>
    </rPh>
    <rPh sb="81" eb="84">
      <t>グタイテキ</t>
    </rPh>
    <rPh sb="85" eb="87">
      <t>キサイ</t>
    </rPh>
    <phoneticPr fontId="3"/>
  </si>
  <si>
    <r>
      <t xml:space="preserve">地方公共団体や文化芸術団体、アーティスト、地域住民等との連携・協働の内容
</t>
    </r>
    <r>
      <rPr>
        <sz val="9"/>
        <color theme="1"/>
        <rFont val="Meiryo UI"/>
        <family val="3"/>
        <charset val="128"/>
      </rPr>
      <t>（様式２－２のプログラムごとの連携・協働の内容を含め、補助事業全体としての連携・協働内容を記載してください。）</t>
    </r>
    <rPh sb="0" eb="6">
      <t>チホウコウキョウダンタイ</t>
    </rPh>
    <rPh sb="7" eb="11">
      <t>ブンカゲイジュツ</t>
    </rPh>
    <rPh sb="11" eb="13">
      <t>ダンタイ</t>
    </rPh>
    <rPh sb="21" eb="23">
      <t>チイキ</t>
    </rPh>
    <rPh sb="23" eb="25">
      <t>ジュウミン</t>
    </rPh>
    <rPh sb="25" eb="26">
      <t>トウ</t>
    </rPh>
    <rPh sb="28" eb="30">
      <t>レンケイ</t>
    </rPh>
    <rPh sb="31" eb="33">
      <t>キョウドウ</t>
    </rPh>
    <rPh sb="34" eb="36">
      <t>ナイヨウ</t>
    </rPh>
    <rPh sb="38" eb="40">
      <t>ヨウシキ</t>
    </rPh>
    <rPh sb="52" eb="54">
      <t>レンケイ</t>
    </rPh>
    <rPh sb="55" eb="57">
      <t>キョウドウ</t>
    </rPh>
    <rPh sb="58" eb="60">
      <t>ナイヨウ</t>
    </rPh>
    <rPh sb="61" eb="62">
      <t>フク</t>
    </rPh>
    <rPh sb="64" eb="68">
      <t>ホジョジギョウ</t>
    </rPh>
    <rPh sb="68" eb="70">
      <t>ゼンタイ</t>
    </rPh>
    <rPh sb="74" eb="76">
      <t>レンケイ</t>
    </rPh>
    <rPh sb="77" eb="79">
      <t>キョウドウ</t>
    </rPh>
    <rPh sb="79" eb="81">
      <t>ナイヨウ</t>
    </rPh>
    <rPh sb="82" eb="84">
      <t>キサイ</t>
    </rPh>
    <phoneticPr fontId="3"/>
  </si>
  <si>
    <t>地方公共団体、地元企業、文化団体等との連携協力の状況（2024年2月現在）</t>
    <rPh sb="0" eb="2">
      <t>チホウ</t>
    </rPh>
    <rPh sb="2" eb="4">
      <t>コウキョウ</t>
    </rPh>
    <rPh sb="4" eb="6">
      <t>ダンタイ</t>
    </rPh>
    <rPh sb="7" eb="9">
      <t>ジモト</t>
    </rPh>
    <rPh sb="9" eb="11">
      <t>キギョウ</t>
    </rPh>
    <rPh sb="12" eb="14">
      <t>ブンカ</t>
    </rPh>
    <rPh sb="14" eb="16">
      <t>ダンタイ</t>
    </rPh>
    <rPh sb="16" eb="17">
      <t>ナド</t>
    </rPh>
    <rPh sb="19" eb="21">
      <t>レンケイ</t>
    </rPh>
    <rPh sb="21" eb="23">
      <t>キョウリョク</t>
    </rPh>
    <rPh sb="24" eb="26">
      <t>ジョウキョウ</t>
    </rPh>
    <rPh sb="31" eb="32">
      <t>ネン</t>
    </rPh>
    <rPh sb="33" eb="34">
      <t>ガツ</t>
    </rPh>
    <rPh sb="34" eb="36">
      <t>ゲンザイ</t>
    </rPh>
    <phoneticPr fontId="3"/>
  </si>
  <si>
    <t>教育機関（大学、小中高）との連携協力の状況（2024年2月現在）</t>
    <rPh sb="0" eb="2">
      <t>キョウイク</t>
    </rPh>
    <rPh sb="2" eb="4">
      <t>キカン</t>
    </rPh>
    <rPh sb="5" eb="7">
      <t>ダイガク</t>
    </rPh>
    <rPh sb="8" eb="11">
      <t>ショウチュウコウ</t>
    </rPh>
    <rPh sb="14" eb="16">
      <t>レンケイ</t>
    </rPh>
    <rPh sb="16" eb="18">
      <t>キョウリョク</t>
    </rPh>
    <rPh sb="19" eb="21">
      <t>ジョウキョウ</t>
    </rPh>
    <phoneticPr fontId="3"/>
  </si>
  <si>
    <t>地域住民、ボランティアなどとの協働の取り組みの状況（2024年2月現在）</t>
    <rPh sb="23" eb="25">
      <t>ジョウキョウ</t>
    </rPh>
    <phoneticPr fontId="3"/>
  </si>
  <si>
    <t>（４）　将来的な自走化を見据えた団体運営、事業運営面の工夫</t>
    <rPh sb="16" eb="18">
      <t>ダンタイ</t>
    </rPh>
    <rPh sb="18" eb="20">
      <t>ウンエイ</t>
    </rPh>
    <rPh sb="21" eb="23">
      <t>ジギョウ</t>
    </rPh>
    <rPh sb="23" eb="25">
      <t>ウンエイ</t>
    </rPh>
    <rPh sb="25" eb="26">
      <t>メン</t>
    </rPh>
    <rPh sb="27" eb="29">
      <t>クフウ</t>
    </rPh>
    <phoneticPr fontId="3"/>
  </si>
  <si>
    <t>（ⅰ）海外のＡＩＲ実施団体と交換プログラムを実施、計画進行中もしくは計画を構想している国内のＡＩＲ実施団体が、 外国人アーティスト等を招へいし、国内アーティストや地域住民等との連携や協働を行いながら実施する滞在型の創作活動支援</t>
    <phoneticPr fontId="3"/>
  </si>
  <si>
    <t>海外のＡＩＲ実施団体との交換プログラム活動を相手国において実施するための海外への交換派遣を支援する取組</t>
    <phoneticPr fontId="3"/>
  </si>
  <si>
    <t>（ⅱ）招へいした外国人アーティスト等の滞在中に、地域住民をはじめ広く一般を対象として、
文化芸術に触れる機会を提供するためのイベント等の開催</t>
    <phoneticPr fontId="3"/>
  </si>
  <si>
    <t>（ⅰ）海外のＡＩＲ実施団体と交換プログラムを実施、計画進行中もしくは計画を構想している国内のＡＩＲ実施団体が、 外国人アーティスト等を招へいし、国内アーティストや地域住民等との連携や協働を行いながら実施する滞在型の創作活動支援</t>
    <rPh sb="65" eb="66">
      <t>トウ</t>
    </rPh>
    <rPh sb="81" eb="83">
      <t>チイキ</t>
    </rPh>
    <rPh sb="83" eb="85">
      <t>ジュウミン</t>
    </rPh>
    <rPh sb="85" eb="86">
      <t>トウ</t>
    </rPh>
    <rPh sb="88" eb="90">
      <t>レンケイ</t>
    </rPh>
    <rPh sb="91" eb="93">
      <t>キョウドウ</t>
    </rPh>
    <rPh sb="94" eb="95">
      <t>オコナ</t>
    </rPh>
    <rPh sb="99" eb="101">
      <t>ジッシ</t>
    </rPh>
    <rPh sb="103" eb="106">
      <t>タイザイガタ</t>
    </rPh>
    <rPh sb="107" eb="111">
      <t>ソウサクカツドウ</t>
    </rPh>
    <rPh sb="111" eb="113">
      <t>シエン</t>
    </rPh>
    <phoneticPr fontId="3"/>
  </si>
  <si>
    <t>（ⅱ）招へいした外国人アーティスト等の滞在中に、地域住民をはじめ広く一般を対象として、文化芸術に触れる機会を提供するためのイベント等の開催</t>
    <rPh sb="3" eb="4">
      <t>ショウ</t>
    </rPh>
    <rPh sb="8" eb="10">
      <t>ガイコク</t>
    </rPh>
    <rPh sb="10" eb="11">
      <t>ジン</t>
    </rPh>
    <rPh sb="17" eb="18">
      <t>トウ</t>
    </rPh>
    <rPh sb="19" eb="22">
      <t>タイザイチュウ</t>
    </rPh>
    <rPh sb="24" eb="26">
      <t>チイキ</t>
    </rPh>
    <rPh sb="26" eb="28">
      <t>ジュウミン</t>
    </rPh>
    <rPh sb="32" eb="33">
      <t>ヒロ</t>
    </rPh>
    <rPh sb="34" eb="36">
      <t>イッパン</t>
    </rPh>
    <rPh sb="37" eb="39">
      <t>タイショウ</t>
    </rPh>
    <rPh sb="43" eb="45">
      <t>ブンカ</t>
    </rPh>
    <rPh sb="45" eb="47">
      <t>ゲイジュツ</t>
    </rPh>
    <rPh sb="48" eb="49">
      <t>フ</t>
    </rPh>
    <rPh sb="51" eb="53">
      <t>キカイ</t>
    </rPh>
    <rPh sb="54" eb="56">
      <t>テイキョウ</t>
    </rPh>
    <rPh sb="65" eb="66">
      <t>トウ</t>
    </rPh>
    <rPh sb="67" eb="69">
      <t>カイサイ</t>
    </rPh>
    <phoneticPr fontId="3"/>
  </si>
  <si>
    <r>
      <rPr>
        <b/>
        <sz val="11"/>
        <color theme="1"/>
        <rFont val="Meiryo UI"/>
        <family val="3"/>
        <charset val="128"/>
      </rPr>
      <t>交換派遣プログラム活動支援</t>
    </r>
    <r>
      <rPr>
        <sz val="11"/>
        <color theme="1"/>
        <rFont val="Meiryo UI"/>
        <family val="3"/>
        <charset val="128"/>
      </rPr>
      <t xml:space="preserve">
　　【海外のＡＩＲ実施団体との交換プログラム活動を相手国において実施するための海外への交換派遣を支援する取組】</t>
    </r>
    <rPh sb="0" eb="2">
      <t>コウカン</t>
    </rPh>
    <rPh sb="2" eb="4">
      <t>ハケン</t>
    </rPh>
    <rPh sb="9" eb="11">
      <t>カツドウ</t>
    </rPh>
    <rPh sb="11" eb="13">
      <t>シエン</t>
    </rPh>
    <phoneticPr fontId="3"/>
  </si>
  <si>
    <t>②イベントを開催することにより目指す効果（幅広い参加者が得られるような広報・発信等の工夫を含めて記載すること。）</t>
    <rPh sb="6" eb="8">
      <t>カイサイ</t>
    </rPh>
    <rPh sb="15" eb="17">
      <t>メザ</t>
    </rPh>
    <rPh sb="18" eb="20">
      <t>コウカ</t>
    </rPh>
    <rPh sb="21" eb="23">
      <t>ハバヒロ</t>
    </rPh>
    <rPh sb="24" eb="27">
      <t>サンカシャ</t>
    </rPh>
    <rPh sb="28" eb="29">
      <t>エ</t>
    </rPh>
    <rPh sb="35" eb="37">
      <t>コウホウ</t>
    </rPh>
    <rPh sb="38" eb="40">
      <t>ハッシン</t>
    </rPh>
    <rPh sb="40" eb="41">
      <t>トウ</t>
    </rPh>
    <rPh sb="42" eb="44">
      <t>クフウ</t>
    </rPh>
    <rPh sb="45" eb="46">
      <t>フク</t>
    </rPh>
    <rPh sb="48" eb="50">
      <t>キサイ</t>
    </rPh>
    <phoneticPr fontId="3"/>
  </si>
  <si>
    <t>別紙２－１No.（　　　　　　　　　　　　　　　　　　　</t>
    <rPh sb="0" eb="2">
      <t>ベッシ</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</si>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</sst>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1]&quot;国庫補助額修正入力が交付決定額を超過しています&quot;;General"/>
    <numFmt numFmtId="179" formatCode="#,##0;&quot;△ &quot;#,##0"/>
    <numFmt numFmtId="180" formatCode="#,##0.00;&quot;△ &quot;#,##0.00"/>
    <numFmt numFmtId="181" formatCode="#,##0.00_ "/>
  </numFmts>
  <fonts count="6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11"/>
      <color indexed="8"/>
      <name val="ＭＳ Ｐゴシック"/>
      <family val="3"/>
      <charset val="128"/>
    </font>
    <font>
      <sz val="11"/>
      <color indexed="8"/>
      <name val="ＭＳ Ｐゴシック"/>
      <family val="3"/>
      <charset val="128"/>
    </font>
    <font>
      <b/>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u/>
      <sz val="11"/>
      <color theme="10"/>
      <name val="ＭＳ Ｐゴシック"/>
      <family val="3"/>
      <charset val="128"/>
    </font>
    <font>
      <sz val="6"/>
      <name val="ＭＳ Ｐゴシック"/>
      <family val="2"/>
      <charset val="128"/>
      <scheme val="minor"/>
    </font>
    <font>
      <sz val="11"/>
      <color theme="1"/>
      <name val="ＭＳ Ｐ明朝"/>
      <family val="1"/>
      <charset val="128"/>
    </font>
    <font>
      <sz val="14"/>
      <name val="Meiryo UI"/>
      <family val="3"/>
      <charset val="128"/>
    </font>
    <font>
      <sz val="11"/>
      <name val="Meiryo UI"/>
      <family val="3"/>
      <charset val="128"/>
    </font>
    <font>
      <b/>
      <sz val="10"/>
      <name val="Meiryo UI"/>
      <family val="3"/>
      <charset val="128"/>
    </font>
    <font>
      <sz val="11"/>
      <color theme="1"/>
      <name val="Meiryo UI"/>
      <family val="3"/>
      <charset val="128"/>
    </font>
    <font>
      <b/>
      <sz val="11"/>
      <name val="Meiryo UI"/>
      <family val="3"/>
      <charset val="128"/>
    </font>
    <font>
      <sz val="10"/>
      <color theme="1"/>
      <name val="Meiryo UI"/>
      <family val="3"/>
      <charset val="128"/>
    </font>
    <font>
      <sz val="9"/>
      <name val="Meiryo UI"/>
      <family val="3"/>
      <charset val="128"/>
    </font>
    <font>
      <sz val="10"/>
      <name val="Meiryo UI"/>
      <family val="3"/>
      <charset val="128"/>
    </font>
    <font>
      <sz val="12"/>
      <name val="Meiryo UI"/>
      <family val="3"/>
      <charset val="128"/>
    </font>
    <font>
      <b/>
      <sz val="11"/>
      <color theme="1"/>
      <name val="Meiryo UI"/>
      <family val="3"/>
      <charset val="128"/>
    </font>
    <font>
      <sz val="11"/>
      <color rgb="FFFF0000"/>
      <name val="ＭＳ Ｐゴシック"/>
      <family val="3"/>
      <charset val="128"/>
    </font>
    <font>
      <b/>
      <sz val="14"/>
      <name val="Meiryo UI"/>
      <family val="3"/>
      <charset val="128"/>
    </font>
    <font>
      <sz val="8"/>
      <name val="Meiryo UI"/>
      <family val="3"/>
      <charset val="128"/>
    </font>
    <font>
      <sz val="11"/>
      <color rgb="FF0070C0"/>
      <name val="Meiryo UI"/>
      <family val="3"/>
      <charset val="128"/>
    </font>
    <font>
      <b/>
      <sz val="8"/>
      <name val="Meiryo UI"/>
      <family val="3"/>
      <charset val="128"/>
    </font>
    <font>
      <b/>
      <sz val="8"/>
      <color indexed="56"/>
      <name val="Meiryo UI"/>
      <family val="3"/>
      <charset val="128"/>
    </font>
    <font>
      <b/>
      <sz val="8"/>
      <color indexed="10"/>
      <name val="Meiryo UI"/>
      <family val="3"/>
      <charset val="128"/>
    </font>
    <font>
      <sz val="11"/>
      <color rgb="FFFF0000"/>
      <name val="Meiryo UI"/>
      <family val="3"/>
      <charset val="128"/>
    </font>
    <font>
      <sz val="9"/>
      <color theme="1"/>
      <name val="Meiryo UI"/>
      <family val="3"/>
      <charset val="128"/>
    </font>
    <font>
      <b/>
      <sz val="12"/>
      <name val="Meiryo UI"/>
      <family val="3"/>
      <charset val="128"/>
    </font>
    <font>
      <sz val="12"/>
      <color theme="1"/>
      <name val="Meiryo UI"/>
      <family val="3"/>
      <charset val="128"/>
    </font>
    <font>
      <sz val="8"/>
      <color theme="0"/>
      <name val="Meiryo UI"/>
      <family val="3"/>
      <charset val="128"/>
    </font>
    <font>
      <b/>
      <sz val="9"/>
      <color theme="1"/>
      <name val="Meiryo UI"/>
      <family val="3"/>
      <charset val="128"/>
    </font>
    <font>
      <b/>
      <sz val="9"/>
      <name val="Meiryo UI"/>
      <family val="3"/>
      <charset val="128"/>
    </font>
    <font>
      <sz val="13"/>
      <name val="Meiryo UI"/>
      <family val="3"/>
      <charset val="128"/>
    </font>
    <font>
      <sz val="16"/>
      <name val="Meiryo UI"/>
      <family val="3"/>
      <charset val="128"/>
    </font>
    <font>
      <b/>
      <sz val="14"/>
      <color rgb="FFFF0000"/>
      <name val="Meiryo UI"/>
      <family val="3"/>
      <charset val="128"/>
    </font>
    <font>
      <sz val="18"/>
      <name val="Meiryo UI"/>
      <family val="3"/>
      <charset val="128"/>
    </font>
    <font>
      <u/>
      <sz val="11"/>
      <color theme="10"/>
      <name val="Meiryo UI"/>
      <family val="3"/>
      <charset val="128"/>
    </font>
    <font>
      <b/>
      <sz val="9"/>
      <color indexed="81"/>
      <name val="Meiryo UI"/>
      <family val="3"/>
      <charset val="128"/>
    </font>
    <font>
      <b/>
      <u/>
      <sz val="9"/>
      <color indexed="81"/>
      <name val="Meiryo UI"/>
      <family val="3"/>
      <charset val="128"/>
    </font>
    <font>
      <sz val="9"/>
      <color indexed="81"/>
      <name val="Meiryo UI"/>
      <family val="3"/>
      <charset val="128"/>
    </font>
    <font>
      <b/>
      <sz val="11"/>
      <color rgb="FFFF0000"/>
      <name val="Meiryo UI"/>
      <family val="3"/>
      <charset val="128"/>
    </font>
    <font>
      <b/>
      <sz val="10"/>
      <color indexed="81"/>
      <name val="Meiryo UI"/>
      <family val="3"/>
      <charset val="128"/>
    </font>
    <font>
      <b/>
      <sz val="10"/>
      <color theme="1"/>
      <name val="Meiryo UI"/>
      <family val="3"/>
      <charset val="128"/>
    </font>
    <font>
      <b/>
      <sz val="24"/>
      <color theme="1"/>
      <name val="Meiryo UI"/>
      <family val="3"/>
      <charset val="128"/>
    </font>
    <font>
      <b/>
      <sz val="24"/>
      <name val="Meiryo UI"/>
      <family val="3"/>
      <charset val="128"/>
    </font>
    <font>
      <sz val="11"/>
      <color theme="0" tint="-0.34998626667073579"/>
      <name val="Meiryo UI"/>
      <family val="3"/>
      <charset val="128"/>
    </font>
    <font>
      <sz val="10"/>
      <color theme="0" tint="-0.34998626667073579"/>
      <name val="Meiryo UI"/>
      <family val="3"/>
      <charset val="128"/>
    </font>
    <font>
      <sz val="10"/>
      <color rgb="FFFF0000"/>
      <name val="Meiryo UI"/>
      <family val="3"/>
      <charset val="128"/>
    </font>
    <font>
      <sz val="11"/>
      <color rgb="FFB2B2B2"/>
      <name val="Meiryo UI"/>
      <family val="3"/>
      <charset val="128"/>
    </font>
    <font>
      <sz val="16"/>
      <color theme="1"/>
      <name val="Meiryo UI"/>
      <family val="3"/>
      <charset val="128"/>
    </font>
    <font>
      <sz val="10"/>
      <color rgb="FF000000"/>
      <name val="Meiryo UI"/>
      <family val="3"/>
      <charset val="128"/>
    </font>
    <font>
      <sz val="10"/>
      <color rgb="FF000000"/>
      <name val="Meiryo UI"/>
      <family val="3"/>
      <charset val="128"/>
    </font>
    <font>
      <strike/>
      <sz val="11"/>
      <color theme="1"/>
      <name val="Meiryo UI"/>
      <family val="3"/>
      <charset val="128"/>
    </font>
    <font>
      <b/>
      <sz val="14"/>
      <color theme="1"/>
      <name val="Meiryo UI"/>
      <family val="3"/>
      <charset val="128"/>
    </font>
    <font>
      <sz val="14"/>
      <color theme="1"/>
      <name val="Meiryo UI"/>
      <family val="3"/>
      <charset val="128"/>
    </font>
  </fonts>
  <fills count="15">
    <fill>
      <patternFill patternType="none"/>
    </fill>
    <fill>
      <patternFill patternType="gray125"/>
    </fill>
    <fill>
      <patternFill patternType="solid">
        <fgColor theme="8" tint="0.599963377788628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99FFCC"/>
        <bgColor indexed="64"/>
      </patternFill>
    </fill>
    <fill>
      <patternFill patternType="solid">
        <fgColor theme="9" tint="0.59999389629810485"/>
        <bgColor indexed="64"/>
      </patternFill>
    </fill>
  </fills>
  <borders count="1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diagonal/>
    </border>
    <border>
      <left/>
      <right style="hair">
        <color indexed="64"/>
      </right>
      <top/>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medium">
        <color indexed="64"/>
      </right>
      <top/>
      <bottom style="hair">
        <color indexed="64"/>
      </bottom>
      <diagonal/>
    </border>
    <border>
      <left style="hair">
        <color indexed="64"/>
      </left>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hair">
        <color indexed="64"/>
      </top>
      <bottom style="thin">
        <color indexed="64"/>
      </bottom>
      <diagonal/>
    </border>
    <border>
      <left style="medium">
        <color indexed="64"/>
      </left>
      <right/>
      <top/>
      <bottom style="hair">
        <color indexed="64"/>
      </bottom>
      <diagonal/>
    </border>
    <border>
      <left style="thin">
        <color rgb="FF808080"/>
      </left>
      <right/>
      <top style="thin">
        <color indexed="64"/>
      </top>
      <bottom style="thin">
        <color indexed="64"/>
      </bottom>
      <diagonal/>
    </border>
    <border>
      <left/>
      <right style="thin">
        <color rgb="FF808080"/>
      </right>
      <top style="thin">
        <color indexed="64"/>
      </top>
      <bottom/>
      <diagonal/>
    </border>
    <border>
      <left/>
      <right style="thin">
        <color rgb="FF808080"/>
      </right>
      <top/>
      <bottom/>
      <diagonal/>
    </border>
    <border>
      <left/>
      <right style="thin">
        <color rgb="FF808080"/>
      </right>
      <top/>
      <bottom style="thin">
        <color indexed="64"/>
      </bottom>
      <diagonal/>
    </border>
    <border>
      <left/>
      <right style="thin">
        <color rgb="FF808080"/>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38" fontId="7" fillId="0" borderId="0" applyFill="0" applyBorder="0" applyAlignment="0" applyProtection="0">
      <alignment vertical="center"/>
    </xf>
    <xf numFmtId="38" fontId="7" fillId="0" borderId="0" applyFill="0" applyBorder="0" applyAlignment="0" applyProtection="0">
      <alignment vertical="center"/>
    </xf>
    <xf numFmtId="38" fontId="10" fillId="0" borderId="0" applyFont="0" applyFill="0" applyBorder="0" applyAlignment="0" applyProtection="0">
      <alignment vertical="center"/>
    </xf>
    <xf numFmtId="0" fontId="2" fillId="0" borderId="0"/>
    <xf numFmtId="0" fontId="10" fillId="0" borderId="0">
      <alignment vertical="center"/>
    </xf>
    <xf numFmtId="0" fontId="11" fillId="0" borderId="0">
      <alignment vertical="center"/>
    </xf>
    <xf numFmtId="0" fontId="11" fillId="0" borderId="0">
      <alignment vertical="center"/>
    </xf>
    <xf numFmtId="0" fontId="10" fillId="0" borderId="0">
      <alignment vertical="center"/>
    </xf>
    <xf numFmtId="0" fontId="2" fillId="0" borderId="0"/>
    <xf numFmtId="0" fontId="13" fillId="0" borderId="0" applyNumberFormat="0" applyFill="0" applyBorder="0" applyAlignment="0" applyProtection="0">
      <alignment vertical="center"/>
    </xf>
    <xf numFmtId="0" fontId="1" fillId="0" borderId="0">
      <alignment vertical="center"/>
    </xf>
  </cellStyleXfs>
  <cellXfs count="811">
    <xf numFmtId="0" fontId="0" fillId="0" borderId="0" xfId="0">
      <alignment vertical="center"/>
    </xf>
    <xf numFmtId="3" fontId="9" fillId="3" borderId="18" xfId="10" applyNumberFormat="1" applyFont="1" applyFill="1" applyBorder="1" applyAlignment="1">
      <alignment horizontal="right" vertical="center" shrinkToFit="1"/>
    </xf>
    <xf numFmtId="0" fontId="9" fillId="3" borderId="10" xfId="10" applyFont="1" applyFill="1" applyBorder="1" applyAlignment="1">
      <alignment horizontal="center" vertical="center" shrinkToFit="1"/>
    </xf>
    <xf numFmtId="0" fontId="15" fillId="0" borderId="0" xfId="9" applyFont="1">
      <alignment vertical="center"/>
    </xf>
    <xf numFmtId="179" fontId="4" fillId="0" borderId="18" xfId="4" applyNumberFormat="1" applyFont="1" applyFill="1" applyBorder="1" applyAlignment="1" applyProtection="1">
      <alignment vertical="center" shrinkToFit="1"/>
      <protection locked="0"/>
    </xf>
    <xf numFmtId="179" fontId="4" fillId="10" borderId="53" xfId="4" applyNumberFormat="1" applyFont="1" applyFill="1" applyBorder="1" applyAlignment="1" applyProtection="1">
      <alignment vertical="center" shrinkToFit="1"/>
    </xf>
    <xf numFmtId="179" fontId="4" fillId="0" borderId="24" xfId="4" applyNumberFormat="1" applyFont="1" applyFill="1" applyBorder="1" applyAlignment="1" applyProtection="1">
      <alignment vertical="center" shrinkToFit="1"/>
      <protection locked="0"/>
    </xf>
    <xf numFmtId="179" fontId="4" fillId="0" borderId="42" xfId="4" applyNumberFormat="1" applyFont="1" applyFill="1" applyBorder="1" applyAlignment="1" applyProtection="1">
      <alignment vertical="center" shrinkToFit="1"/>
      <protection locked="0"/>
    </xf>
    <xf numFmtId="179" fontId="4" fillId="0" borderId="43" xfId="4" applyNumberFormat="1" applyFont="1" applyFill="1" applyBorder="1" applyAlignment="1" applyProtection="1">
      <alignment vertical="center" shrinkToFit="1"/>
      <protection locked="0"/>
    </xf>
    <xf numFmtId="179" fontId="4" fillId="0" borderId="21" xfId="4" applyNumberFormat="1" applyFont="1" applyFill="1" applyBorder="1" applyAlignment="1" applyProtection="1">
      <alignment vertical="center" shrinkToFit="1"/>
      <protection locked="0"/>
    </xf>
    <xf numFmtId="179" fontId="4" fillId="10" borderId="21" xfId="4" applyNumberFormat="1" applyFont="1" applyFill="1" applyBorder="1" applyAlignment="1" applyProtection="1">
      <alignment vertical="center" shrinkToFit="1"/>
    </xf>
    <xf numFmtId="179" fontId="4" fillId="0" borderId="47" xfId="4" applyNumberFormat="1" applyFont="1" applyFill="1" applyBorder="1" applyAlignment="1" applyProtection="1">
      <alignment vertical="center" shrinkToFit="1"/>
      <protection locked="0"/>
    </xf>
    <xf numFmtId="179" fontId="9" fillId="10" borderId="21" xfId="4" applyNumberFormat="1" applyFont="1" applyFill="1" applyBorder="1" applyAlignment="1" applyProtection="1">
      <alignment vertical="center" shrinkToFit="1"/>
    </xf>
    <xf numFmtId="0" fontId="15" fillId="0" borderId="0" xfId="9" applyFont="1" applyAlignment="1">
      <alignment horizontal="center" vertical="center"/>
    </xf>
    <xf numFmtId="0" fontId="15" fillId="0" borderId="0" xfId="9" applyFont="1" applyAlignment="1">
      <alignment vertical="center" shrinkToFit="1"/>
    </xf>
    <xf numFmtId="179" fontId="12" fillId="5" borderId="13" xfId="9" applyNumberFormat="1" applyFont="1" applyFill="1" applyBorder="1" applyAlignment="1">
      <alignment vertical="center" shrinkToFit="1"/>
    </xf>
    <xf numFmtId="179" fontId="12" fillId="5" borderId="26" xfId="9" applyNumberFormat="1" applyFont="1" applyFill="1" applyBorder="1" applyAlignment="1">
      <alignment vertical="center" shrinkToFit="1"/>
    </xf>
    <xf numFmtId="3" fontId="12" fillId="0" borderId="13" xfId="9" applyNumberFormat="1" applyFont="1" applyBorder="1">
      <alignment vertical="center"/>
    </xf>
    <xf numFmtId="3" fontId="12" fillId="0" borderId="26" xfId="9" applyNumberFormat="1" applyFont="1" applyBorder="1">
      <alignment vertical="center"/>
    </xf>
    <xf numFmtId="179" fontId="12" fillId="5" borderId="28" xfId="9" applyNumberFormat="1" applyFont="1" applyFill="1" applyBorder="1" applyAlignment="1">
      <alignment vertical="center" shrinkToFit="1"/>
    </xf>
    <xf numFmtId="179" fontId="12" fillId="5" borderId="11" xfId="9" applyNumberFormat="1" applyFont="1" applyFill="1" applyBorder="1" applyAlignment="1">
      <alignment vertical="center" shrinkToFit="1"/>
    </xf>
    <xf numFmtId="3" fontId="12" fillId="0" borderId="23" xfId="9" applyNumberFormat="1" applyFont="1" applyBorder="1">
      <alignment vertical="center"/>
    </xf>
    <xf numFmtId="3" fontId="12" fillId="0" borderId="19" xfId="9" applyNumberFormat="1" applyFont="1" applyBorder="1">
      <alignment vertical="center"/>
    </xf>
    <xf numFmtId="3" fontId="12" fillId="0" borderId="27" xfId="9" applyNumberFormat="1" applyFont="1" applyBorder="1">
      <alignment vertical="center"/>
    </xf>
    <xf numFmtId="179" fontId="12" fillId="5" borderId="128" xfId="9" applyNumberFormat="1" applyFont="1" applyFill="1" applyBorder="1" applyAlignment="1">
      <alignment vertical="center" shrinkToFit="1"/>
    </xf>
    <xf numFmtId="179" fontId="12" fillId="5" borderId="127" xfId="9" applyNumberFormat="1" applyFont="1" applyFill="1" applyBorder="1" applyAlignment="1">
      <alignment vertical="center" shrinkToFit="1"/>
    </xf>
    <xf numFmtId="179" fontId="12" fillId="5" borderId="20" xfId="9" applyNumberFormat="1" applyFont="1" applyFill="1" applyBorder="1" applyAlignment="1">
      <alignment vertical="center" shrinkToFit="1"/>
    </xf>
    <xf numFmtId="179" fontId="12" fillId="5" borderId="27" xfId="9" applyNumberFormat="1" applyFont="1" applyFill="1" applyBorder="1" applyAlignment="1">
      <alignment vertical="center" shrinkToFit="1"/>
    </xf>
    <xf numFmtId="3" fontId="12" fillId="0" borderId="11" xfId="9" applyNumberFormat="1" applyFont="1" applyBorder="1">
      <alignment vertical="center"/>
    </xf>
    <xf numFmtId="179" fontId="12" fillId="5" borderId="19" xfId="9" applyNumberFormat="1" applyFont="1" applyFill="1" applyBorder="1" applyAlignment="1">
      <alignment vertical="center" shrinkToFit="1"/>
    </xf>
    <xf numFmtId="3" fontId="12" fillId="0" borderId="20" xfId="9" applyNumberFormat="1" applyFont="1" applyBorder="1">
      <alignment vertical="center"/>
    </xf>
    <xf numFmtId="179" fontId="12" fillId="5" borderId="9" xfId="9" applyNumberFormat="1" applyFont="1" applyFill="1" applyBorder="1" applyAlignment="1">
      <alignment vertical="center" shrinkToFit="1"/>
    </xf>
    <xf numFmtId="3" fontId="12" fillId="0" borderId="9" xfId="9" applyNumberFormat="1" applyFont="1" applyBorder="1">
      <alignment vertical="center"/>
    </xf>
    <xf numFmtId="179" fontId="12" fillId="5" borderId="25" xfId="9" applyNumberFormat="1" applyFont="1" applyFill="1" applyBorder="1" applyAlignment="1">
      <alignment vertical="center" shrinkToFit="1"/>
    </xf>
    <xf numFmtId="3" fontId="12" fillId="5" borderId="22" xfId="9" applyNumberFormat="1" applyFont="1" applyFill="1" applyBorder="1">
      <alignment vertical="center"/>
    </xf>
    <xf numFmtId="179" fontId="12" fillId="5" borderId="45" xfId="9" applyNumberFormat="1" applyFont="1" applyFill="1" applyBorder="1" applyAlignment="1">
      <alignment vertical="center" shrinkToFit="1"/>
    </xf>
    <xf numFmtId="179" fontId="12" fillId="5" borderId="111" xfId="9" applyNumberFormat="1" applyFont="1" applyFill="1" applyBorder="1" applyAlignment="1">
      <alignment vertical="center" shrinkToFit="1"/>
    </xf>
    <xf numFmtId="179" fontId="12" fillId="5" borderId="29" xfId="9" applyNumberFormat="1" applyFont="1" applyFill="1" applyBorder="1" applyAlignment="1">
      <alignment vertical="center" shrinkToFit="1"/>
    </xf>
    <xf numFmtId="0" fontId="2" fillId="0" borderId="0" xfId="0" applyFont="1">
      <alignment vertical="center"/>
    </xf>
    <xf numFmtId="0" fontId="16" fillId="0" borderId="0" xfId="10" applyFont="1" applyAlignment="1">
      <alignment horizontal="left" vertical="center"/>
    </xf>
    <xf numFmtId="0" fontId="19" fillId="0" borderId="40" xfId="12" applyFont="1" applyBorder="1">
      <alignment vertical="center"/>
    </xf>
    <xf numFmtId="0" fontId="17" fillId="0" borderId="48" xfId="10" applyFont="1" applyBorder="1" applyAlignment="1">
      <alignment vertical="center"/>
    </xf>
    <xf numFmtId="0" fontId="17" fillId="7" borderId="32" xfId="0" applyFont="1" applyFill="1" applyBorder="1" applyAlignment="1" applyProtection="1">
      <alignment horizontal="center" vertical="center"/>
      <protection locked="0"/>
    </xf>
    <xf numFmtId="0" fontId="17" fillId="7" borderId="18" xfId="0" applyFont="1" applyFill="1" applyBorder="1" applyAlignment="1" applyProtection="1">
      <alignment horizontal="center" vertical="center"/>
      <protection locked="0"/>
    </xf>
    <xf numFmtId="0" fontId="17" fillId="7" borderId="32" xfId="0" applyFont="1" applyFill="1" applyBorder="1" applyAlignment="1" applyProtection="1">
      <alignment horizontal="center" vertical="center" shrinkToFit="1"/>
      <protection locked="0"/>
    </xf>
    <xf numFmtId="0" fontId="24" fillId="0" borderId="0" xfId="10" applyFont="1" applyAlignment="1">
      <alignment horizontal="right" vertical="center"/>
    </xf>
    <xf numFmtId="0" fontId="17" fillId="0" borderId="0" xfId="10" applyFont="1" applyAlignment="1">
      <alignment vertical="center"/>
    </xf>
    <xf numFmtId="49" fontId="16" fillId="0" borderId="0" xfId="10" applyNumberFormat="1" applyFont="1" applyAlignment="1" applyProtection="1">
      <alignment horizontal="right" vertical="top" wrapText="1"/>
      <protection locked="0"/>
    </xf>
    <xf numFmtId="0" fontId="17" fillId="7" borderId="0" xfId="10" applyFont="1" applyFill="1" applyAlignment="1">
      <alignment vertical="center"/>
    </xf>
    <xf numFmtId="0" fontId="17" fillId="7" borderId="54" xfId="0" applyFont="1" applyFill="1" applyBorder="1" applyProtection="1">
      <alignment vertical="center"/>
      <protection locked="0"/>
    </xf>
    <xf numFmtId="0" fontId="17" fillId="7" borderId="31" xfId="0" applyFont="1" applyFill="1" applyBorder="1" applyProtection="1">
      <alignment vertical="center"/>
      <protection locked="0"/>
    </xf>
    <xf numFmtId="0" fontId="17" fillId="7" borderId="32" xfId="0" applyFont="1" applyFill="1" applyBorder="1" applyProtection="1">
      <alignment vertical="center"/>
      <protection locked="0"/>
    </xf>
    <xf numFmtId="0" fontId="11" fillId="0" borderId="0" xfId="9" applyFont="1">
      <alignment vertical="center"/>
    </xf>
    <xf numFmtId="178" fontId="26" fillId="0" borderId="0" xfId="9" applyNumberFormat="1" applyFont="1" applyAlignment="1">
      <alignment horizontal="left" vertical="center" wrapText="1" shrinkToFit="1"/>
    </xf>
    <xf numFmtId="0" fontId="5" fillId="0" borderId="13" xfId="4" applyNumberFormat="1" applyFont="1" applyFill="1" applyBorder="1" applyAlignment="1" applyProtection="1">
      <alignment vertical="center" wrapText="1"/>
      <protection locked="0"/>
    </xf>
    <xf numFmtId="0" fontId="5" fillId="0" borderId="19" xfId="4" applyNumberFormat="1" applyFont="1" applyFill="1" applyBorder="1" applyAlignment="1" applyProtection="1">
      <alignment vertical="center" wrapText="1"/>
      <protection locked="0"/>
    </xf>
    <xf numFmtId="0" fontId="5" fillId="0" borderId="28" xfId="4" applyNumberFormat="1" applyFont="1" applyFill="1" applyBorder="1" applyAlignment="1" applyProtection="1">
      <alignment vertical="center" wrapText="1"/>
      <protection locked="0"/>
    </xf>
    <xf numFmtId="0" fontId="5" fillId="0" borderId="11" xfId="4" applyNumberFormat="1" applyFont="1" applyFill="1" applyBorder="1" applyAlignment="1" applyProtection="1">
      <alignment vertical="center" wrapText="1"/>
      <protection locked="0"/>
    </xf>
    <xf numFmtId="0" fontId="5" fillId="0" borderId="26" xfId="4" applyNumberFormat="1" applyFont="1" applyFill="1" applyBorder="1" applyAlignment="1" applyProtection="1">
      <alignment vertical="center" wrapText="1"/>
      <protection locked="0"/>
    </xf>
    <xf numFmtId="0" fontId="5" fillId="0" borderId="23" xfId="4" applyNumberFormat="1" applyFont="1" applyFill="1" applyBorder="1" applyAlignment="1" applyProtection="1">
      <alignment vertical="center" wrapText="1"/>
      <protection locked="0"/>
    </xf>
    <xf numFmtId="0" fontId="5" fillId="0" borderId="27" xfId="4" applyNumberFormat="1" applyFont="1" applyFill="1" applyBorder="1" applyAlignment="1" applyProtection="1">
      <alignment vertical="center" wrapText="1"/>
      <protection locked="0"/>
    </xf>
    <xf numFmtId="0" fontId="5" fillId="0" borderId="9" xfId="4" applyNumberFormat="1" applyFont="1" applyFill="1" applyBorder="1" applyAlignment="1" applyProtection="1">
      <alignment vertical="center" wrapText="1"/>
      <protection locked="0"/>
    </xf>
    <xf numFmtId="0" fontId="5" fillId="0" borderId="22" xfId="4" applyNumberFormat="1" applyFont="1" applyFill="1" applyBorder="1" applyAlignment="1" applyProtection="1">
      <alignment vertical="center" wrapText="1"/>
      <protection locked="0"/>
    </xf>
    <xf numFmtId="38" fontId="5" fillId="0" borderId="0" xfId="4" applyFont="1" applyFill="1" applyProtection="1">
      <alignment vertical="center"/>
    </xf>
    <xf numFmtId="0" fontId="27" fillId="0" borderId="0" xfId="10" applyFont="1" applyAlignment="1">
      <alignment horizontal="left" vertical="center"/>
    </xf>
    <xf numFmtId="0" fontId="19" fillId="0" borderId="0" xfId="9" applyFont="1">
      <alignment vertical="center"/>
    </xf>
    <xf numFmtId="38" fontId="17" fillId="0" borderId="0" xfId="4" applyFont="1" applyFill="1" applyProtection="1">
      <alignment vertical="center"/>
    </xf>
    <xf numFmtId="38" fontId="17" fillId="0" borderId="0" xfId="4" applyFont="1" applyFill="1" applyAlignment="1" applyProtection="1">
      <alignment horizontal="left" vertical="center"/>
    </xf>
    <xf numFmtId="38" fontId="27" fillId="0" borderId="0" xfId="4" applyFont="1" applyFill="1" applyProtection="1">
      <alignment vertical="center"/>
    </xf>
    <xf numFmtId="38" fontId="17" fillId="0" borderId="0" xfId="4" applyFont="1" applyFill="1" applyAlignment="1" applyProtection="1">
      <alignment horizontal="right" vertical="center"/>
    </xf>
    <xf numFmtId="0" fontId="27" fillId="0" borderId="0" xfId="0" applyFont="1" applyAlignment="1"/>
    <xf numFmtId="0" fontId="29" fillId="0" borderId="0" xfId="0" applyFont="1">
      <alignment vertical="center"/>
    </xf>
    <xf numFmtId="0" fontId="17" fillId="0" borderId="0" xfId="0" applyFont="1">
      <alignment vertical="center"/>
    </xf>
    <xf numFmtId="0" fontId="19" fillId="0" borderId="0" xfId="9" applyFont="1" applyAlignment="1">
      <alignment horizontal="center" vertical="center"/>
    </xf>
    <xf numFmtId="0" fontId="21" fillId="4" borderId="9" xfId="9" applyFont="1" applyFill="1" applyBorder="1" applyAlignment="1">
      <alignment horizontal="center" vertical="center"/>
    </xf>
    <xf numFmtId="0" fontId="23" fillId="4" borderId="9" xfId="9" applyFont="1" applyFill="1" applyBorder="1" applyAlignment="1">
      <alignment horizontal="center" vertical="center"/>
    </xf>
    <xf numFmtId="38" fontId="23" fillId="4" borderId="9" xfId="4" applyFont="1" applyFill="1" applyBorder="1" applyAlignment="1" applyProtection="1">
      <alignment horizontal="center" vertical="center" wrapText="1"/>
    </xf>
    <xf numFmtId="49" fontId="23" fillId="4" borderId="9" xfId="4" applyNumberFormat="1" applyFont="1" applyFill="1" applyBorder="1" applyAlignment="1" applyProtection="1">
      <alignment horizontal="center" vertical="center"/>
    </xf>
    <xf numFmtId="38" fontId="35" fillId="0" borderId="0" xfId="2" applyFont="1" applyFill="1" applyAlignment="1" applyProtection="1">
      <alignment vertical="center"/>
    </xf>
    <xf numFmtId="0" fontId="17" fillId="0" borderId="0" xfId="7" applyFont="1" applyProtection="1">
      <alignment vertical="center"/>
      <protection locked="0"/>
    </xf>
    <xf numFmtId="38" fontId="20" fillId="0" borderId="0" xfId="3" applyFont="1" applyFill="1" applyBorder="1" applyAlignment="1" applyProtection="1">
      <alignment horizontal="center" vertical="center" wrapText="1"/>
    </xf>
    <xf numFmtId="0" fontId="17" fillId="0" borderId="0" xfId="8" applyFont="1" applyAlignment="1">
      <alignment vertical="center" wrapText="1"/>
    </xf>
    <xf numFmtId="38" fontId="17" fillId="0" borderId="0" xfId="3" applyFont="1" applyFill="1" applyBorder="1" applyAlignment="1" applyProtection="1">
      <alignment horizontal="left" vertical="center" wrapText="1"/>
    </xf>
    <xf numFmtId="0" fontId="19" fillId="0" borderId="0" xfId="8" applyFont="1" applyAlignment="1">
      <alignment vertical="center" wrapText="1"/>
    </xf>
    <xf numFmtId="0" fontId="25" fillId="4" borderId="9" xfId="8" applyFont="1" applyFill="1" applyBorder="1" applyAlignment="1">
      <alignment horizontal="center" vertical="center" wrapText="1"/>
    </xf>
    <xf numFmtId="38" fontId="17" fillId="0" borderId="0" xfId="1" applyFont="1" applyFill="1" applyProtection="1">
      <alignment vertical="center"/>
    </xf>
    <xf numFmtId="176" fontId="19" fillId="0" borderId="0" xfId="8" applyNumberFormat="1" applyFont="1" applyAlignment="1">
      <alignment vertical="center" shrinkToFit="1"/>
    </xf>
    <xf numFmtId="0" fontId="19" fillId="0" borderId="0" xfId="8" applyFont="1" applyAlignment="1">
      <alignment vertical="center" shrinkToFit="1"/>
    </xf>
    <xf numFmtId="38" fontId="20" fillId="0" borderId="0" xfId="3" applyFont="1" applyFill="1" applyProtection="1">
      <alignment vertical="center"/>
    </xf>
    <xf numFmtId="38" fontId="23" fillId="0" borderId="0" xfId="3" applyFont="1" applyFill="1" applyAlignment="1" applyProtection="1">
      <alignment horizontal="center" vertical="center"/>
    </xf>
    <xf numFmtId="0" fontId="37" fillId="0" borderId="48" xfId="0" applyFont="1" applyBorder="1" applyAlignment="1">
      <alignment horizontal="right" vertical="center" shrinkToFit="1"/>
    </xf>
    <xf numFmtId="0" fontId="28" fillId="0" borderId="48" xfId="0" applyFont="1" applyBorder="1" applyAlignment="1">
      <alignment horizontal="right" vertical="center" shrinkToFit="1"/>
    </xf>
    <xf numFmtId="38" fontId="17" fillId="0" borderId="48" xfId="1" applyFont="1" applyFill="1" applyBorder="1" applyAlignment="1" applyProtection="1">
      <alignment horizontal="right" vertical="center"/>
    </xf>
    <xf numFmtId="38" fontId="18" fillId="0" borderId="30" xfId="3" applyFont="1" applyFill="1" applyBorder="1" applyAlignment="1" applyProtection="1">
      <alignment horizontal="center" vertical="center"/>
    </xf>
    <xf numFmtId="38" fontId="18" fillId="6" borderId="31" xfId="3" applyFont="1" applyFill="1" applyBorder="1" applyAlignment="1" applyProtection="1">
      <alignment horizontal="center" vertical="center"/>
    </xf>
    <xf numFmtId="0" fontId="18" fillId="6" borderId="31" xfId="8" applyFont="1" applyFill="1" applyBorder="1" applyAlignment="1">
      <alignment horizontal="center" vertical="center"/>
    </xf>
    <xf numFmtId="0" fontId="20" fillId="7" borderId="32" xfId="8" applyFont="1" applyFill="1" applyBorder="1" applyAlignment="1">
      <alignment horizontal="center" vertical="center"/>
    </xf>
    <xf numFmtId="0" fontId="39" fillId="6" borderId="32" xfId="8" applyFont="1" applyFill="1" applyBorder="1" applyAlignment="1">
      <alignment horizontal="center" vertical="center"/>
    </xf>
    <xf numFmtId="0" fontId="39" fillId="7" borderId="32" xfId="8" applyFont="1" applyFill="1" applyBorder="1" applyAlignment="1">
      <alignment horizontal="center" vertical="center"/>
    </xf>
    <xf numFmtId="0" fontId="39" fillId="8" borderId="32" xfId="8" applyFont="1" applyFill="1" applyBorder="1" applyAlignment="1">
      <alignment horizontal="center" vertical="center"/>
    </xf>
    <xf numFmtId="38" fontId="18" fillId="4" borderId="32" xfId="3" applyFont="1" applyFill="1" applyBorder="1" applyAlignment="1" applyProtection="1">
      <alignment horizontal="center" vertical="center"/>
    </xf>
    <xf numFmtId="38" fontId="39" fillId="0" borderId="30" xfId="3" applyFont="1" applyFill="1" applyBorder="1" applyAlignment="1" applyProtection="1">
      <alignment horizontal="center" vertical="center" wrapText="1"/>
    </xf>
    <xf numFmtId="38" fontId="39" fillId="0" borderId="33" xfId="3" applyFont="1" applyFill="1" applyBorder="1" applyAlignment="1" applyProtection="1">
      <alignment horizontal="center" vertical="center" wrapText="1"/>
    </xf>
    <xf numFmtId="0" fontId="17" fillId="0" borderId="0" xfId="7" applyFont="1">
      <alignment vertical="center"/>
    </xf>
    <xf numFmtId="0" fontId="24" fillId="0" borderId="0" xfId="0" applyFont="1" applyAlignment="1"/>
    <xf numFmtId="0" fontId="22" fillId="0" borderId="0" xfId="0" applyFont="1">
      <alignment vertical="center"/>
    </xf>
    <xf numFmtId="0" fontId="22" fillId="0" borderId="0" xfId="0" applyFont="1" applyAlignment="1">
      <alignment horizontal="right" vertical="top"/>
    </xf>
    <xf numFmtId="0" fontId="22" fillId="0" borderId="0" xfId="0" applyFont="1" applyProtection="1">
      <alignment vertical="center"/>
      <protection locked="0"/>
    </xf>
    <xf numFmtId="0" fontId="17" fillId="2" borderId="116" xfId="0" applyFont="1" applyFill="1" applyBorder="1" applyAlignment="1" applyProtection="1">
      <alignment horizontal="center" vertical="center" wrapText="1"/>
      <protection locked="0"/>
    </xf>
    <xf numFmtId="0" fontId="17" fillId="2" borderId="1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22" fillId="0" borderId="0" xfId="0" applyFont="1" applyAlignment="1" applyProtection="1">
      <alignment horizontal="center" vertical="center" wrapText="1"/>
      <protection locked="0"/>
    </xf>
    <xf numFmtId="0" fontId="22" fillId="0" borderId="0" xfId="0" applyFont="1" applyAlignment="1" applyProtection="1">
      <alignment horizontal="left" vertical="center"/>
      <protection locked="0"/>
    </xf>
    <xf numFmtId="0" fontId="25" fillId="0" borderId="0" xfId="9"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top"/>
    </xf>
    <xf numFmtId="0" fontId="22" fillId="7" borderId="0" xfId="10" applyFont="1" applyFill="1" applyAlignment="1">
      <alignment horizontal="right" vertical="center"/>
    </xf>
    <xf numFmtId="0" fontId="40" fillId="7" borderId="0" xfId="10" applyFont="1" applyFill="1" applyAlignment="1">
      <alignment horizontal="center" vertical="center" shrinkToFit="1"/>
    </xf>
    <xf numFmtId="0" fontId="40" fillId="7" borderId="0" xfId="0" applyFont="1" applyFill="1" applyAlignment="1">
      <alignment horizontal="center" vertical="center" shrinkToFit="1"/>
    </xf>
    <xf numFmtId="0" fontId="24" fillId="7" borderId="0" xfId="10" applyFont="1" applyFill="1" applyAlignment="1">
      <alignment vertical="center"/>
    </xf>
    <xf numFmtId="0" fontId="16" fillId="7" borderId="0" xfId="10" applyFont="1" applyFill="1" applyAlignment="1">
      <alignment horizontal="center" vertical="center"/>
    </xf>
    <xf numFmtId="0" fontId="17" fillId="7" borderId="0" xfId="0" applyFont="1" applyFill="1">
      <alignment vertical="center"/>
    </xf>
    <xf numFmtId="0" fontId="16" fillId="7" borderId="0" xfId="10" applyFont="1" applyFill="1" applyAlignment="1">
      <alignment horizontal="left" vertical="center"/>
    </xf>
    <xf numFmtId="0" fontId="17" fillId="7" borderId="0" xfId="10" applyFont="1" applyFill="1" applyAlignment="1">
      <alignment horizontal="right" vertical="center"/>
    </xf>
    <xf numFmtId="0" fontId="24" fillId="7" borderId="0" xfId="0" applyFont="1" applyFill="1">
      <alignment vertical="center"/>
    </xf>
    <xf numFmtId="38" fontId="24" fillId="7" borderId="0" xfId="1" applyFont="1" applyFill="1" applyBorder="1" applyAlignment="1">
      <alignment horizontal="left" vertical="center"/>
    </xf>
    <xf numFmtId="0" fontId="43" fillId="7" borderId="0" xfId="0" applyFont="1" applyFill="1" applyAlignment="1">
      <alignment horizontal="center" vertical="center"/>
    </xf>
    <xf numFmtId="0" fontId="24" fillId="7" borderId="0" xfId="0" applyFont="1" applyFill="1" applyAlignment="1">
      <alignment horizontal="right" vertical="center"/>
    </xf>
    <xf numFmtId="0" fontId="17" fillId="7" borderId="0" xfId="0" applyFont="1" applyFill="1" applyAlignment="1">
      <alignment horizontal="center" vertical="center"/>
    </xf>
    <xf numFmtId="0" fontId="23" fillId="7" borderId="0" xfId="0" applyFont="1" applyFill="1" applyAlignment="1">
      <alignment horizontal="left" vertical="center"/>
    </xf>
    <xf numFmtId="0" fontId="17" fillId="7" borderId="0" xfId="0" applyFont="1" applyFill="1" applyAlignment="1">
      <alignment horizontal="left" vertical="center"/>
    </xf>
    <xf numFmtId="0" fontId="24" fillId="7" borderId="40" xfId="0" applyFont="1" applyFill="1" applyBorder="1" applyAlignment="1" applyProtection="1">
      <alignment horizontal="right" vertical="center"/>
      <protection locked="0"/>
    </xf>
    <xf numFmtId="0" fontId="24" fillId="7" borderId="72" xfId="0" applyFont="1" applyFill="1" applyBorder="1" applyAlignment="1" applyProtection="1">
      <alignment horizontal="right" vertical="center"/>
      <protection locked="0"/>
    </xf>
    <xf numFmtId="0" fontId="23" fillId="0" borderId="32" xfId="10" applyFont="1" applyBorder="1" applyAlignment="1">
      <alignment horizontal="left" vertical="center"/>
    </xf>
    <xf numFmtId="0" fontId="17" fillId="0" borderId="76" xfId="10" applyFont="1" applyBorder="1" applyAlignment="1" applyProtection="1">
      <alignment vertical="center" shrinkToFit="1"/>
      <protection locked="0"/>
    </xf>
    <xf numFmtId="0" fontId="17" fillId="0" borderId="77" xfId="10" applyFont="1" applyBorder="1" applyAlignment="1" applyProtection="1">
      <alignment vertical="center" shrinkToFit="1"/>
      <protection locked="0"/>
    </xf>
    <xf numFmtId="0" fontId="17" fillId="0" borderId="61" xfId="10" applyFont="1" applyBorder="1" applyAlignment="1">
      <alignment vertical="center"/>
    </xf>
    <xf numFmtId="0" fontId="17" fillId="7" borderId="85" xfId="0" applyFont="1" applyFill="1" applyBorder="1" applyAlignment="1" applyProtection="1">
      <alignment vertical="center" wrapText="1"/>
      <protection locked="0"/>
    </xf>
    <xf numFmtId="0" fontId="17" fillId="7" borderId="54" xfId="0" applyFont="1" applyFill="1" applyBorder="1" applyAlignment="1" applyProtection="1">
      <alignment vertical="center" shrinkToFit="1"/>
      <protection locked="0"/>
    </xf>
    <xf numFmtId="0" fontId="17" fillId="0" borderId="0" xfId="10" applyFont="1" applyAlignment="1">
      <alignment horizontal="center" vertical="center"/>
    </xf>
    <xf numFmtId="0" fontId="33" fillId="0" borderId="0" xfId="10" applyFont="1" applyAlignment="1">
      <alignment vertical="center"/>
    </xf>
    <xf numFmtId="0" fontId="22" fillId="0" borderId="1" xfId="0" applyFont="1" applyBorder="1" applyAlignment="1" applyProtection="1">
      <alignment horizontal="center" vertical="center"/>
      <protection locked="0"/>
    </xf>
    <xf numFmtId="0" fontId="24" fillId="0" borderId="2" xfId="0" applyFont="1" applyBorder="1" applyProtection="1">
      <alignment vertical="center"/>
      <protection locked="0"/>
    </xf>
    <xf numFmtId="0" fontId="22" fillId="0" borderId="1"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4" fillId="0" borderId="4" xfId="0" applyFont="1" applyBorder="1" applyProtection="1">
      <alignment vertical="center"/>
      <protection locked="0"/>
    </xf>
    <xf numFmtId="0" fontId="22" fillId="0" borderId="5"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7"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17" fillId="0" borderId="9" xfId="0" applyFont="1" applyBorder="1" applyProtection="1">
      <alignment vertical="center"/>
      <protection locked="0"/>
    </xf>
    <xf numFmtId="0" fontId="17" fillId="0" borderId="121" xfId="0" applyFont="1" applyBorder="1" applyProtection="1">
      <alignment vertical="center"/>
      <protection locked="0"/>
    </xf>
    <xf numFmtId="0" fontId="17" fillId="0" borderId="14" xfId="0" applyFont="1" applyBorder="1" applyProtection="1">
      <alignment vertical="center"/>
      <protection locked="0"/>
    </xf>
    <xf numFmtId="0" fontId="17" fillId="0" borderId="122" xfId="0" applyFont="1" applyBorder="1" applyProtection="1">
      <alignment vertical="center"/>
      <protection locked="0"/>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 xfId="0" applyFont="1" applyBorder="1">
      <alignment vertical="center"/>
    </xf>
    <xf numFmtId="0" fontId="22" fillId="0" borderId="0" xfId="0" applyFont="1" applyAlignment="1" applyProtection="1">
      <alignment horizontal="left" vertical="center" wrapText="1"/>
      <protection locked="0"/>
    </xf>
    <xf numFmtId="176" fontId="17" fillId="0" borderId="13" xfId="8" applyNumberFormat="1" applyFont="1" applyBorder="1" applyAlignment="1">
      <alignment vertical="center" shrinkToFit="1"/>
    </xf>
    <xf numFmtId="176" fontId="17" fillId="0" borderId="9" xfId="8" applyNumberFormat="1" applyFont="1" applyBorder="1" applyAlignment="1">
      <alignment vertical="center" shrinkToFit="1"/>
    </xf>
    <xf numFmtId="38" fontId="23" fillId="0" borderId="39" xfId="3" applyFont="1" applyFill="1" applyBorder="1" applyAlignment="1" applyProtection="1">
      <alignment horizontal="center" vertical="center" shrinkToFit="1"/>
      <protection locked="0"/>
    </xf>
    <xf numFmtId="38" fontId="23" fillId="6" borderId="39" xfId="3" applyFont="1" applyFill="1" applyBorder="1" applyAlignment="1" applyProtection="1">
      <alignment horizontal="center" vertical="center" shrinkToFit="1"/>
      <protection locked="0"/>
    </xf>
    <xf numFmtId="0" fontId="23" fillId="6" borderId="35" xfId="8" applyFont="1" applyFill="1" applyBorder="1" applyAlignment="1" applyProtection="1">
      <alignment vertical="center" wrapText="1"/>
      <protection locked="0"/>
    </xf>
    <xf numFmtId="0" fontId="23" fillId="7" borderId="36" xfId="8" applyFont="1" applyFill="1" applyBorder="1" applyAlignment="1" applyProtection="1">
      <alignment horizontal="center" vertical="center" shrinkToFit="1"/>
      <protection locked="0"/>
    </xf>
    <xf numFmtId="0" fontId="23" fillId="0" borderId="36" xfId="8" applyFont="1" applyBorder="1" applyAlignment="1" applyProtection="1">
      <alignment horizontal="center" vertical="center" shrinkToFit="1"/>
      <protection locked="0"/>
    </xf>
    <xf numFmtId="179" fontId="23" fillId="4" borderId="36" xfId="8" applyNumberFormat="1" applyFont="1" applyFill="1" applyBorder="1" applyAlignment="1">
      <alignment vertical="center" shrinkToFit="1"/>
    </xf>
    <xf numFmtId="38" fontId="23" fillId="0" borderId="34" xfId="3" applyFont="1" applyFill="1" applyBorder="1" applyAlignment="1" applyProtection="1">
      <alignment horizontal="center" vertical="center" textRotation="255"/>
      <protection locked="0"/>
    </xf>
    <xf numFmtId="38" fontId="23" fillId="0" borderId="37" xfId="3" applyFont="1" applyFill="1" applyBorder="1" applyAlignment="1" applyProtection="1">
      <alignment horizontal="center" vertical="center" textRotation="255"/>
      <protection locked="0"/>
    </xf>
    <xf numFmtId="0" fontId="23" fillId="6" borderId="39" xfId="8" applyFont="1" applyFill="1" applyBorder="1" applyAlignment="1" applyProtection="1">
      <alignment vertical="center" wrapText="1"/>
      <protection locked="0"/>
    </xf>
    <xf numFmtId="0" fontId="23" fillId="7" borderId="40" xfId="8" applyFont="1" applyFill="1" applyBorder="1" applyAlignment="1" applyProtection="1">
      <alignment horizontal="center" vertical="center" shrinkToFit="1"/>
      <protection locked="0"/>
    </xf>
    <xf numFmtId="0" fontId="23" fillId="8" borderId="40" xfId="8" applyFont="1" applyFill="1" applyBorder="1" applyAlignment="1" applyProtection="1">
      <alignment horizontal="center" vertical="center" shrinkToFit="1"/>
      <protection locked="0"/>
    </xf>
    <xf numFmtId="0" fontId="23" fillId="7" borderId="40" xfId="8" applyFont="1" applyFill="1" applyBorder="1" applyAlignment="1" applyProtection="1">
      <alignment vertical="center" shrinkToFit="1"/>
      <protection locked="0"/>
    </xf>
    <xf numFmtId="0" fontId="23" fillId="0" borderId="40" xfId="8" applyFont="1" applyBorder="1" applyAlignment="1" applyProtection="1">
      <alignment horizontal="center" vertical="center" shrinkToFit="1"/>
      <protection locked="0"/>
    </xf>
    <xf numFmtId="38" fontId="23" fillId="0" borderId="38" xfId="3" applyFont="1" applyFill="1" applyBorder="1" applyAlignment="1" applyProtection="1">
      <alignment horizontal="center" vertical="center" textRotation="255"/>
      <protection locked="0"/>
    </xf>
    <xf numFmtId="38" fontId="23" fillId="0" borderId="41" xfId="3" applyFont="1" applyFill="1" applyBorder="1" applyAlignment="1" applyProtection="1">
      <alignment horizontal="center" vertical="center" textRotation="255"/>
      <protection locked="0"/>
    </xf>
    <xf numFmtId="38" fontId="23" fillId="6" borderId="35" xfId="3" applyFont="1" applyFill="1" applyBorder="1" applyAlignment="1" applyProtection="1">
      <alignment horizontal="center" vertical="center" shrinkToFit="1"/>
      <protection locked="0"/>
    </xf>
    <xf numFmtId="38" fontId="23" fillId="0" borderId="34" xfId="3" applyFont="1" applyFill="1" applyBorder="1" applyAlignment="1" applyProtection="1">
      <alignment horizontal="center" vertical="center" shrinkToFit="1"/>
      <protection locked="0"/>
    </xf>
    <xf numFmtId="38" fontId="23" fillId="0" borderId="35" xfId="3" applyFont="1" applyFill="1" applyBorder="1" applyAlignment="1" applyProtection="1">
      <alignment horizontal="center" vertical="center" shrinkToFit="1"/>
      <protection locked="0"/>
    </xf>
    <xf numFmtId="180" fontId="23" fillId="6" borderId="36" xfId="3" applyNumberFormat="1" applyFont="1" applyFill="1" applyBorder="1" applyAlignment="1" applyProtection="1">
      <alignment vertical="center" shrinkToFit="1"/>
      <protection locked="0"/>
    </xf>
    <xf numFmtId="0" fontId="23" fillId="7" borderId="36" xfId="8" applyFont="1" applyFill="1" applyBorder="1" applyAlignment="1" applyProtection="1">
      <alignment vertical="center" shrinkToFit="1"/>
      <protection locked="0"/>
    </xf>
    <xf numFmtId="0" fontId="23" fillId="8" borderId="36" xfId="8" applyFont="1" applyFill="1" applyBorder="1" applyAlignment="1" applyProtection="1">
      <alignment horizontal="center" vertical="center" shrinkToFit="1"/>
      <protection locked="0"/>
    </xf>
    <xf numFmtId="180" fontId="23" fillId="6" borderId="40" xfId="3" applyNumberFormat="1" applyFont="1" applyFill="1" applyBorder="1" applyAlignment="1" applyProtection="1">
      <alignment vertical="center" shrinkToFit="1"/>
      <protection locked="0"/>
    </xf>
    <xf numFmtId="180" fontId="23" fillId="6" borderId="40" xfId="3" applyNumberFormat="1" applyFont="1" applyFill="1" applyBorder="1" applyAlignment="1" applyProtection="1">
      <alignment horizontal="right" vertical="center" shrinkToFit="1"/>
      <protection locked="0"/>
    </xf>
    <xf numFmtId="181" fontId="23" fillId="8" borderId="40" xfId="8" applyNumberFormat="1" applyFont="1" applyFill="1" applyBorder="1" applyAlignment="1" applyProtection="1">
      <alignment horizontal="center" vertical="center" shrinkToFit="1"/>
      <protection locked="0"/>
    </xf>
    <xf numFmtId="38" fontId="23" fillId="0" borderId="0" xfId="1" applyFont="1" applyFill="1" applyBorder="1" applyAlignment="1" applyProtection="1">
      <alignment horizontal="center" vertical="center"/>
    </xf>
    <xf numFmtId="179" fontId="23" fillId="0" borderId="0" xfId="1" applyNumberFormat="1" applyFont="1" applyFill="1" applyBorder="1" applyAlignment="1" applyProtection="1">
      <alignment vertical="center" shrinkToFit="1"/>
    </xf>
    <xf numFmtId="179" fontId="17" fillId="0" borderId="0" xfId="0" applyNumberFormat="1" applyFont="1" applyAlignment="1">
      <alignment vertical="center" shrinkToFit="1"/>
    </xf>
    <xf numFmtId="38" fontId="17" fillId="0" borderId="0" xfId="1" applyFont="1" applyFill="1" applyAlignment="1" applyProtection="1">
      <alignment horizontal="right" vertical="center"/>
    </xf>
    <xf numFmtId="0" fontId="53" fillId="0" borderId="0" xfId="0" applyFont="1">
      <alignment vertical="center"/>
    </xf>
    <xf numFmtId="38" fontId="54" fillId="0" borderId="0" xfId="1" applyFont="1" applyFill="1" applyBorder="1" applyAlignment="1" applyProtection="1">
      <alignment vertical="center" wrapText="1"/>
    </xf>
    <xf numFmtId="38" fontId="54" fillId="0" borderId="0" xfId="1" applyFont="1" applyFill="1" applyBorder="1" applyAlignment="1" applyProtection="1">
      <alignment horizontal="center" vertical="center" wrapText="1"/>
    </xf>
    <xf numFmtId="180" fontId="23" fillId="6" borderId="36" xfId="3" applyNumberFormat="1" applyFont="1" applyFill="1" applyBorder="1" applyAlignment="1" applyProtection="1">
      <alignment horizontal="right" vertical="center" shrinkToFit="1"/>
      <protection locked="0"/>
    </xf>
    <xf numFmtId="0" fontId="17" fillId="0" borderId="51" xfId="0" applyFont="1" applyBorder="1" applyAlignment="1">
      <alignment horizontal="left" vertical="center" wrapText="1" shrinkToFit="1"/>
    </xf>
    <xf numFmtId="0" fontId="17" fillId="0" borderId="51" xfId="10" applyFont="1" applyBorder="1" applyAlignment="1">
      <alignment horizontal="left" vertical="center" wrapText="1" shrinkToFit="1"/>
    </xf>
    <xf numFmtId="0" fontId="23" fillId="0" borderId="0" xfId="10" applyFont="1" applyAlignment="1">
      <alignment horizontal="left" vertical="center" wrapText="1"/>
    </xf>
    <xf numFmtId="0" fontId="17" fillId="0" borderId="0" xfId="10" applyFont="1" applyAlignment="1">
      <alignment horizontal="left" vertical="center" wrapText="1" shrinkToFit="1"/>
    </xf>
    <xf numFmtId="0" fontId="17" fillId="0" borderId="0" xfId="0" applyFont="1" applyAlignment="1">
      <alignment horizontal="left" vertical="center" wrapText="1" shrinkToFit="1"/>
    </xf>
    <xf numFmtId="0" fontId="23" fillId="0" borderId="0" xfId="0" applyFont="1" applyAlignment="1" applyProtection="1">
      <alignment horizontal="left" vertical="top" wrapText="1"/>
      <protection locked="0"/>
    </xf>
    <xf numFmtId="0" fontId="33" fillId="0" borderId="0" xfId="0" applyFont="1">
      <alignment vertical="center"/>
    </xf>
    <xf numFmtId="38" fontId="55" fillId="0" borderId="0" xfId="1" applyFont="1" applyFill="1" applyBorder="1" applyAlignment="1" applyProtection="1">
      <alignment horizontal="center" vertical="center" wrapText="1"/>
    </xf>
    <xf numFmtId="38" fontId="55" fillId="0" borderId="0" xfId="1" applyFont="1" applyFill="1" applyBorder="1" applyAlignment="1" applyProtection="1">
      <alignment vertical="center" wrapText="1"/>
    </xf>
    <xf numFmtId="0" fontId="33" fillId="0" borderId="0" xfId="7" applyFont="1">
      <alignment vertical="center"/>
    </xf>
    <xf numFmtId="179" fontId="12" fillId="5" borderId="147" xfId="9" applyNumberFormat="1" applyFont="1" applyFill="1" applyBorder="1" applyAlignment="1">
      <alignment vertical="center" shrinkToFit="1"/>
    </xf>
    <xf numFmtId="0" fontId="56" fillId="0" borderId="0" xfId="0" applyFont="1">
      <alignment vertical="center"/>
    </xf>
    <xf numFmtId="179" fontId="12" fillId="5" borderId="148" xfId="9" applyNumberFormat="1" applyFont="1" applyFill="1" applyBorder="1" applyAlignment="1">
      <alignment vertical="center" shrinkToFit="1"/>
    </xf>
    <xf numFmtId="179" fontId="12" fillId="5" borderId="149" xfId="9" applyNumberFormat="1" applyFont="1" applyFill="1" applyBorder="1" applyAlignment="1">
      <alignment vertical="center" shrinkToFit="1"/>
    </xf>
    <xf numFmtId="179" fontId="12" fillId="5" borderId="150" xfId="9" applyNumberFormat="1" applyFont="1" applyFill="1" applyBorder="1" applyAlignment="1">
      <alignment vertical="center" shrinkToFit="1"/>
    </xf>
    <xf numFmtId="179" fontId="12" fillId="5" borderId="151" xfId="9" applyNumberFormat="1" applyFont="1" applyFill="1" applyBorder="1" applyAlignment="1">
      <alignment vertical="center" shrinkToFit="1"/>
    </xf>
    <xf numFmtId="0" fontId="17" fillId="0" borderId="1" xfId="10" applyFont="1" applyBorder="1" applyAlignment="1" applyProtection="1">
      <alignment horizontal="left" vertical="top" wrapText="1" shrinkToFit="1"/>
      <protection locked="0"/>
    </xf>
    <xf numFmtId="0" fontId="41" fillId="0" borderId="48" xfId="10" applyFont="1" applyBorder="1" applyAlignment="1" applyProtection="1">
      <alignment horizontal="center" vertical="top"/>
      <protection locked="0"/>
    </xf>
    <xf numFmtId="38" fontId="23" fillId="0" borderId="146" xfId="3" applyFont="1" applyFill="1" applyBorder="1" applyAlignment="1" applyProtection="1">
      <alignment horizontal="center" vertical="center" shrinkToFit="1"/>
      <protection locked="0"/>
    </xf>
    <xf numFmtId="38" fontId="23" fillId="0" borderId="99" xfId="3" applyFont="1" applyFill="1" applyBorder="1" applyAlignment="1" applyProtection="1">
      <alignment horizontal="center" vertical="center" shrinkToFit="1"/>
      <protection locked="0"/>
    </xf>
    <xf numFmtId="38" fontId="23" fillId="6" borderId="99" xfId="3" applyFont="1" applyFill="1" applyBorder="1" applyAlignment="1" applyProtection="1">
      <alignment horizontal="center" vertical="center" shrinkToFit="1"/>
      <protection locked="0"/>
    </xf>
    <xf numFmtId="0" fontId="23" fillId="6" borderId="99" xfId="8" applyFont="1" applyFill="1" applyBorder="1" applyAlignment="1" applyProtection="1">
      <alignment vertical="center" wrapText="1"/>
      <protection locked="0"/>
    </xf>
    <xf numFmtId="0" fontId="23" fillId="7" borderId="84" xfId="8" applyFont="1" applyFill="1" applyBorder="1" applyAlignment="1" applyProtection="1">
      <alignment horizontal="center" vertical="center" shrinkToFit="1"/>
      <protection locked="0"/>
    </xf>
    <xf numFmtId="180" fontId="23" fillId="6" borderId="84" xfId="3" applyNumberFormat="1" applyFont="1" applyFill="1" applyBorder="1" applyAlignment="1" applyProtection="1">
      <alignment vertical="center" shrinkToFit="1"/>
      <protection locked="0"/>
    </xf>
    <xf numFmtId="0" fontId="23" fillId="7" borderId="84" xfId="8" applyFont="1" applyFill="1" applyBorder="1" applyAlignment="1" applyProtection="1">
      <alignment vertical="center" shrinkToFit="1"/>
      <protection locked="0"/>
    </xf>
    <xf numFmtId="0" fontId="23" fillId="8" borderId="84" xfId="8" applyFont="1" applyFill="1" applyBorder="1" applyAlignment="1" applyProtection="1">
      <alignment horizontal="center" vertical="center" shrinkToFit="1"/>
      <protection locked="0"/>
    </xf>
    <xf numFmtId="0" fontId="23" fillId="0" borderId="84" xfId="8" applyFont="1" applyBorder="1" applyAlignment="1" applyProtection="1">
      <alignment horizontal="center" vertical="center" shrinkToFit="1"/>
      <protection locked="0"/>
    </xf>
    <xf numFmtId="179" fontId="23" fillId="4" borderId="84" xfId="8" applyNumberFormat="1" applyFont="1" applyFill="1" applyBorder="1" applyAlignment="1">
      <alignment vertical="center" shrinkToFit="1"/>
    </xf>
    <xf numFmtId="38" fontId="23" fillId="0" borderId="146" xfId="3" applyFont="1" applyFill="1" applyBorder="1" applyAlignment="1" applyProtection="1">
      <alignment horizontal="center" vertical="center" textRotation="255"/>
      <protection locked="0"/>
    </xf>
    <xf numFmtId="38" fontId="23" fillId="0" borderId="152" xfId="3" applyFont="1" applyFill="1" applyBorder="1" applyAlignment="1" applyProtection="1">
      <alignment horizontal="center" vertical="center" textRotation="255"/>
      <protection locked="0"/>
    </xf>
    <xf numFmtId="0" fontId="17" fillId="0" borderId="69" xfId="10" applyFont="1" applyBorder="1" applyAlignment="1" applyProtection="1">
      <alignment horizontal="left" vertical="center" wrapText="1" shrinkToFit="1"/>
      <protection locked="0"/>
    </xf>
    <xf numFmtId="0" fontId="17" fillId="0" borderId="126" xfId="10" applyFont="1" applyBorder="1" applyAlignment="1" applyProtection="1">
      <alignment horizontal="left" vertical="center" wrapText="1" shrinkToFit="1"/>
      <protection locked="0"/>
    </xf>
    <xf numFmtId="0" fontId="24" fillId="7" borderId="0" xfId="0" applyFont="1" applyFill="1" applyAlignment="1">
      <alignment horizontal="left" vertical="center"/>
    </xf>
    <xf numFmtId="0" fontId="24" fillId="7" borderId="0" xfId="10" applyFont="1" applyFill="1" applyAlignment="1">
      <alignment horizontal="left" vertical="center"/>
    </xf>
    <xf numFmtId="0" fontId="24" fillId="7" borderId="0" xfId="10" applyFont="1" applyFill="1" applyAlignment="1">
      <alignment horizontal="left" vertical="center" wrapText="1"/>
    </xf>
    <xf numFmtId="0" fontId="24" fillId="7" borderId="0" xfId="10" applyFont="1" applyFill="1" applyAlignment="1">
      <alignment horizontal="center" vertical="center" wrapText="1"/>
    </xf>
    <xf numFmtId="0" fontId="24" fillId="7" borderId="0" xfId="0" applyFont="1" applyFill="1" applyAlignment="1">
      <alignment horizontal="center" vertical="center"/>
    </xf>
    <xf numFmtId="38" fontId="41" fillId="7" borderId="0" xfId="1" applyFont="1" applyFill="1" applyBorder="1" applyAlignment="1" applyProtection="1">
      <alignment horizontal="right" vertical="center"/>
      <protection locked="0"/>
    </xf>
    <xf numFmtId="0" fontId="42" fillId="7" borderId="0" xfId="0" applyFont="1" applyFill="1" applyAlignment="1">
      <alignment horizontal="center" vertical="center"/>
    </xf>
    <xf numFmtId="0" fontId="17" fillId="7" borderId="0" xfId="0" applyFont="1" applyFill="1" applyAlignment="1">
      <alignment horizontal="right" vertical="center"/>
    </xf>
    <xf numFmtId="0" fontId="17" fillId="2" borderId="4" xfId="10" applyFont="1" applyFill="1" applyBorder="1" applyAlignment="1">
      <alignment horizontal="left" vertical="center" wrapText="1" shrinkToFit="1"/>
    </xf>
    <xf numFmtId="0" fontId="17" fillId="2" borderId="74" xfId="10" applyFont="1" applyFill="1" applyBorder="1" applyAlignment="1">
      <alignment horizontal="left" vertical="center" wrapText="1" shrinkToFit="1"/>
    </xf>
    <xf numFmtId="0" fontId="23" fillId="0" borderId="51" xfId="0" applyFont="1" applyBorder="1" applyAlignment="1" applyProtection="1">
      <alignment horizontal="left" vertical="top" wrapText="1"/>
      <protection locked="0"/>
    </xf>
    <xf numFmtId="38" fontId="23" fillId="4" borderId="9" xfId="4" applyFont="1" applyFill="1" applyBorder="1" applyAlignment="1" applyProtection="1">
      <alignment horizontal="center" vertical="center"/>
    </xf>
    <xf numFmtId="38" fontId="20" fillId="0" borderId="0" xfId="1" applyFont="1" applyFill="1" applyAlignment="1" applyProtection="1">
      <alignment vertical="center" wrapText="1"/>
    </xf>
    <xf numFmtId="38" fontId="23" fillId="0" borderId="9" xfId="1" applyFont="1" applyFill="1" applyBorder="1" applyAlignment="1" applyProtection="1">
      <alignment horizontal="center" vertical="center" wrapText="1"/>
    </xf>
    <xf numFmtId="38" fontId="23" fillId="0" borderId="9" xfId="1" applyFont="1" applyFill="1" applyBorder="1" applyAlignment="1" applyProtection="1">
      <alignment horizontal="center" vertical="center"/>
    </xf>
    <xf numFmtId="0" fontId="23" fillId="0" borderId="119" xfId="0" applyFont="1" applyBorder="1" applyAlignment="1" applyProtection="1">
      <alignment horizontal="center" vertical="center" wrapText="1"/>
      <protection locked="0"/>
    </xf>
    <xf numFmtId="0" fontId="23" fillId="0" borderId="120" xfId="0" applyFont="1" applyBorder="1" applyAlignment="1" applyProtection="1">
      <alignment horizontal="center" vertical="center" wrapText="1"/>
      <protection locked="0"/>
    </xf>
    <xf numFmtId="0" fontId="23" fillId="0" borderId="118"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21" fillId="0" borderId="0" xfId="12" applyFont="1" applyAlignment="1" applyProtection="1">
      <alignment horizontal="left" vertical="center"/>
      <protection locked="0"/>
    </xf>
    <xf numFmtId="0" fontId="21" fillId="0" borderId="5" xfId="12" applyFont="1" applyBorder="1" applyAlignment="1" applyProtection="1">
      <alignment horizontal="left" vertical="center"/>
      <protection locked="0"/>
    </xf>
    <xf numFmtId="0" fontId="21" fillId="0" borderId="154" xfId="12" applyFont="1" applyBorder="1" applyAlignment="1" applyProtection="1">
      <alignment horizontal="left" vertical="center"/>
      <protection locked="0"/>
    </xf>
    <xf numFmtId="0" fontId="21" fillId="2" borderId="124" xfId="0" applyFont="1" applyFill="1" applyBorder="1" applyAlignment="1">
      <alignment horizontal="left" vertical="center" wrapText="1"/>
    </xf>
    <xf numFmtId="0" fontId="21" fillId="2" borderId="125" xfId="0" applyFont="1" applyFill="1" applyBorder="1" applyAlignment="1">
      <alignment horizontal="left" vertical="center" wrapText="1"/>
    </xf>
    <xf numFmtId="0" fontId="36" fillId="0" borderId="0" xfId="0" applyFont="1">
      <alignment vertical="center"/>
    </xf>
    <xf numFmtId="0" fontId="19" fillId="0" borderId="116" xfId="0" applyFont="1" applyBorder="1" applyAlignment="1">
      <alignment horizontal="center" vertical="center"/>
    </xf>
    <xf numFmtId="0" fontId="19" fillId="0" borderId="117" xfId="0" applyFont="1" applyBorder="1" applyAlignment="1">
      <alignment horizontal="center" vertical="center"/>
    </xf>
    <xf numFmtId="179" fontId="4" fillId="0" borderId="20" xfId="4" applyNumberFormat="1" applyFont="1" applyFill="1" applyBorder="1" applyAlignment="1" applyProtection="1">
      <alignment vertical="center" shrinkToFit="1"/>
      <protection locked="0"/>
    </xf>
    <xf numFmtId="0" fontId="17" fillId="9" borderId="55" xfId="10" applyFont="1" applyFill="1" applyBorder="1" applyAlignment="1">
      <alignment horizontal="center" vertical="center"/>
    </xf>
    <xf numFmtId="0" fontId="17" fillId="9" borderId="32" xfId="10" applyFont="1" applyFill="1" applyBorder="1" applyAlignment="1">
      <alignment horizontal="center" vertical="center"/>
    </xf>
    <xf numFmtId="0" fontId="17" fillId="9" borderId="10" xfId="10" applyFont="1" applyFill="1" applyBorder="1" applyAlignment="1">
      <alignment horizontal="center" vertical="center"/>
    </xf>
    <xf numFmtId="0" fontId="17" fillId="9" borderId="56" xfId="10" applyFont="1" applyFill="1" applyBorder="1" applyAlignment="1">
      <alignment horizontal="center" vertical="center"/>
    </xf>
    <xf numFmtId="0" fontId="17" fillId="9" borderId="58" xfId="10" applyFont="1" applyFill="1" applyBorder="1" applyAlignment="1">
      <alignment horizontal="center" vertical="center"/>
    </xf>
    <xf numFmtId="0" fontId="17" fillId="9" borderId="15" xfId="10" applyFont="1" applyFill="1" applyBorder="1" applyAlignment="1">
      <alignment horizontal="center" vertical="center"/>
    </xf>
    <xf numFmtId="0" fontId="17" fillId="7" borderId="60" xfId="10" applyFont="1" applyFill="1" applyBorder="1" applyAlignment="1">
      <alignment horizontal="center" vertical="center" shrinkToFit="1"/>
    </xf>
    <xf numFmtId="0" fontId="17" fillId="7" borderId="1" xfId="10" applyFont="1" applyFill="1" applyBorder="1" applyAlignment="1">
      <alignment horizontal="center" vertical="center" shrinkToFit="1"/>
    </xf>
    <xf numFmtId="0" fontId="17" fillId="7" borderId="3" xfId="10" applyFont="1" applyFill="1" applyBorder="1" applyAlignment="1">
      <alignment horizontal="center" vertical="center" shrinkToFit="1"/>
    </xf>
    <xf numFmtId="0" fontId="23" fillId="7" borderId="93" xfId="10" applyFont="1" applyFill="1" applyBorder="1" applyAlignment="1">
      <alignment horizontal="center" vertical="center" wrapText="1" shrinkToFit="1"/>
    </xf>
    <xf numFmtId="0" fontId="23" fillId="7" borderId="40" xfId="10" applyFont="1" applyFill="1" applyBorder="1" applyAlignment="1">
      <alignment horizontal="center" vertical="center" wrapText="1" shrinkToFit="1"/>
    </xf>
    <xf numFmtId="0" fontId="23" fillId="7" borderId="40" xfId="10" applyFont="1" applyFill="1" applyBorder="1" applyAlignment="1">
      <alignment horizontal="center" vertical="center" shrinkToFit="1"/>
    </xf>
    <xf numFmtId="0" fontId="17" fillId="7" borderId="40" xfId="10" applyFont="1" applyFill="1" applyBorder="1" applyAlignment="1">
      <alignment horizontal="left" vertical="center" shrinkToFit="1"/>
    </xf>
    <xf numFmtId="0" fontId="17" fillId="7" borderId="40" xfId="10" applyFont="1" applyFill="1" applyBorder="1" applyAlignment="1">
      <alignment horizontal="left" vertical="center" wrapText="1" shrinkToFit="1"/>
    </xf>
    <xf numFmtId="0" fontId="17" fillId="7" borderId="102" xfId="10" applyFont="1" applyFill="1" applyBorder="1" applyAlignment="1">
      <alignment horizontal="left" vertical="center" shrinkToFit="1"/>
    </xf>
    <xf numFmtId="0" fontId="23" fillId="7" borderId="138" xfId="10" applyFont="1" applyFill="1" applyBorder="1" applyAlignment="1">
      <alignment horizontal="center" vertical="center" wrapText="1" shrinkToFit="1"/>
    </xf>
    <xf numFmtId="0" fontId="23" fillId="7" borderId="72" xfId="10" applyFont="1" applyFill="1" applyBorder="1" applyAlignment="1">
      <alignment horizontal="center" vertical="center" wrapText="1" shrinkToFit="1"/>
    </xf>
    <xf numFmtId="0" fontId="23" fillId="7" borderId="72" xfId="10" applyFont="1" applyFill="1" applyBorder="1" applyAlignment="1">
      <alignment horizontal="center" vertical="center" shrinkToFit="1"/>
    </xf>
    <xf numFmtId="0" fontId="17" fillId="7" borderId="72" xfId="10" applyFont="1" applyFill="1" applyBorder="1" applyAlignment="1">
      <alignment horizontal="left" vertical="center" shrinkToFit="1"/>
    </xf>
    <xf numFmtId="0" fontId="17" fillId="7" borderId="72" xfId="10" applyFont="1" applyFill="1" applyBorder="1" applyAlignment="1">
      <alignment horizontal="left" vertical="center" wrapText="1" shrinkToFit="1"/>
    </xf>
    <xf numFmtId="0" fontId="17" fillId="7" borderId="73" xfId="10" applyFont="1" applyFill="1" applyBorder="1" applyAlignment="1">
      <alignment horizontal="left" vertical="center" shrinkToFit="1"/>
    </xf>
    <xf numFmtId="0" fontId="24" fillId="2" borderId="56" xfId="10" applyFont="1" applyFill="1" applyBorder="1" applyAlignment="1">
      <alignment horizontal="left" vertical="center"/>
    </xf>
    <xf numFmtId="0" fontId="24" fillId="2" borderId="15" xfId="10" applyFont="1" applyFill="1" applyBorder="1" applyAlignment="1">
      <alignment horizontal="left" vertical="center"/>
    </xf>
    <xf numFmtId="0" fontId="24" fillId="7" borderId="7" xfId="10" applyFont="1" applyFill="1" applyBorder="1" applyAlignment="1">
      <alignment vertical="center"/>
    </xf>
    <xf numFmtId="0" fontId="23" fillId="2" borderId="103" xfId="10" applyFont="1" applyFill="1" applyBorder="1" applyAlignment="1">
      <alignment horizontal="left" vertical="center"/>
    </xf>
    <xf numFmtId="0" fontId="23" fillId="2" borderId="104" xfId="10" applyFont="1" applyFill="1" applyBorder="1" applyAlignment="1">
      <alignment horizontal="left" vertical="center"/>
    </xf>
    <xf numFmtId="0" fontId="23" fillId="2" borderId="105" xfId="10" applyFont="1" applyFill="1" applyBorder="1" applyAlignment="1">
      <alignment horizontal="left" vertical="center"/>
    </xf>
    <xf numFmtId="0" fontId="17" fillId="7" borderId="105" xfId="10" applyFont="1" applyFill="1" applyBorder="1" applyAlignment="1" applyProtection="1">
      <alignment horizontal="left" vertical="center"/>
      <protection locked="0"/>
    </xf>
    <xf numFmtId="0" fontId="24" fillId="2" borderId="1" xfId="10" applyFont="1" applyFill="1" applyBorder="1" applyAlignment="1">
      <alignment horizontal="left" vertical="center"/>
    </xf>
    <xf numFmtId="0" fontId="17" fillId="0" borderId="48" xfId="0" applyFont="1" applyBorder="1" applyAlignment="1">
      <alignment horizontal="left" vertical="center"/>
    </xf>
    <xf numFmtId="0" fontId="24" fillId="2" borderId="55" xfId="10" applyFont="1" applyFill="1" applyBorder="1" applyAlignment="1">
      <alignment horizontal="left" vertical="center"/>
    </xf>
    <xf numFmtId="0" fontId="24" fillId="2" borderId="10" xfId="10" applyFont="1" applyFill="1" applyBorder="1" applyAlignment="1">
      <alignment horizontal="left" vertical="center"/>
    </xf>
    <xf numFmtId="0" fontId="24" fillId="7" borderId="9" xfId="10" applyFont="1" applyFill="1" applyBorder="1" applyAlignment="1" applyProtection="1">
      <alignment horizontal="left" vertical="center"/>
      <protection locked="0"/>
    </xf>
    <xf numFmtId="0" fontId="24" fillId="7" borderId="18" xfId="10" applyFont="1" applyFill="1" applyBorder="1" applyAlignment="1" applyProtection="1">
      <alignment horizontal="left" vertical="center"/>
      <protection locked="0"/>
    </xf>
    <xf numFmtId="0" fontId="24" fillId="7" borderId="32" xfId="10" applyFont="1" applyFill="1" applyBorder="1" applyAlignment="1" applyProtection="1">
      <alignment horizontal="left" vertical="center"/>
      <protection locked="0"/>
    </xf>
    <xf numFmtId="0" fontId="24" fillId="7" borderId="54" xfId="10" applyFont="1" applyFill="1" applyBorder="1" applyAlignment="1" applyProtection="1">
      <alignment horizontal="left" vertical="center"/>
      <protection locked="0"/>
    </xf>
    <xf numFmtId="0" fontId="24" fillId="7" borderId="57" xfId="10" applyFont="1" applyFill="1" applyBorder="1" applyAlignment="1" applyProtection="1">
      <alignment horizontal="left" vertical="center"/>
      <protection locked="0"/>
    </xf>
    <xf numFmtId="0" fontId="24" fillId="7" borderId="58" xfId="10" applyFont="1" applyFill="1" applyBorder="1" applyAlignment="1" applyProtection="1">
      <alignment horizontal="left" vertical="center"/>
      <protection locked="0"/>
    </xf>
    <xf numFmtId="0" fontId="24" fillId="7" borderId="59" xfId="10" applyFont="1" applyFill="1" applyBorder="1" applyAlignment="1" applyProtection="1">
      <alignment horizontal="left" vertical="center"/>
      <protection locked="0"/>
    </xf>
    <xf numFmtId="0" fontId="24" fillId="7" borderId="60" xfId="10" applyFont="1" applyFill="1" applyBorder="1" applyAlignment="1" applyProtection="1">
      <alignment horizontal="left" vertical="center"/>
      <protection locked="0"/>
    </xf>
    <xf numFmtId="0" fontId="24" fillId="7" borderId="1" xfId="10" applyFont="1" applyFill="1" applyBorder="1" applyAlignment="1" applyProtection="1">
      <alignment horizontal="left" vertical="center"/>
      <protection locked="0"/>
    </xf>
    <xf numFmtId="0" fontId="24" fillId="7" borderId="3" xfId="10" applyFont="1" applyFill="1" applyBorder="1" applyAlignment="1" applyProtection="1">
      <alignment horizontal="left" vertical="center"/>
      <protection locked="0"/>
    </xf>
    <xf numFmtId="0" fontId="17" fillId="7" borderId="21" xfId="0" applyFont="1" applyFill="1" applyBorder="1" applyAlignment="1" applyProtection="1">
      <alignment horizontal="left" vertical="center"/>
      <protection locked="0"/>
    </xf>
    <xf numFmtId="0" fontId="17" fillId="7" borderId="48" xfId="0" applyFont="1" applyFill="1" applyBorder="1" applyAlignment="1" applyProtection="1">
      <alignment horizontal="left" vertical="center"/>
      <protection locked="0"/>
    </xf>
    <xf numFmtId="0" fontId="17" fillId="7" borderId="61" xfId="0" applyFont="1" applyFill="1" applyBorder="1" applyAlignment="1" applyProtection="1">
      <alignment horizontal="left" vertical="center"/>
      <protection locked="0"/>
    </xf>
    <xf numFmtId="0" fontId="24" fillId="2" borderId="106" xfId="10" applyFont="1" applyFill="1" applyBorder="1" applyAlignment="1">
      <alignment horizontal="left" vertical="center"/>
    </xf>
    <xf numFmtId="0" fontId="24" fillId="2" borderId="83" xfId="10" applyFont="1" applyFill="1" applyBorder="1" applyAlignment="1">
      <alignment horizontal="left" vertical="center"/>
    </xf>
    <xf numFmtId="0" fontId="24" fillId="2" borderId="107" xfId="10" applyFont="1" applyFill="1" applyBorder="1" applyAlignment="1">
      <alignment horizontal="left" vertical="center"/>
    </xf>
    <xf numFmtId="0" fontId="24" fillId="7" borderId="108" xfId="10" applyFont="1" applyFill="1" applyBorder="1" applyAlignment="1" applyProtection="1">
      <alignment horizontal="left" vertical="center"/>
      <protection locked="0"/>
    </xf>
    <xf numFmtId="0" fontId="24" fillId="7" borderId="84" xfId="10" applyFont="1" applyFill="1" applyBorder="1" applyAlignment="1" applyProtection="1">
      <alignment horizontal="left" vertical="center"/>
      <protection locked="0"/>
    </xf>
    <xf numFmtId="0" fontId="24" fillId="7" borderId="83" xfId="10" applyFont="1" applyFill="1" applyBorder="1" applyAlignment="1" applyProtection="1">
      <alignment horizontal="left" vertical="center"/>
      <protection locked="0"/>
    </xf>
    <xf numFmtId="0" fontId="24" fillId="7" borderId="18" xfId="10" applyFont="1" applyFill="1" applyBorder="1" applyAlignment="1" applyProtection="1">
      <alignment horizontal="left" vertical="top"/>
      <protection locked="0"/>
    </xf>
    <xf numFmtId="0" fontId="17" fillId="7" borderId="32" xfId="0" applyFont="1" applyFill="1" applyBorder="1" applyAlignment="1" applyProtection="1">
      <alignment horizontal="left" vertical="top"/>
      <protection locked="0"/>
    </xf>
    <xf numFmtId="0" fontId="17" fillId="7" borderId="54" xfId="0" applyFont="1" applyFill="1" applyBorder="1" applyAlignment="1" applyProtection="1">
      <alignment horizontal="left" vertical="top"/>
      <protection locked="0"/>
    </xf>
    <xf numFmtId="0" fontId="24" fillId="7" borderId="0" xfId="0" applyFont="1" applyFill="1" applyAlignment="1">
      <alignment horizontal="left" vertical="center"/>
    </xf>
    <xf numFmtId="0" fontId="17" fillId="7" borderId="0" xfId="0" applyFont="1" applyFill="1" applyAlignment="1" applyProtection="1">
      <alignment horizontal="left" vertical="center"/>
      <protection locked="0"/>
    </xf>
    <xf numFmtId="0" fontId="17" fillId="7" borderId="0" xfId="0" applyFont="1" applyFill="1" applyAlignment="1">
      <alignment horizontal="right" vertical="center"/>
    </xf>
    <xf numFmtId="0" fontId="24" fillId="7" borderId="0" xfId="10" applyFont="1" applyFill="1" applyAlignment="1">
      <alignment horizontal="left" vertical="center" wrapText="1"/>
    </xf>
    <xf numFmtId="0" fontId="24" fillId="7" borderId="0" xfId="10" applyFont="1" applyFill="1" applyAlignment="1">
      <alignment horizontal="center" vertical="center" wrapText="1"/>
    </xf>
    <xf numFmtId="0" fontId="24" fillId="7" borderId="0" xfId="0" applyFont="1" applyFill="1" applyAlignment="1">
      <alignment horizontal="center" vertical="center"/>
    </xf>
    <xf numFmtId="38" fontId="41" fillId="7" borderId="0" xfId="1" applyFont="1" applyFill="1" applyBorder="1" applyAlignment="1" applyProtection="1">
      <alignment horizontal="right" vertical="center"/>
      <protection locked="0"/>
    </xf>
    <xf numFmtId="0" fontId="42" fillId="7" borderId="0" xfId="0" applyFont="1" applyFill="1" applyAlignment="1">
      <alignment horizontal="center" vertical="center"/>
    </xf>
    <xf numFmtId="0" fontId="24" fillId="7" borderId="0" xfId="0" applyFont="1" applyFill="1" applyAlignment="1" applyProtection="1">
      <alignment horizontal="left" vertical="center" wrapText="1"/>
      <protection locked="0"/>
    </xf>
    <xf numFmtId="0" fontId="24" fillId="0" borderId="0" xfId="0" applyFont="1" applyAlignment="1" applyProtection="1">
      <alignment horizontal="left" vertical="center"/>
      <protection locked="0"/>
    </xf>
    <xf numFmtId="0" fontId="23" fillId="7" borderId="0" xfId="0" applyFont="1" applyFill="1" applyAlignment="1" applyProtection="1">
      <alignment horizontal="left" vertical="center"/>
      <protection locked="0"/>
    </xf>
    <xf numFmtId="0" fontId="61" fillId="7" borderId="0" xfId="10" applyFont="1" applyFill="1" applyAlignment="1">
      <alignment horizontal="center" vertical="center" shrinkToFit="1"/>
    </xf>
    <xf numFmtId="0" fontId="61" fillId="7" borderId="0" xfId="0" applyFont="1" applyFill="1" applyAlignment="1">
      <alignment horizontal="center" vertical="center" shrinkToFit="1"/>
    </xf>
    <xf numFmtId="58" fontId="17"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4" fillId="7" borderId="0" xfId="10" applyFont="1" applyFill="1" applyAlignment="1">
      <alignment horizontal="left" vertical="center"/>
    </xf>
    <xf numFmtId="0" fontId="17" fillId="2" borderId="4" xfId="10" applyFont="1" applyFill="1" applyBorder="1" applyAlignment="1">
      <alignment horizontal="left" vertical="center"/>
    </xf>
    <xf numFmtId="0" fontId="17" fillId="2" borderId="0" xfId="0" applyFont="1" applyFill="1" applyAlignment="1">
      <alignment horizontal="left" vertical="center"/>
    </xf>
    <xf numFmtId="0" fontId="17" fillId="2" borderId="5" xfId="0" applyFont="1" applyFill="1" applyBorder="1" applyAlignment="1">
      <alignment horizontal="left" vertical="center"/>
    </xf>
    <xf numFmtId="0" fontId="23" fillId="0" borderId="68" xfId="10" applyFont="1" applyBorder="1" applyAlignment="1" applyProtection="1">
      <alignment horizontal="left" vertical="top" wrapText="1"/>
      <protection locked="0"/>
    </xf>
    <xf numFmtId="0" fontId="23" fillId="0" borderId="69" xfId="10" applyFont="1" applyBorder="1" applyAlignment="1" applyProtection="1">
      <alignment horizontal="left" vertical="top" wrapText="1"/>
      <protection locked="0"/>
    </xf>
    <xf numFmtId="0" fontId="23" fillId="0" borderId="126" xfId="10" applyFont="1" applyBorder="1" applyAlignment="1" applyProtection="1">
      <alignment horizontal="left" vertical="top" wrapText="1"/>
      <protection locked="0"/>
    </xf>
    <xf numFmtId="0" fontId="23" fillId="0" borderId="6" xfId="10" applyFont="1" applyBorder="1" applyAlignment="1" applyProtection="1">
      <alignment horizontal="left" vertical="top" wrapText="1"/>
      <protection locked="0"/>
    </xf>
    <xf numFmtId="0" fontId="23" fillId="0" borderId="7" xfId="10" applyFont="1" applyBorder="1" applyAlignment="1" applyProtection="1">
      <alignment horizontal="left" vertical="top" wrapText="1"/>
      <protection locked="0"/>
    </xf>
    <xf numFmtId="0" fontId="23" fillId="0" borderId="8" xfId="10" applyFont="1" applyBorder="1" applyAlignment="1" applyProtection="1">
      <alignment horizontal="left" vertical="top" wrapText="1"/>
      <protection locked="0"/>
    </xf>
    <xf numFmtId="0" fontId="17" fillId="2" borderId="97" xfId="10" applyFont="1" applyFill="1" applyBorder="1" applyAlignment="1">
      <alignment horizontal="left" vertical="center"/>
    </xf>
    <xf numFmtId="0" fontId="17" fillId="2" borderId="80" xfId="0" applyFont="1" applyFill="1" applyBorder="1" applyAlignment="1">
      <alignment horizontal="left" vertical="center"/>
    </xf>
    <xf numFmtId="0" fontId="17" fillId="2" borderId="81" xfId="0" applyFont="1" applyFill="1" applyBorder="1" applyAlignment="1">
      <alignment horizontal="left" vertical="center"/>
    </xf>
    <xf numFmtId="0" fontId="23" fillId="0" borderId="70" xfId="10" applyFont="1" applyBorder="1" applyAlignment="1" applyProtection="1">
      <alignment horizontal="left" vertical="top" wrapText="1"/>
      <protection locked="0"/>
    </xf>
    <xf numFmtId="0" fontId="23" fillId="0" borderId="48" xfId="10" applyFont="1" applyBorder="1" applyAlignment="1" applyProtection="1">
      <alignment horizontal="left" vertical="top" wrapText="1"/>
      <protection locked="0"/>
    </xf>
    <xf numFmtId="0" fontId="23" fillId="0" borderId="61" xfId="10" applyFont="1" applyBorder="1" applyAlignment="1" applyProtection="1">
      <alignment horizontal="left" vertical="top" wrapText="1"/>
      <protection locked="0"/>
    </xf>
    <xf numFmtId="0" fontId="17" fillId="2" borderId="66" xfId="10" applyFont="1" applyFill="1" applyBorder="1" applyAlignment="1">
      <alignment horizontal="left" vertical="center"/>
    </xf>
    <xf numFmtId="0" fontId="17" fillId="2" borderId="67" xfId="0" applyFont="1" applyFill="1" applyBorder="1" applyAlignment="1">
      <alignment horizontal="left" vertical="center"/>
    </xf>
    <xf numFmtId="0" fontId="17" fillId="2" borderId="16" xfId="0" applyFont="1" applyFill="1" applyBorder="1" applyAlignment="1">
      <alignment horizontal="left" vertical="center"/>
    </xf>
    <xf numFmtId="0" fontId="17" fillId="2" borderId="2" xfId="10" applyFont="1" applyFill="1" applyBorder="1" applyAlignment="1">
      <alignment horizontal="left" vertical="center"/>
    </xf>
    <xf numFmtId="0" fontId="17" fillId="2" borderId="1" xfId="0" applyFont="1" applyFill="1" applyBorder="1" applyAlignment="1">
      <alignment horizontal="left" vertical="center"/>
    </xf>
    <xf numFmtId="0" fontId="17" fillId="2" borderId="3" xfId="0" applyFont="1" applyFill="1" applyBorder="1" applyAlignment="1">
      <alignment horizontal="left" vertical="center"/>
    </xf>
    <xf numFmtId="0" fontId="20" fillId="10" borderId="49" xfId="10" applyFont="1" applyFill="1" applyBorder="1" applyAlignment="1" applyProtection="1">
      <alignment horizontal="center" vertical="center"/>
      <protection locked="0"/>
    </xf>
    <xf numFmtId="0" fontId="20" fillId="10" borderId="51" xfId="0" applyFont="1" applyFill="1" applyBorder="1" applyAlignment="1" applyProtection="1">
      <alignment horizontal="center" vertical="center"/>
      <protection locked="0"/>
    </xf>
    <xf numFmtId="0" fontId="20" fillId="10" borderId="52" xfId="0" applyFont="1" applyFill="1" applyBorder="1" applyAlignment="1" applyProtection="1">
      <alignment horizontal="center" vertical="center"/>
      <protection locked="0"/>
    </xf>
    <xf numFmtId="0" fontId="44" fillId="7" borderId="18" xfId="11" applyFont="1" applyFill="1" applyBorder="1" applyAlignment="1" applyProtection="1">
      <alignment horizontal="left" vertical="center"/>
      <protection locked="0"/>
    </xf>
    <xf numFmtId="0" fontId="17" fillId="7" borderId="32" xfId="0" applyFont="1" applyFill="1" applyBorder="1" applyAlignment="1" applyProtection="1">
      <alignment horizontal="left" vertical="center"/>
      <protection locked="0"/>
    </xf>
    <xf numFmtId="0" fontId="17" fillId="7" borderId="54" xfId="0" applyFont="1" applyFill="1" applyBorder="1" applyAlignment="1" applyProtection="1">
      <alignment horizontal="left" vertical="center"/>
      <protection locked="0"/>
    </xf>
    <xf numFmtId="0" fontId="44" fillId="7" borderId="57" xfId="11" applyFont="1" applyFill="1" applyBorder="1" applyAlignment="1" applyProtection="1">
      <alignment horizontal="left" vertical="center"/>
      <protection locked="0"/>
    </xf>
    <xf numFmtId="0" fontId="17" fillId="7" borderId="58" xfId="0" applyFont="1" applyFill="1" applyBorder="1" applyAlignment="1" applyProtection="1">
      <alignment horizontal="left" vertical="center"/>
      <protection locked="0"/>
    </xf>
    <xf numFmtId="0" fontId="17" fillId="7" borderId="59" xfId="0" applyFont="1" applyFill="1" applyBorder="1" applyAlignment="1" applyProtection="1">
      <alignment horizontal="left" vertical="center"/>
      <protection locked="0"/>
    </xf>
    <xf numFmtId="0" fontId="17" fillId="9" borderId="49" xfId="10" applyFont="1" applyFill="1" applyBorder="1" applyAlignment="1">
      <alignment horizontal="left" vertical="center" wrapText="1"/>
    </xf>
    <xf numFmtId="0" fontId="17" fillId="9" borderId="51" xfId="10" applyFont="1" applyFill="1" applyBorder="1" applyAlignment="1">
      <alignment horizontal="left" vertical="center"/>
    </xf>
    <xf numFmtId="0" fontId="17" fillId="9" borderId="52" xfId="10" applyFont="1" applyFill="1" applyBorder="1" applyAlignment="1">
      <alignment horizontal="left" vertical="center"/>
    </xf>
    <xf numFmtId="0" fontId="23" fillId="0" borderId="71" xfId="10" applyFont="1" applyBorder="1" applyAlignment="1" applyProtection="1">
      <alignment horizontal="center" vertical="center" wrapText="1"/>
      <protection locked="0"/>
    </xf>
    <xf numFmtId="0" fontId="23" fillId="0" borderId="72" xfId="10" applyFont="1" applyBorder="1" applyAlignment="1" applyProtection="1">
      <alignment horizontal="center" vertical="center" wrapText="1"/>
      <protection locked="0"/>
    </xf>
    <xf numFmtId="0" fontId="23" fillId="0" borderId="73" xfId="10" applyFont="1" applyBorder="1" applyAlignment="1" applyProtection="1">
      <alignment horizontal="center" vertical="center" wrapText="1"/>
      <protection locked="0"/>
    </xf>
    <xf numFmtId="0" fontId="23" fillId="0" borderId="51" xfId="10" applyFont="1" applyBorder="1" applyAlignment="1" applyProtection="1">
      <alignment horizontal="center" vertical="center" wrapText="1"/>
      <protection locked="0"/>
    </xf>
    <xf numFmtId="0" fontId="23" fillId="0" borderId="52" xfId="10" applyFont="1" applyBorder="1" applyAlignment="1" applyProtection="1">
      <alignment horizontal="center" vertical="center" wrapText="1"/>
      <protection locked="0"/>
    </xf>
    <xf numFmtId="0" fontId="41" fillId="0" borderId="78" xfId="10" applyFont="1" applyBorder="1" applyAlignment="1" applyProtection="1">
      <alignment horizontal="right" vertical="center" wrapText="1"/>
      <protection locked="0"/>
    </xf>
    <xf numFmtId="0" fontId="41" fillId="0" borderId="135" xfId="10" applyFont="1" applyBorder="1" applyAlignment="1" applyProtection="1">
      <alignment horizontal="right" vertical="center" wrapText="1"/>
      <protection locked="0"/>
    </xf>
    <xf numFmtId="0" fontId="41" fillId="0" borderId="51" xfId="10" applyFont="1" applyBorder="1" applyAlignment="1" applyProtection="1">
      <alignment horizontal="center" vertical="center" shrinkToFit="1"/>
      <protection locked="0"/>
    </xf>
    <xf numFmtId="0" fontId="41" fillId="0" borderId="48" xfId="10" applyFont="1" applyBorder="1" applyAlignment="1" applyProtection="1">
      <alignment horizontal="center" vertical="center" shrinkToFit="1"/>
      <protection locked="0"/>
    </xf>
    <xf numFmtId="0" fontId="19" fillId="2" borderId="2" xfId="10" applyFont="1" applyFill="1" applyBorder="1" applyAlignment="1">
      <alignment horizontal="left" vertical="center" wrapText="1"/>
    </xf>
    <xf numFmtId="0" fontId="19" fillId="2" borderId="1" xfId="10" applyFont="1" applyFill="1" applyBorder="1" applyAlignment="1">
      <alignment horizontal="left" vertical="center" wrapText="1"/>
    </xf>
    <xf numFmtId="0" fontId="19" fillId="2" borderId="3" xfId="10" applyFont="1" applyFill="1" applyBorder="1" applyAlignment="1">
      <alignment horizontal="left" vertical="center" wrapText="1"/>
    </xf>
    <xf numFmtId="0" fontId="23" fillId="0" borderId="71" xfId="10" applyFont="1" applyBorder="1" applyAlignment="1" applyProtection="1">
      <alignment horizontal="left" vertical="top" wrapText="1"/>
      <protection locked="0"/>
    </xf>
    <xf numFmtId="0" fontId="23" fillId="0" borderId="72" xfId="10" applyFont="1" applyBorder="1" applyAlignment="1" applyProtection="1">
      <alignment horizontal="left" vertical="top" wrapText="1"/>
      <protection locked="0"/>
    </xf>
    <xf numFmtId="0" fontId="23" fillId="0" borderId="73" xfId="10" applyFont="1" applyBorder="1" applyAlignment="1" applyProtection="1">
      <alignment horizontal="left" vertical="top" wrapText="1"/>
      <protection locked="0"/>
    </xf>
    <xf numFmtId="0" fontId="25" fillId="0" borderId="80" xfId="12" applyFont="1" applyBorder="1" applyAlignment="1" applyProtection="1">
      <alignment horizontal="left" vertical="center"/>
      <protection locked="0"/>
    </xf>
    <xf numFmtId="0" fontId="25" fillId="0" borderId="81" xfId="12" applyFont="1" applyBorder="1" applyAlignment="1" applyProtection="1">
      <alignment horizontal="left" vertical="center"/>
      <protection locked="0"/>
    </xf>
    <xf numFmtId="0" fontId="50" fillId="0" borderId="0" xfId="10" applyFont="1" applyAlignment="1">
      <alignment horizontal="left" vertical="center" wrapText="1"/>
    </xf>
    <xf numFmtId="0" fontId="50" fillId="0" borderId="7" xfId="10" applyFont="1" applyBorder="1" applyAlignment="1">
      <alignment horizontal="left" vertical="center" wrapText="1"/>
    </xf>
    <xf numFmtId="0" fontId="23" fillId="0" borderId="18" xfId="0" applyFont="1" applyBorder="1" applyAlignment="1" applyProtection="1">
      <alignment horizontal="left" vertical="top" wrapText="1"/>
      <protection locked="0"/>
    </xf>
    <xf numFmtId="0" fontId="23" fillId="0" borderId="32" xfId="0" applyFont="1" applyBorder="1" applyAlignment="1" applyProtection="1">
      <alignment horizontal="left" vertical="top"/>
      <protection locked="0"/>
    </xf>
    <xf numFmtId="0" fontId="23" fillId="0" borderId="54" xfId="0" applyFont="1" applyBorder="1" applyAlignment="1" applyProtection="1">
      <alignment horizontal="left" vertical="top"/>
      <protection locked="0"/>
    </xf>
    <xf numFmtId="0" fontId="21" fillId="0" borderId="71" xfId="10" applyFont="1" applyBorder="1" applyAlignment="1" applyProtection="1">
      <alignment horizontal="left" vertical="top" wrapText="1"/>
      <protection locked="0"/>
    </xf>
    <xf numFmtId="0" fontId="21" fillId="0" borderId="72" xfId="10" applyFont="1" applyBorder="1" applyAlignment="1" applyProtection="1">
      <alignment horizontal="left" vertical="top" wrapText="1"/>
      <protection locked="0"/>
    </xf>
    <xf numFmtId="0" fontId="21" fillId="0" borderId="73" xfId="10" applyFont="1" applyBorder="1" applyAlignment="1" applyProtection="1">
      <alignment horizontal="left" vertical="top" wrapText="1"/>
      <protection locked="0"/>
    </xf>
    <xf numFmtId="0" fontId="25" fillId="0" borderId="0" xfId="10" applyFont="1" applyAlignment="1">
      <alignment horizontal="left" vertical="center" wrapText="1"/>
    </xf>
    <xf numFmtId="0" fontId="17" fillId="0" borderId="0" xfId="0" applyFont="1" applyAlignment="1">
      <alignment horizontal="left" vertical="center"/>
    </xf>
    <xf numFmtId="0" fontId="17" fillId="0" borderId="5" xfId="0" applyFont="1" applyBorder="1" applyAlignment="1">
      <alignment horizontal="left" vertical="center"/>
    </xf>
    <xf numFmtId="0" fontId="23" fillId="0" borderId="82" xfId="10" applyFont="1" applyBorder="1" applyAlignment="1" applyProtection="1">
      <alignment horizontal="left" vertical="top" wrapText="1"/>
      <protection locked="0"/>
    </xf>
    <xf numFmtId="0" fontId="23" fillId="0" borderId="84" xfId="0" applyFont="1" applyBorder="1" applyAlignment="1" applyProtection="1">
      <alignment horizontal="left" vertical="top" wrapText="1"/>
      <protection locked="0"/>
    </xf>
    <xf numFmtId="0" fontId="23" fillId="0" borderId="85" xfId="0" applyFont="1" applyBorder="1" applyAlignment="1" applyProtection="1">
      <alignment horizontal="left" vertical="top" wrapText="1"/>
      <protection locked="0"/>
    </xf>
    <xf numFmtId="0" fontId="17" fillId="2" borderId="97" xfId="10" applyFont="1" applyFill="1" applyBorder="1" applyAlignment="1">
      <alignment horizontal="left" vertical="center" wrapText="1"/>
    </xf>
    <xf numFmtId="0" fontId="17" fillId="2" borderId="80" xfId="10" applyFont="1" applyFill="1" applyBorder="1" applyAlignment="1">
      <alignment horizontal="left" vertical="center" wrapText="1"/>
    </xf>
    <xf numFmtId="0" fontId="17" fillId="2" borderId="81" xfId="10" applyFont="1" applyFill="1" applyBorder="1" applyAlignment="1">
      <alignment horizontal="left" vertical="center" wrapText="1"/>
    </xf>
    <xf numFmtId="0" fontId="23" fillId="0" borderId="84" xfId="10" applyFont="1" applyBorder="1" applyAlignment="1" applyProtection="1">
      <alignment horizontal="left" vertical="top" wrapText="1"/>
      <protection locked="0"/>
    </xf>
    <xf numFmtId="0" fontId="23" fillId="0" borderId="85" xfId="10" applyFont="1" applyBorder="1" applyAlignment="1" applyProtection="1">
      <alignment horizontal="left" vertical="top" wrapText="1"/>
      <protection locked="0"/>
    </xf>
    <xf numFmtId="0" fontId="19" fillId="0" borderId="97" xfId="12" applyFont="1" applyBorder="1" applyAlignment="1">
      <alignment horizontal="left" vertical="center"/>
    </xf>
    <xf numFmtId="0" fontId="19" fillId="0" borderId="80" xfId="12" applyFont="1" applyBorder="1" applyAlignment="1">
      <alignment horizontal="left" vertical="center"/>
    </xf>
    <xf numFmtId="0" fontId="21" fillId="0" borderId="143" xfId="12" applyFont="1" applyBorder="1" applyAlignment="1" applyProtection="1">
      <alignment horizontal="left" vertical="center" wrapText="1"/>
      <protection locked="0"/>
    </xf>
    <xf numFmtId="0" fontId="21" fillId="0" borderId="69" xfId="12" applyFont="1" applyBorder="1" applyAlignment="1" applyProtection="1">
      <alignment horizontal="left" vertical="center" wrapText="1"/>
      <protection locked="0"/>
    </xf>
    <xf numFmtId="0" fontId="21" fillId="0" borderId="126" xfId="12" applyFont="1" applyBorder="1" applyAlignment="1" applyProtection="1">
      <alignment horizontal="left" vertical="center" wrapText="1"/>
      <protection locked="0"/>
    </xf>
    <xf numFmtId="0" fontId="23" fillId="0" borderId="48" xfId="0" applyFont="1" applyBorder="1" applyAlignment="1" applyProtection="1">
      <alignment horizontal="left" vertical="top" wrapText="1"/>
      <protection locked="0"/>
    </xf>
    <xf numFmtId="0" fontId="23" fillId="0" borderId="61" xfId="0" applyFont="1" applyBorder="1" applyAlignment="1" applyProtection="1">
      <alignment horizontal="left" vertical="top" wrapText="1"/>
      <protection locked="0"/>
    </xf>
    <xf numFmtId="0" fontId="21" fillId="0" borderId="80" xfId="12" applyFont="1" applyBorder="1" applyAlignment="1" applyProtection="1">
      <alignment horizontal="left" vertical="center" wrapText="1"/>
      <protection locked="0"/>
    </xf>
    <xf numFmtId="0" fontId="21" fillId="0" borderId="81" xfId="12" applyFont="1" applyBorder="1" applyAlignment="1" applyProtection="1">
      <alignment horizontal="left" vertical="center" wrapText="1"/>
      <protection locked="0"/>
    </xf>
    <xf numFmtId="0" fontId="17" fillId="2" borderId="49" xfId="10" applyFont="1" applyFill="1" applyBorder="1" applyAlignment="1">
      <alignment horizontal="left" vertical="center" wrapText="1" shrinkToFit="1"/>
    </xf>
    <xf numFmtId="0" fontId="17" fillId="2" borderId="155" xfId="10" applyFont="1" applyFill="1" applyBorder="1" applyAlignment="1">
      <alignment horizontal="left" vertical="center" wrapText="1" shrinkToFit="1"/>
    </xf>
    <xf numFmtId="0" fontId="17" fillId="2" borderId="4" xfId="10" applyFont="1" applyFill="1" applyBorder="1" applyAlignment="1">
      <alignment horizontal="left" vertical="center" wrapText="1" shrinkToFit="1"/>
    </xf>
    <xf numFmtId="0" fontId="17" fillId="2" borderId="156" xfId="10" applyFont="1" applyFill="1" applyBorder="1" applyAlignment="1">
      <alignment horizontal="left" vertical="center" wrapText="1" shrinkToFit="1"/>
    </xf>
    <xf numFmtId="0" fontId="17" fillId="2" borderId="70" xfId="10" applyFont="1" applyFill="1" applyBorder="1" applyAlignment="1">
      <alignment horizontal="left" vertical="center" wrapText="1" shrinkToFit="1"/>
    </xf>
    <xf numFmtId="0" fontId="17" fillId="2" borderId="157" xfId="10" applyFont="1" applyFill="1" applyBorder="1" applyAlignment="1">
      <alignment horizontal="left" vertical="center" wrapText="1" shrinkToFit="1"/>
    </xf>
    <xf numFmtId="0" fontId="23" fillId="0" borderId="154"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23" fillId="0" borderId="69" xfId="0" applyFont="1" applyBorder="1" applyAlignment="1" applyProtection="1">
      <alignment horizontal="left" vertical="top" wrapText="1"/>
      <protection locked="0"/>
    </xf>
    <xf numFmtId="0" fontId="23" fillId="0" borderId="126" xfId="0" applyFont="1" applyBorder="1" applyAlignment="1" applyProtection="1">
      <alignment horizontal="left" vertical="top" wrapText="1"/>
      <protection locked="0"/>
    </xf>
    <xf numFmtId="0" fontId="17" fillId="2" borderId="55" xfId="10" applyFont="1" applyFill="1" applyBorder="1" applyAlignment="1">
      <alignment horizontal="left" vertical="center" wrapText="1" shrinkToFit="1"/>
    </xf>
    <xf numFmtId="0" fontId="17" fillId="0" borderId="32" xfId="0" applyFont="1" applyBorder="1" applyAlignment="1">
      <alignment horizontal="left" vertical="center" wrapText="1" shrinkToFit="1"/>
    </xf>
    <xf numFmtId="0" fontId="17" fillId="2" borderId="124" xfId="10" applyFont="1" applyFill="1" applyBorder="1" applyAlignment="1">
      <alignment horizontal="left" vertical="center" wrapText="1" shrinkToFit="1"/>
    </xf>
    <xf numFmtId="0" fontId="17" fillId="0" borderId="9" xfId="0" applyFont="1" applyBorder="1" applyAlignment="1">
      <alignment horizontal="left" vertical="center" wrapText="1" shrinkToFit="1"/>
    </xf>
    <xf numFmtId="0" fontId="23" fillId="0" borderId="9" xfId="0" applyFont="1" applyBorder="1" applyAlignment="1" applyProtection="1">
      <alignment horizontal="left" vertical="top" wrapText="1"/>
      <protection locked="0"/>
    </xf>
    <xf numFmtId="0" fontId="23" fillId="0" borderId="121" xfId="0" applyFont="1" applyBorder="1" applyAlignment="1" applyProtection="1">
      <alignment horizontal="left" vertical="top" wrapText="1"/>
      <protection locked="0"/>
    </xf>
    <xf numFmtId="0" fontId="17" fillId="2" borderId="12" xfId="10" applyFont="1" applyFill="1" applyBorder="1" applyAlignment="1">
      <alignment horizontal="left" vertical="center" wrapText="1" shrinkToFit="1"/>
    </xf>
    <xf numFmtId="0" fontId="17" fillId="2" borderId="74" xfId="10" applyFont="1" applyFill="1" applyBorder="1" applyAlignment="1">
      <alignment horizontal="left" vertical="center" wrapText="1" shrinkToFit="1"/>
    </xf>
    <xf numFmtId="0" fontId="17" fillId="2" borderId="75" xfId="10" applyFont="1" applyFill="1" applyBorder="1" applyAlignment="1">
      <alignment horizontal="left" vertical="center" wrapText="1" shrinkToFit="1"/>
    </xf>
    <xf numFmtId="0" fontId="17" fillId="7" borderId="50" xfId="0" applyFont="1" applyFill="1" applyBorder="1" applyAlignment="1" applyProtection="1">
      <alignment horizontal="center" vertical="center"/>
      <protection locked="0"/>
    </xf>
    <xf numFmtId="0" fontId="17" fillId="7" borderId="42" xfId="0" applyFont="1" applyFill="1" applyBorder="1" applyAlignment="1" applyProtection="1">
      <alignment horizontal="center" vertical="center"/>
      <protection locked="0"/>
    </xf>
    <xf numFmtId="0" fontId="17" fillId="7" borderId="21" xfId="0" applyFont="1" applyFill="1" applyBorder="1" applyAlignment="1" applyProtection="1">
      <alignment horizontal="center" vertical="center"/>
      <protection locked="0"/>
    </xf>
    <xf numFmtId="0" fontId="17" fillId="7" borderId="76" xfId="0" applyFont="1" applyFill="1" applyBorder="1" applyAlignment="1" applyProtection="1">
      <alignment horizontal="center" vertical="center" wrapText="1"/>
      <protection locked="0"/>
    </xf>
    <xf numFmtId="0" fontId="17" fillId="7" borderId="101" xfId="0" applyFont="1" applyFill="1" applyBorder="1" applyAlignment="1" applyProtection="1">
      <alignment horizontal="center" vertical="center" wrapText="1"/>
      <protection locked="0"/>
    </xf>
    <xf numFmtId="0" fontId="17" fillId="7" borderId="77" xfId="0" applyFont="1" applyFill="1" applyBorder="1" applyAlignment="1" applyProtection="1">
      <alignment horizontal="center" vertical="center" wrapText="1"/>
      <protection locked="0"/>
    </xf>
    <xf numFmtId="0" fontId="17" fillId="2" borderId="55" xfId="10" applyFont="1" applyFill="1" applyBorder="1" applyAlignment="1">
      <alignment horizontal="left" vertical="center" wrapText="1"/>
    </xf>
    <xf numFmtId="0" fontId="17" fillId="0" borderId="10" xfId="0" applyFont="1" applyBorder="1" applyAlignment="1">
      <alignment horizontal="left" vertical="center"/>
    </xf>
    <xf numFmtId="0" fontId="23" fillId="7" borderId="78" xfId="0" applyFont="1" applyFill="1" applyBorder="1" applyAlignment="1" applyProtection="1">
      <alignment horizontal="left" vertical="top" wrapText="1"/>
      <protection locked="0"/>
    </xf>
    <xf numFmtId="0" fontId="23" fillId="7" borderId="51" xfId="0" applyFont="1" applyFill="1" applyBorder="1" applyAlignment="1" applyProtection="1">
      <alignment horizontal="left" vertical="top" wrapText="1"/>
      <protection locked="0"/>
    </xf>
    <xf numFmtId="0" fontId="23" fillId="7" borderId="52" xfId="0" applyFont="1" applyFill="1" applyBorder="1" applyAlignment="1" applyProtection="1">
      <alignment horizontal="left" vertical="top" wrapText="1"/>
      <protection locked="0"/>
    </xf>
    <xf numFmtId="0" fontId="23" fillId="7" borderId="100" xfId="0" applyFont="1" applyFill="1" applyBorder="1" applyAlignment="1" applyProtection="1">
      <alignment horizontal="left" vertical="top" wrapText="1"/>
      <protection locked="0"/>
    </xf>
    <xf numFmtId="0" fontId="23" fillId="7" borderId="0" xfId="0" applyFont="1" applyFill="1" applyAlignment="1" applyProtection="1">
      <alignment horizontal="left" vertical="top" wrapText="1"/>
      <protection locked="0"/>
    </xf>
    <xf numFmtId="0" fontId="23" fillId="7" borderId="5" xfId="0" applyFont="1" applyFill="1" applyBorder="1" applyAlignment="1" applyProtection="1">
      <alignment horizontal="left" vertical="top" wrapText="1"/>
      <protection locked="0"/>
    </xf>
    <xf numFmtId="0" fontId="17" fillId="2" borderId="10" xfId="10" applyFont="1" applyFill="1" applyBorder="1" applyAlignment="1">
      <alignment horizontal="left" vertical="center" wrapText="1" shrinkToFit="1"/>
    </xf>
    <xf numFmtId="0" fontId="17" fillId="2" borderId="32" xfId="10" applyFont="1" applyFill="1" applyBorder="1" applyAlignment="1">
      <alignment horizontal="left" vertical="center" wrapText="1" shrinkToFit="1"/>
    </xf>
    <xf numFmtId="0" fontId="17" fillId="2" borderId="54" xfId="10" applyFont="1" applyFill="1" applyBorder="1" applyAlignment="1">
      <alignment horizontal="left" vertical="center" wrapText="1" shrinkToFit="1"/>
    </xf>
    <xf numFmtId="0" fontId="17" fillId="2" borderId="10" xfId="10" applyFont="1" applyFill="1" applyBorder="1" applyAlignment="1">
      <alignment horizontal="left" vertical="center" wrapText="1"/>
    </xf>
    <xf numFmtId="0" fontId="23" fillId="0" borderId="18" xfId="10" applyFont="1" applyBorder="1" applyAlignment="1">
      <alignment horizontal="center" vertical="center" wrapText="1" shrinkToFit="1"/>
    </xf>
    <xf numFmtId="0" fontId="23" fillId="0" borderId="32" xfId="10" applyFont="1" applyBorder="1" applyAlignment="1">
      <alignment horizontal="center" vertical="center" wrapText="1" shrinkToFit="1"/>
    </xf>
    <xf numFmtId="0" fontId="23" fillId="0" borderId="54" xfId="10" applyFont="1" applyBorder="1" applyAlignment="1">
      <alignment horizontal="center" vertical="center" wrapText="1" shrinkToFit="1"/>
    </xf>
    <xf numFmtId="0" fontId="21" fillId="0" borderId="18" xfId="12" applyFont="1" applyBorder="1" applyAlignment="1" applyProtection="1">
      <alignment horizontal="left" vertical="top" wrapText="1"/>
      <protection locked="0"/>
    </xf>
    <xf numFmtId="0" fontId="21" fillId="0" borderId="32" xfId="12" applyFont="1" applyBorder="1" applyAlignment="1" applyProtection="1">
      <alignment horizontal="left" vertical="top" wrapText="1"/>
      <protection locked="0"/>
    </xf>
    <xf numFmtId="0" fontId="21" fillId="0" borderId="54" xfId="12" applyFont="1" applyBorder="1" applyAlignment="1" applyProtection="1">
      <alignment horizontal="left" vertical="top" wrapText="1"/>
      <protection locked="0"/>
    </xf>
    <xf numFmtId="0" fontId="17" fillId="7" borderId="31" xfId="0" applyFont="1" applyFill="1" applyBorder="1" applyAlignment="1" applyProtection="1">
      <alignment horizontal="left" vertical="center" shrinkToFit="1"/>
      <protection locked="0"/>
    </xf>
    <xf numFmtId="0" fontId="17" fillId="7" borderId="32" xfId="0" applyFont="1" applyFill="1" applyBorder="1" applyAlignment="1" applyProtection="1">
      <alignment horizontal="left" vertical="center" shrinkToFit="1"/>
      <protection locked="0"/>
    </xf>
    <xf numFmtId="0" fontId="17" fillId="7" borderId="99" xfId="0" applyFont="1" applyFill="1" applyBorder="1" applyAlignment="1" applyProtection="1">
      <alignment horizontal="left" vertical="center" wrapText="1"/>
      <protection locked="0"/>
    </xf>
    <xf numFmtId="0" fontId="17" fillId="7" borderId="84" xfId="0" applyFont="1" applyFill="1" applyBorder="1" applyAlignment="1" applyProtection="1">
      <alignment horizontal="left" vertical="center" wrapText="1"/>
      <protection locked="0"/>
    </xf>
    <xf numFmtId="0" fontId="19" fillId="9" borderId="55" xfId="12" applyFont="1" applyFill="1" applyBorder="1" applyAlignment="1">
      <alignment horizontal="left" vertical="center" wrapText="1"/>
    </xf>
    <xf numFmtId="0" fontId="19" fillId="9" borderId="10" xfId="12" applyFont="1" applyFill="1" applyBorder="1" applyAlignment="1">
      <alignment horizontal="left" vertical="center" wrapText="1"/>
    </xf>
    <xf numFmtId="0" fontId="60" fillId="9" borderId="10" xfId="12" applyFont="1" applyFill="1" applyBorder="1" applyAlignment="1">
      <alignment horizontal="left" vertical="center" wrapText="1"/>
    </xf>
    <xf numFmtId="0" fontId="21" fillId="0" borderId="39" xfId="12" applyFont="1" applyBorder="1" applyAlignment="1" applyProtection="1">
      <alignment horizontal="left" vertical="center"/>
      <protection locked="0"/>
    </xf>
    <xf numFmtId="0" fontId="21" fillId="0" borderId="40" xfId="12" applyFont="1" applyBorder="1" applyAlignment="1" applyProtection="1">
      <alignment horizontal="left" vertical="center"/>
      <protection locked="0"/>
    </xf>
    <xf numFmtId="0" fontId="21" fillId="0" borderId="102" xfId="12" applyFont="1" applyBorder="1" applyAlignment="1" applyProtection="1">
      <alignment horizontal="left" vertical="center"/>
      <protection locked="0"/>
    </xf>
    <xf numFmtId="0" fontId="19" fillId="9" borderId="98" xfId="12" applyFont="1" applyFill="1" applyBorder="1" applyAlignment="1">
      <alignment horizontal="left" vertical="center" wrapText="1"/>
    </xf>
    <xf numFmtId="0" fontId="60" fillId="9" borderId="94" xfId="12" applyFont="1" applyFill="1" applyBorder="1" applyAlignment="1">
      <alignment horizontal="left" vertical="center" wrapText="1"/>
    </xf>
    <xf numFmtId="0" fontId="19" fillId="0" borderId="80" xfId="12" applyFont="1" applyBorder="1" applyAlignment="1" applyProtection="1">
      <alignment horizontal="left" vertical="center"/>
      <protection locked="0"/>
    </xf>
    <xf numFmtId="0" fontId="19" fillId="0" borderId="81" xfId="12" applyFont="1" applyBorder="1" applyAlignment="1" applyProtection="1">
      <alignment horizontal="left" vertical="center"/>
      <protection locked="0"/>
    </xf>
    <xf numFmtId="0" fontId="19" fillId="9" borderId="158" xfId="12" applyFont="1" applyFill="1" applyBorder="1" applyAlignment="1">
      <alignment horizontal="left" vertical="center" wrapText="1"/>
    </xf>
    <xf numFmtId="0" fontId="19" fillId="9" borderId="94" xfId="12" applyFont="1" applyFill="1" applyBorder="1" applyAlignment="1">
      <alignment horizontal="left" vertical="center" wrapText="1"/>
    </xf>
    <xf numFmtId="0" fontId="19" fillId="9" borderId="68" xfId="12" applyFont="1" applyFill="1" applyBorder="1" applyAlignment="1">
      <alignment horizontal="left" vertical="center" wrapText="1"/>
    </xf>
    <xf numFmtId="0" fontId="19" fillId="9" borderId="140" xfId="12" applyFont="1" applyFill="1" applyBorder="1" applyAlignment="1">
      <alignment horizontal="left" vertical="center" wrapText="1"/>
    </xf>
    <xf numFmtId="0" fontId="19" fillId="0" borderId="39" xfId="12" applyFont="1" applyBorder="1" applyAlignment="1" applyProtection="1">
      <alignment horizontal="center" vertical="center"/>
      <protection locked="0"/>
    </xf>
    <xf numFmtId="0" fontId="19" fillId="0" borderId="40" xfId="12" applyFont="1" applyBorder="1" applyAlignment="1" applyProtection="1">
      <alignment horizontal="center" vertical="center"/>
      <protection locked="0"/>
    </xf>
    <xf numFmtId="0" fontId="25" fillId="0" borderId="80" xfId="12" applyFont="1" applyBorder="1" applyAlignment="1" applyProtection="1">
      <alignment horizontal="left" vertical="center" wrapText="1"/>
      <protection locked="0"/>
    </xf>
    <xf numFmtId="0" fontId="25" fillId="0" borderId="81" xfId="12" applyFont="1" applyBorder="1" applyAlignment="1" applyProtection="1">
      <alignment horizontal="left" vertical="center" wrapText="1"/>
      <protection locked="0"/>
    </xf>
    <xf numFmtId="0" fontId="19" fillId="0" borderId="153" xfId="12" applyFont="1" applyBorder="1" applyAlignment="1">
      <alignment horizontal="left" vertical="center"/>
    </xf>
    <xf numFmtId="0" fontId="19" fillId="0" borderId="36" xfId="12" applyFont="1" applyBorder="1" applyAlignment="1">
      <alignment horizontal="left" vertical="center"/>
    </xf>
    <xf numFmtId="0" fontId="21" fillId="0" borderId="35" xfId="12" applyFont="1" applyBorder="1" applyAlignment="1" applyProtection="1">
      <alignment horizontal="left" vertical="center" wrapText="1"/>
      <protection locked="0"/>
    </xf>
    <xf numFmtId="0" fontId="21" fillId="0" borderId="36" xfId="12" applyFont="1" applyBorder="1" applyAlignment="1" applyProtection="1">
      <alignment horizontal="left" vertical="center" wrapText="1"/>
      <protection locked="0"/>
    </xf>
    <xf numFmtId="0" fontId="21" fillId="0" borderId="142" xfId="12" applyFont="1" applyBorder="1" applyAlignment="1" applyProtection="1">
      <alignment horizontal="left" vertical="center" wrapText="1"/>
      <protection locked="0"/>
    </xf>
    <xf numFmtId="0" fontId="21" fillId="0" borderId="35" xfId="12" applyFont="1" applyBorder="1" applyAlignment="1" applyProtection="1">
      <alignment horizontal="left" vertical="center"/>
      <protection locked="0"/>
    </xf>
    <xf numFmtId="0" fontId="21" fillId="0" borderId="36" xfId="12" applyFont="1" applyBorder="1" applyAlignment="1" applyProtection="1">
      <alignment horizontal="left" vertical="center"/>
      <protection locked="0"/>
    </xf>
    <xf numFmtId="0" fontId="21" fillId="0" borderId="142" xfId="12" applyFont="1" applyBorder="1" applyAlignment="1" applyProtection="1">
      <alignment horizontal="left" vertical="center"/>
      <protection locked="0"/>
    </xf>
    <xf numFmtId="0" fontId="21" fillId="0" borderId="99" xfId="12" applyFont="1" applyBorder="1" applyAlignment="1" applyProtection="1">
      <alignment horizontal="left" vertical="center" wrapText="1"/>
      <protection locked="0"/>
    </xf>
    <xf numFmtId="0" fontId="21" fillId="0" borderId="84" xfId="12" applyFont="1" applyBorder="1" applyAlignment="1" applyProtection="1">
      <alignment horizontal="left" vertical="center" wrapText="1"/>
      <protection locked="0"/>
    </xf>
    <xf numFmtId="0" fontId="21" fillId="0" borderId="85" xfId="12" applyFont="1" applyBorder="1" applyAlignment="1" applyProtection="1">
      <alignment horizontal="left" vertical="center" wrapText="1"/>
      <protection locked="0"/>
    </xf>
    <xf numFmtId="0" fontId="57" fillId="0" borderId="50" xfId="12" applyFont="1" applyBorder="1" applyAlignment="1">
      <alignment horizontal="center" vertical="center" wrapText="1"/>
    </xf>
    <xf numFmtId="0" fontId="57" fillId="0" borderId="21" xfId="12" applyFont="1" applyBorder="1" applyAlignment="1">
      <alignment horizontal="center" vertical="center" wrapText="1"/>
    </xf>
    <xf numFmtId="0" fontId="17" fillId="2" borderId="49" xfId="10" applyFont="1" applyFill="1" applyBorder="1" applyAlignment="1">
      <alignment horizontal="left" vertical="center"/>
    </xf>
    <xf numFmtId="0" fontId="17" fillId="2" borderId="12" xfId="10" applyFont="1" applyFill="1" applyBorder="1" applyAlignment="1">
      <alignment horizontal="left" vertical="center"/>
    </xf>
    <xf numFmtId="0" fontId="17" fillId="2" borderId="70" xfId="10" applyFont="1" applyFill="1" applyBorder="1" applyAlignment="1">
      <alignment horizontal="left" vertical="center"/>
    </xf>
    <xf numFmtId="0" fontId="17" fillId="2" borderId="75" xfId="10" applyFont="1" applyFill="1" applyBorder="1" applyAlignment="1">
      <alignment horizontal="left" vertical="center"/>
    </xf>
    <xf numFmtId="0" fontId="21" fillId="0" borderId="99" xfId="12" applyFont="1" applyBorder="1" applyAlignment="1" applyProtection="1">
      <alignment horizontal="left" vertical="center"/>
      <protection locked="0"/>
    </xf>
    <xf numFmtId="0" fontId="21" fillId="0" borderId="84" xfId="12" applyFont="1" applyBorder="1" applyAlignment="1" applyProtection="1">
      <alignment horizontal="left" vertical="center"/>
      <protection locked="0"/>
    </xf>
    <xf numFmtId="0" fontId="21" fillId="0" borderId="85" xfId="12" applyFont="1" applyBorder="1" applyAlignment="1" applyProtection="1">
      <alignment horizontal="left" vertical="center"/>
      <protection locked="0"/>
    </xf>
    <xf numFmtId="0" fontId="17" fillId="7" borderId="31" xfId="0" applyFont="1" applyFill="1" applyBorder="1" applyAlignment="1" applyProtection="1">
      <alignment horizontal="left" vertical="center"/>
      <protection locked="0"/>
    </xf>
    <xf numFmtId="0" fontId="17" fillId="0" borderId="157" xfId="0" applyFont="1" applyBorder="1" applyAlignment="1">
      <alignment horizontal="left" vertical="center" shrinkToFit="1"/>
    </xf>
    <xf numFmtId="0" fontId="17" fillId="7" borderId="51" xfId="0" applyFont="1" applyFill="1" applyBorder="1" applyAlignment="1" applyProtection="1">
      <alignment horizontal="center" vertical="center"/>
      <protection locked="0"/>
    </xf>
    <xf numFmtId="0" fontId="17" fillId="7" borderId="0" xfId="0" applyFont="1" applyFill="1" applyAlignment="1" applyProtection="1">
      <alignment horizontal="center" vertical="center"/>
      <protection locked="0"/>
    </xf>
    <xf numFmtId="0" fontId="17" fillId="7" borderId="48" xfId="0" applyFont="1" applyFill="1" applyBorder="1" applyAlignment="1" applyProtection="1">
      <alignment horizontal="center" vertical="center"/>
      <protection locked="0"/>
    </xf>
    <xf numFmtId="0" fontId="17" fillId="7" borderId="51" xfId="0" applyFont="1" applyFill="1" applyBorder="1" applyAlignment="1" applyProtection="1">
      <alignment horizontal="center" vertical="center" wrapText="1"/>
      <protection locked="0"/>
    </xf>
    <xf numFmtId="0" fontId="17" fillId="7" borderId="0" xfId="0" applyFont="1" applyFill="1" applyAlignment="1" applyProtection="1">
      <alignment horizontal="center" vertical="center" wrapText="1"/>
      <protection locked="0"/>
    </xf>
    <xf numFmtId="0" fontId="17" fillId="7" borderId="48" xfId="0" applyFont="1" applyFill="1" applyBorder="1" applyAlignment="1" applyProtection="1">
      <alignment horizontal="center" vertical="center" wrapText="1"/>
      <protection locked="0"/>
    </xf>
    <xf numFmtId="0" fontId="19" fillId="0" borderId="0" xfId="10" applyFont="1" applyAlignment="1">
      <alignment horizontal="left" vertical="center" wrapText="1"/>
    </xf>
    <xf numFmtId="0" fontId="17" fillId="0" borderId="75" xfId="0" applyFont="1" applyBorder="1" applyAlignment="1">
      <alignment horizontal="left" vertical="center" shrinkToFit="1"/>
    </xf>
    <xf numFmtId="0" fontId="17" fillId="2" borderId="56" xfId="10" applyFont="1" applyFill="1" applyBorder="1" applyAlignment="1">
      <alignment horizontal="left" vertical="center" wrapText="1" shrinkToFit="1"/>
    </xf>
    <xf numFmtId="0" fontId="17" fillId="0" borderId="15" xfId="0" applyFont="1" applyBorder="1" applyAlignment="1">
      <alignment horizontal="left" vertical="center" wrapText="1" shrinkToFit="1"/>
    </xf>
    <xf numFmtId="0" fontId="17" fillId="2" borderId="66" xfId="10" applyFont="1" applyFill="1" applyBorder="1" applyAlignment="1">
      <alignment horizontal="left" vertical="center" wrapText="1"/>
    </xf>
    <xf numFmtId="0" fontId="17" fillId="2" borderId="67" xfId="10" applyFont="1" applyFill="1" applyBorder="1" applyAlignment="1">
      <alignment horizontal="left" vertical="center" wrapText="1"/>
    </xf>
    <xf numFmtId="0" fontId="17" fillId="2" borderId="16" xfId="10" applyFont="1" applyFill="1" applyBorder="1" applyAlignment="1">
      <alignment horizontal="left" vertical="center" wrapText="1"/>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21" fillId="0" borderId="86" xfId="0" applyFont="1" applyBorder="1" applyAlignment="1" applyProtection="1">
      <alignment horizontal="left" vertical="top" wrapText="1"/>
      <protection locked="0"/>
    </xf>
    <xf numFmtId="0" fontId="21" fillId="0" borderId="69" xfId="0" applyFont="1" applyBorder="1" applyAlignment="1" applyProtection="1">
      <alignment horizontal="left" vertical="top" wrapText="1"/>
      <protection locked="0"/>
    </xf>
    <xf numFmtId="0" fontId="21" fillId="0" borderId="126" xfId="0" applyFont="1" applyBorder="1" applyAlignment="1" applyProtection="1">
      <alignment horizontal="left" vertical="top" wrapText="1"/>
      <protection locked="0"/>
    </xf>
    <xf numFmtId="0" fontId="21" fillId="0" borderId="21" xfId="0" applyFont="1" applyBorder="1" applyAlignment="1" applyProtection="1">
      <alignment horizontal="left" vertical="top" wrapText="1"/>
      <protection locked="0"/>
    </xf>
    <xf numFmtId="0" fontId="21" fillId="0" borderId="48" xfId="0" applyFont="1" applyBorder="1" applyAlignment="1" applyProtection="1">
      <alignment horizontal="left" vertical="top" wrapText="1"/>
      <protection locked="0"/>
    </xf>
    <xf numFmtId="0" fontId="21" fillId="0" borderId="61" xfId="0" applyFont="1" applyBorder="1" applyAlignment="1" applyProtection="1">
      <alignment horizontal="left" vertical="top" wrapText="1"/>
      <protection locked="0"/>
    </xf>
    <xf numFmtId="0" fontId="19" fillId="0" borderId="91" xfId="12" applyFont="1" applyBorder="1" applyAlignment="1">
      <alignment horizontal="left" vertical="center"/>
    </xf>
    <xf numFmtId="0" fontId="23" fillId="0" borderId="21" xfId="0" applyFont="1" applyBorder="1" applyAlignment="1" applyProtection="1">
      <alignment horizontal="left" vertical="top" wrapText="1"/>
      <protection locked="0"/>
    </xf>
    <xf numFmtId="0" fontId="58" fillId="0" borderId="86" xfId="0" applyFont="1" applyBorder="1" applyAlignment="1" applyProtection="1">
      <alignment horizontal="left" vertical="top" wrapText="1"/>
      <protection locked="0"/>
    </xf>
    <xf numFmtId="0" fontId="59" fillId="0" borderId="69" xfId="0" applyFont="1" applyBorder="1" applyAlignment="1" applyProtection="1">
      <alignment horizontal="left" vertical="top" wrapText="1"/>
      <protection locked="0"/>
    </xf>
    <xf numFmtId="0" fontId="59" fillId="0" borderId="126" xfId="0" applyFont="1" applyBorder="1" applyAlignment="1" applyProtection="1">
      <alignment horizontal="left" vertical="top" wrapText="1"/>
      <protection locked="0"/>
    </xf>
    <xf numFmtId="0" fontId="24" fillId="0" borderId="18" xfId="10" applyFont="1" applyBorder="1" applyAlignment="1" applyProtection="1">
      <alignment horizontal="center" vertical="center"/>
      <protection locked="0"/>
    </xf>
    <xf numFmtId="0" fontId="24" fillId="0" borderId="32" xfId="10" applyFont="1" applyBorder="1" applyAlignment="1" applyProtection="1">
      <alignment horizontal="center" vertical="center"/>
      <protection locked="0"/>
    </xf>
    <xf numFmtId="0" fontId="23" fillId="0" borderId="32" xfId="10" applyFont="1" applyBorder="1" applyAlignment="1" applyProtection="1">
      <alignment horizontal="left" vertical="center"/>
      <protection locked="0"/>
    </xf>
    <xf numFmtId="0" fontId="23" fillId="0" borderId="54" xfId="10" applyFont="1" applyBorder="1" applyAlignment="1" applyProtection="1">
      <alignment horizontal="left" vertical="center"/>
      <protection locked="0"/>
    </xf>
    <xf numFmtId="0" fontId="25" fillId="7" borderId="80" xfId="12" applyFont="1" applyFill="1" applyBorder="1" applyAlignment="1" applyProtection="1">
      <alignment horizontal="left" vertical="center"/>
      <protection locked="0"/>
    </xf>
    <xf numFmtId="0" fontId="25" fillId="7" borderId="81" xfId="12" applyFont="1" applyFill="1" applyBorder="1" applyAlignment="1" applyProtection="1">
      <alignment horizontal="left" vertical="center"/>
      <protection locked="0"/>
    </xf>
    <xf numFmtId="0" fontId="17" fillId="2" borderId="55" xfId="10" applyFont="1" applyFill="1" applyBorder="1" applyAlignment="1">
      <alignment horizontal="left" vertical="center"/>
    </xf>
    <xf numFmtId="0" fontId="17" fillId="2" borderId="10" xfId="0" applyFont="1" applyFill="1" applyBorder="1" applyAlignment="1">
      <alignment horizontal="left" vertical="center"/>
    </xf>
    <xf numFmtId="0" fontId="17" fillId="2" borderId="10" xfId="10" applyFont="1" applyFill="1" applyBorder="1" applyAlignment="1">
      <alignment horizontal="left" vertical="center"/>
    </xf>
    <xf numFmtId="0" fontId="23" fillId="0" borderId="32" xfId="10" applyFont="1" applyBorder="1" applyAlignment="1">
      <alignment horizontal="center" vertical="center" shrinkToFit="1"/>
    </xf>
    <xf numFmtId="0" fontId="23" fillId="0" borderId="54" xfId="10" applyFont="1" applyBorder="1" applyAlignment="1">
      <alignment horizontal="center" vertical="center" shrinkToFit="1"/>
    </xf>
    <xf numFmtId="0" fontId="22" fillId="7" borderId="51"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0" fontId="22" fillId="7" borderId="48" xfId="0" applyFont="1" applyFill="1" applyBorder="1" applyAlignment="1" applyProtection="1">
      <alignment horizontal="center" vertical="center" wrapText="1"/>
      <protection locked="0"/>
    </xf>
    <xf numFmtId="0" fontId="17" fillId="7" borderId="85" xfId="0" applyFont="1" applyFill="1" applyBorder="1" applyAlignment="1" applyProtection="1">
      <alignment horizontal="left" vertical="center" wrapText="1"/>
      <protection locked="0"/>
    </xf>
    <xf numFmtId="0" fontId="59" fillId="0" borderId="21" xfId="0" applyFont="1" applyBorder="1" applyAlignment="1" applyProtection="1">
      <alignment horizontal="left" vertical="top" wrapText="1"/>
      <protection locked="0"/>
    </xf>
    <xf numFmtId="0" fontId="59" fillId="0" borderId="48" xfId="0" applyFont="1" applyBorder="1" applyAlignment="1" applyProtection="1">
      <alignment horizontal="left" vertical="top" wrapText="1"/>
      <protection locked="0"/>
    </xf>
    <xf numFmtId="0" fontId="59" fillId="0" borderId="61" xfId="0" applyFont="1" applyBorder="1" applyAlignment="1" applyProtection="1">
      <alignment horizontal="left" vertical="top" wrapText="1"/>
      <protection locked="0"/>
    </xf>
    <xf numFmtId="0" fontId="19" fillId="2" borderId="66" xfId="10" applyFont="1" applyFill="1" applyBorder="1" applyAlignment="1">
      <alignment horizontal="left" vertical="center" wrapText="1"/>
    </xf>
    <xf numFmtId="0" fontId="19" fillId="2" borderId="67" xfId="0" applyFont="1" applyFill="1" applyBorder="1" applyAlignment="1">
      <alignment horizontal="left" vertical="center"/>
    </xf>
    <xf numFmtId="0" fontId="19" fillId="2" borderId="16" xfId="0" applyFont="1" applyFill="1" applyBorder="1" applyAlignment="1">
      <alignment horizontal="left" vertical="center"/>
    </xf>
    <xf numFmtId="0" fontId="21" fillId="0" borderId="49" xfId="10" applyFont="1" applyBorder="1" applyAlignment="1" applyProtection="1">
      <alignment horizontal="left" vertical="top" wrapText="1"/>
      <protection locked="0"/>
    </xf>
    <xf numFmtId="0" fontId="21" fillId="0" borderId="51" xfId="0" applyFont="1" applyBorder="1" applyAlignment="1" applyProtection="1">
      <alignment horizontal="left" vertical="top" wrapText="1"/>
      <protection locked="0"/>
    </xf>
    <xf numFmtId="0" fontId="21" fillId="0" borderId="52" xfId="0" applyFont="1" applyBorder="1" applyAlignment="1" applyProtection="1">
      <alignment horizontal="left" vertical="top" wrapText="1"/>
      <protection locked="0"/>
    </xf>
    <xf numFmtId="0" fontId="19" fillId="2" borderId="55" xfId="10" applyFont="1" applyFill="1" applyBorder="1" applyAlignment="1">
      <alignment horizontal="left" vertical="center" wrapText="1"/>
    </xf>
    <xf numFmtId="0" fontId="19" fillId="2" borderId="32" xfId="10" applyFont="1" applyFill="1" applyBorder="1" applyAlignment="1">
      <alignment horizontal="left" vertical="center"/>
    </xf>
    <xf numFmtId="0" fontId="19" fillId="2" borderId="54" xfId="10" applyFont="1" applyFill="1" applyBorder="1" applyAlignment="1">
      <alignment horizontal="left" vertical="center"/>
    </xf>
    <xf numFmtId="0" fontId="19" fillId="0" borderId="55" xfId="10" applyFont="1" applyBorder="1" applyAlignment="1" applyProtection="1">
      <alignment horizontal="left" vertical="top"/>
      <protection locked="0"/>
    </xf>
    <xf numFmtId="0" fontId="19" fillId="0" borderId="32" xfId="10" applyFont="1" applyBorder="1" applyAlignment="1" applyProtection="1">
      <alignment horizontal="left" vertical="top"/>
      <protection locked="0"/>
    </xf>
    <xf numFmtId="0" fontId="19" fillId="0" borderId="54" xfId="10" applyFont="1" applyBorder="1" applyAlignment="1" applyProtection="1">
      <alignment horizontal="left" vertical="top"/>
      <protection locked="0"/>
    </xf>
    <xf numFmtId="0" fontId="19" fillId="9" borderId="55" xfId="10" applyFont="1" applyFill="1" applyBorder="1" applyAlignment="1">
      <alignment horizontal="left" vertical="center"/>
    </xf>
    <xf numFmtId="0" fontId="19" fillId="9" borderId="32" xfId="10" applyFont="1" applyFill="1" applyBorder="1" applyAlignment="1">
      <alignment horizontal="left" vertical="center"/>
    </xf>
    <xf numFmtId="0" fontId="19" fillId="9" borderId="54" xfId="10" applyFont="1" applyFill="1" applyBorder="1" applyAlignment="1">
      <alignment horizontal="left" vertical="center"/>
    </xf>
    <xf numFmtId="0" fontId="19" fillId="9" borderId="97" xfId="10" applyFont="1" applyFill="1" applyBorder="1" applyAlignment="1">
      <alignment horizontal="left" vertical="center" wrapText="1" shrinkToFit="1"/>
    </xf>
    <xf numFmtId="0" fontId="19" fillId="9" borderId="80" xfId="10" applyFont="1" applyFill="1" applyBorder="1" applyAlignment="1">
      <alignment horizontal="left" vertical="center" wrapText="1" shrinkToFit="1"/>
    </xf>
    <xf numFmtId="0" fontId="19" fillId="9" borderId="81" xfId="10" applyFont="1" applyFill="1" applyBorder="1" applyAlignment="1">
      <alignment horizontal="left" vertical="center" wrapText="1" shrinkToFit="1"/>
    </xf>
    <xf numFmtId="0" fontId="19" fillId="9" borderId="145" xfId="10" applyFont="1" applyFill="1" applyBorder="1" applyAlignment="1">
      <alignment horizontal="left" vertical="center" wrapText="1" shrinkToFit="1"/>
    </xf>
    <xf numFmtId="0" fontId="19" fillId="9" borderId="38" xfId="10" applyFont="1" applyFill="1" applyBorder="1" applyAlignment="1">
      <alignment horizontal="left" vertical="center" wrapText="1" shrinkToFit="1"/>
    </xf>
    <xf numFmtId="0" fontId="19" fillId="0" borderId="38" xfId="10" applyFont="1" applyBorder="1" applyAlignment="1" applyProtection="1">
      <alignment horizontal="center" vertical="center" wrapText="1" shrinkToFit="1"/>
      <protection locked="0"/>
    </xf>
    <xf numFmtId="0" fontId="19" fillId="0" borderId="39" xfId="10" applyFont="1" applyBorder="1" applyAlignment="1" applyProtection="1">
      <alignment horizontal="center" vertical="center" wrapText="1" shrinkToFit="1"/>
      <protection locked="0"/>
    </xf>
    <xf numFmtId="0" fontId="19" fillId="0" borderId="40" xfId="10" applyFont="1" applyBorder="1" applyAlignment="1" applyProtection="1">
      <alignment horizontal="left" vertical="center" wrapText="1" shrinkToFit="1"/>
      <protection locked="0"/>
    </xf>
    <xf numFmtId="0" fontId="19" fillId="0" borderId="102" xfId="10" applyFont="1" applyBorder="1" applyAlignment="1" applyProtection="1">
      <alignment horizontal="left" vertical="center" wrapText="1" shrinkToFit="1"/>
      <protection locked="0"/>
    </xf>
    <xf numFmtId="0" fontId="17" fillId="9" borderId="145" xfId="10" applyFont="1" applyFill="1" applyBorder="1" applyAlignment="1">
      <alignment horizontal="left" vertical="center" wrapText="1" shrinkToFit="1"/>
    </xf>
    <xf numFmtId="0" fontId="17" fillId="9" borderId="38" xfId="10" applyFont="1" applyFill="1" applyBorder="1" applyAlignment="1">
      <alignment horizontal="left" vertical="center" wrapText="1" shrinkToFit="1"/>
    </xf>
    <xf numFmtId="0" fontId="17" fillId="0" borderId="38" xfId="10" applyFont="1" applyBorder="1" applyAlignment="1" applyProtection="1">
      <alignment horizontal="center" vertical="center" wrapText="1" shrinkToFit="1"/>
      <protection locked="0"/>
    </xf>
    <xf numFmtId="0" fontId="17" fillId="0" borderId="39" xfId="10" applyFont="1" applyBorder="1" applyAlignment="1" applyProtection="1">
      <alignment horizontal="center" vertical="center" wrapText="1" shrinkToFit="1"/>
      <protection locked="0"/>
    </xf>
    <xf numFmtId="0" fontId="17" fillId="0" borderId="40" xfId="10" applyFont="1" applyBorder="1" applyAlignment="1" applyProtection="1">
      <alignment horizontal="left" vertical="center" wrapText="1" shrinkToFit="1"/>
      <protection locked="0"/>
    </xf>
    <xf numFmtId="0" fontId="17" fillId="0" borderId="102" xfId="10" applyFont="1" applyBorder="1" applyAlignment="1" applyProtection="1">
      <alignment horizontal="left" vertical="center" wrapText="1" shrinkToFit="1"/>
      <protection locked="0"/>
    </xf>
    <xf numFmtId="0" fontId="19" fillId="9" borderId="139" xfId="10" applyFont="1" applyFill="1" applyBorder="1" applyAlignment="1">
      <alignment vertical="center" wrapText="1" shrinkToFit="1"/>
    </xf>
    <xf numFmtId="0" fontId="19" fillId="9" borderId="146" xfId="10" applyFont="1" applyFill="1" applyBorder="1" applyAlignment="1">
      <alignment vertical="center" wrapText="1" shrinkToFit="1"/>
    </xf>
    <xf numFmtId="0" fontId="19" fillId="0" borderId="146" xfId="10" applyFont="1" applyBorder="1" applyAlignment="1" applyProtection="1">
      <alignment horizontal="left" vertical="center" wrapText="1" shrinkToFit="1"/>
      <protection locked="0"/>
    </xf>
    <xf numFmtId="0" fontId="19" fillId="0" borderId="144" xfId="10" applyFont="1" applyBorder="1" applyAlignment="1" applyProtection="1">
      <alignment horizontal="left" vertical="center" wrapText="1" shrinkToFit="1"/>
      <protection locked="0"/>
    </xf>
    <xf numFmtId="0" fontId="19" fillId="9" borderId="4" xfId="10" applyFont="1" applyFill="1" applyBorder="1" applyAlignment="1">
      <alignment horizontal="left" vertical="center" wrapText="1" shrinkToFit="1"/>
    </xf>
    <xf numFmtId="0" fontId="19" fillId="9" borderId="0" xfId="10" applyFont="1" applyFill="1" applyAlignment="1">
      <alignment horizontal="left" vertical="center" wrapText="1" shrinkToFit="1"/>
    </xf>
    <xf numFmtId="0" fontId="19" fillId="9" borderId="5" xfId="10" applyFont="1" applyFill="1" applyBorder="1" applyAlignment="1">
      <alignment horizontal="left" vertical="center" wrapText="1" shrinkToFit="1"/>
    </xf>
    <xf numFmtId="0" fontId="23" fillId="9" borderId="98" xfId="10" applyFont="1" applyFill="1" applyBorder="1" applyAlignment="1">
      <alignment horizontal="left" vertical="center" wrapText="1" shrinkToFit="1"/>
    </xf>
    <xf numFmtId="0" fontId="23" fillId="9" borderId="94" xfId="10" applyFont="1" applyFill="1" applyBorder="1" applyAlignment="1">
      <alignment horizontal="left" vertical="center" wrapText="1" shrinkToFit="1"/>
    </xf>
    <xf numFmtId="0" fontId="17" fillId="0" borderId="40" xfId="10" applyFont="1" applyBorder="1" applyAlignment="1" applyProtection="1">
      <alignment horizontal="center" vertical="center" wrapText="1" shrinkToFit="1"/>
      <protection locked="0"/>
    </xf>
    <xf numFmtId="0" fontId="17" fillId="9" borderId="139" xfId="10" applyFont="1" applyFill="1" applyBorder="1" applyAlignment="1">
      <alignment vertical="center" wrapText="1" shrinkToFit="1"/>
    </xf>
    <xf numFmtId="0" fontId="17" fillId="9" borderId="146" xfId="10" applyFont="1" applyFill="1" applyBorder="1" applyAlignment="1">
      <alignment vertical="center" wrapText="1" shrinkToFit="1"/>
    </xf>
    <xf numFmtId="0" fontId="17" fillId="0" borderId="146" xfId="10" applyFont="1" applyBorder="1" applyAlignment="1" applyProtection="1">
      <alignment horizontal="left" vertical="center" wrapText="1" shrinkToFit="1"/>
      <protection locked="0"/>
    </xf>
    <xf numFmtId="0" fontId="17" fillId="0" borderId="144" xfId="10" applyFont="1" applyBorder="1" applyAlignment="1" applyProtection="1">
      <alignment horizontal="left" vertical="center" wrapText="1" shrinkToFit="1"/>
      <protection locked="0"/>
    </xf>
    <xf numFmtId="0" fontId="17" fillId="9" borderId="97" xfId="10" applyFont="1" applyFill="1" applyBorder="1" applyAlignment="1">
      <alignment horizontal="left" vertical="center" wrapText="1" shrinkToFit="1"/>
    </xf>
    <xf numFmtId="0" fontId="17" fillId="9" borderId="80" xfId="10" applyFont="1" applyFill="1" applyBorder="1" applyAlignment="1">
      <alignment horizontal="left" vertical="center" wrapText="1" shrinkToFit="1"/>
    </xf>
    <xf numFmtId="0" fontId="17" fillId="9" borderId="81" xfId="10" applyFont="1" applyFill="1" applyBorder="1" applyAlignment="1">
      <alignment horizontal="left" vertical="center" wrapText="1" shrinkToFit="1"/>
    </xf>
    <xf numFmtId="0" fontId="17" fillId="9" borderId="4" xfId="10" applyFont="1" applyFill="1" applyBorder="1" applyAlignment="1">
      <alignment horizontal="left" vertical="center" wrapText="1" shrinkToFit="1"/>
    </xf>
    <xf numFmtId="0" fontId="17" fillId="9" borderId="0" xfId="10" applyFont="1" applyFill="1" applyAlignment="1">
      <alignment horizontal="left" vertical="center" wrapText="1" shrinkToFit="1"/>
    </xf>
    <xf numFmtId="0" fontId="17" fillId="9" borderId="5" xfId="10" applyFont="1" applyFill="1" applyBorder="1" applyAlignment="1">
      <alignment horizontal="left" vertical="center" wrapText="1" shrinkToFit="1"/>
    </xf>
    <xf numFmtId="0" fontId="17" fillId="9" borderId="4" xfId="10" applyFont="1" applyFill="1" applyBorder="1" applyAlignment="1" applyProtection="1">
      <alignment horizontal="left" vertical="center" wrapText="1" shrinkToFit="1"/>
      <protection locked="0"/>
    </xf>
    <xf numFmtId="0" fontId="17" fillId="9" borderId="0" xfId="10" applyFont="1" applyFill="1" applyAlignment="1" applyProtection="1">
      <alignment horizontal="left" vertical="center" wrapText="1" shrinkToFit="1"/>
      <protection locked="0"/>
    </xf>
    <xf numFmtId="0" fontId="17" fillId="9" borderId="5" xfId="10" applyFont="1" applyFill="1" applyBorder="1" applyAlignment="1" applyProtection="1">
      <alignment horizontal="left" vertical="center" wrapText="1" shrinkToFit="1"/>
      <protection locked="0"/>
    </xf>
    <xf numFmtId="0" fontId="17" fillId="9" borderId="145" xfId="10" applyFont="1" applyFill="1" applyBorder="1" applyAlignment="1" applyProtection="1">
      <alignment horizontal="left" vertical="center" wrapText="1" shrinkToFit="1"/>
      <protection locked="0"/>
    </xf>
    <xf numFmtId="0" fontId="17" fillId="9" borderId="38" xfId="10" applyFont="1" applyFill="1" applyBorder="1" applyAlignment="1" applyProtection="1">
      <alignment horizontal="left" vertical="center" wrapText="1" shrinkToFit="1"/>
      <protection locked="0"/>
    </xf>
    <xf numFmtId="0" fontId="17" fillId="9" borderId="139" xfId="10" applyFont="1" applyFill="1" applyBorder="1" applyAlignment="1" applyProtection="1">
      <alignment vertical="center" wrapText="1" shrinkToFit="1"/>
      <protection locked="0"/>
    </xf>
    <xf numFmtId="0" fontId="17" fillId="9" borderId="146" xfId="10" applyFont="1" applyFill="1" applyBorder="1" applyAlignment="1" applyProtection="1">
      <alignment vertical="center" wrapText="1" shrinkToFit="1"/>
      <protection locked="0"/>
    </xf>
    <xf numFmtId="0" fontId="17" fillId="9" borderId="159" xfId="10" applyFont="1" applyFill="1" applyBorder="1" applyAlignment="1" applyProtection="1">
      <alignment vertical="center" wrapText="1" shrinkToFit="1"/>
      <protection locked="0"/>
    </xf>
    <xf numFmtId="0" fontId="17" fillId="9" borderId="160" xfId="10" applyFont="1" applyFill="1" applyBorder="1" applyAlignment="1" applyProtection="1">
      <alignment vertical="center" wrapText="1" shrinkToFit="1"/>
      <protection locked="0"/>
    </xf>
    <xf numFmtId="0" fontId="17" fillId="0" borderId="160" xfId="10" applyFont="1" applyBorder="1" applyAlignment="1" applyProtection="1">
      <alignment horizontal="left" vertical="center" wrapText="1" shrinkToFit="1"/>
      <protection locked="0"/>
    </xf>
    <xf numFmtId="0" fontId="17" fillId="0" borderId="161" xfId="10" applyFont="1" applyBorder="1" applyAlignment="1" applyProtection="1">
      <alignment horizontal="left" vertical="center" wrapText="1" shrinkToFit="1"/>
      <protection locked="0"/>
    </xf>
    <xf numFmtId="0" fontId="20" fillId="3" borderId="18" xfId="10" applyFont="1" applyFill="1" applyBorder="1" applyAlignment="1">
      <alignment horizontal="center" vertical="center" wrapText="1"/>
    </xf>
    <xf numFmtId="0" fontId="20" fillId="3" borderId="32" xfId="10" applyFont="1" applyFill="1" applyBorder="1" applyAlignment="1">
      <alignment horizontal="center" vertical="center" wrapText="1"/>
    </xf>
    <xf numFmtId="0" fontId="20" fillId="3" borderId="10" xfId="10" applyFont="1" applyFill="1" applyBorder="1" applyAlignment="1">
      <alignment horizontal="center" vertical="center" wrapText="1"/>
    </xf>
    <xf numFmtId="0" fontId="23" fillId="0" borderId="0" xfId="10" applyFont="1" applyAlignment="1">
      <alignment horizontal="right"/>
    </xf>
    <xf numFmtId="0" fontId="17" fillId="11" borderId="18" xfId="10" applyFont="1" applyFill="1" applyBorder="1" applyAlignment="1">
      <alignment horizontal="left" vertical="center"/>
    </xf>
    <xf numFmtId="0" fontId="17" fillId="11" borderId="32" xfId="10" applyFont="1" applyFill="1" applyBorder="1" applyAlignment="1">
      <alignment horizontal="left" vertical="center"/>
    </xf>
    <xf numFmtId="0" fontId="17" fillId="11" borderId="10" xfId="10" applyFont="1" applyFill="1" applyBorder="1" applyAlignment="1">
      <alignment horizontal="left" vertical="center"/>
    </xf>
    <xf numFmtId="177" fontId="4" fillId="11" borderId="18" xfId="10" applyNumberFormat="1" applyFont="1" applyFill="1" applyBorder="1" applyAlignment="1">
      <alignment horizontal="right"/>
    </xf>
    <xf numFmtId="177" fontId="4" fillId="11" borderId="10" xfId="10" applyNumberFormat="1" applyFont="1" applyFill="1" applyBorder="1" applyAlignment="1">
      <alignment horizontal="right"/>
    </xf>
    <xf numFmtId="0" fontId="17" fillId="11" borderId="50" xfId="10" applyFont="1" applyFill="1" applyBorder="1" applyAlignment="1">
      <alignment horizontal="left" vertical="center"/>
    </xf>
    <xf numFmtId="0" fontId="17" fillId="11" borderId="51" xfId="10" applyFont="1" applyFill="1" applyBorder="1" applyAlignment="1">
      <alignment horizontal="left" vertical="center"/>
    </xf>
    <xf numFmtId="0" fontId="17" fillId="11" borderId="12" xfId="10" applyFont="1" applyFill="1" applyBorder="1" applyAlignment="1">
      <alignment horizontal="left" vertical="center"/>
    </xf>
    <xf numFmtId="177" fontId="4" fillId="11" borderId="50" xfId="10" applyNumberFormat="1" applyFont="1" applyFill="1" applyBorder="1" applyAlignment="1">
      <alignment horizontal="right"/>
    </xf>
    <xf numFmtId="177" fontId="4" fillId="11" borderId="12" xfId="10" applyNumberFormat="1" applyFont="1" applyFill="1" applyBorder="1" applyAlignment="1">
      <alignment horizontal="right"/>
    </xf>
    <xf numFmtId="0" fontId="17" fillId="12" borderId="62" xfId="10" applyFont="1" applyFill="1" applyBorder="1" applyAlignment="1">
      <alignment horizontal="left" vertical="center" wrapText="1"/>
    </xf>
    <xf numFmtId="0" fontId="17" fillId="12" borderId="64" xfId="10" applyFont="1" applyFill="1" applyBorder="1" applyAlignment="1">
      <alignment horizontal="left" vertical="center" wrapText="1"/>
    </xf>
    <xf numFmtId="0" fontId="17" fillId="12" borderId="63" xfId="10" applyFont="1" applyFill="1" applyBorder="1" applyAlignment="1">
      <alignment horizontal="left" vertical="center" wrapText="1"/>
    </xf>
    <xf numFmtId="177" fontId="4" fillId="12" borderId="47" xfId="10" applyNumberFormat="1" applyFont="1" applyFill="1" applyBorder="1" applyAlignment="1">
      <alignment horizontal="right"/>
    </xf>
    <xf numFmtId="177" fontId="4" fillId="12" borderId="65" xfId="10" applyNumberFormat="1" applyFont="1" applyFill="1" applyBorder="1" applyAlignment="1">
      <alignment horizontal="right"/>
    </xf>
    <xf numFmtId="0" fontId="17" fillId="11" borderId="42" xfId="10" applyFont="1" applyFill="1" applyBorder="1" applyAlignment="1">
      <alignment horizontal="left" vertical="center" wrapText="1" shrinkToFit="1"/>
    </xf>
    <xf numFmtId="0" fontId="17" fillId="11" borderId="0" xfId="10" applyFont="1" applyFill="1" applyAlignment="1">
      <alignment horizontal="left" vertical="center" wrapText="1" shrinkToFit="1"/>
    </xf>
    <xf numFmtId="0" fontId="17" fillId="11" borderId="74" xfId="10" applyFont="1" applyFill="1" applyBorder="1" applyAlignment="1">
      <alignment horizontal="left" vertical="center" wrapText="1" shrinkToFit="1"/>
    </xf>
    <xf numFmtId="38" fontId="23" fillId="4" borderId="9" xfId="4" applyFont="1" applyFill="1" applyBorder="1" applyAlignment="1" applyProtection="1">
      <alignment horizontal="center" vertical="center"/>
    </xf>
    <xf numFmtId="38" fontId="23" fillId="0" borderId="18" xfId="4" applyFont="1" applyFill="1" applyBorder="1" applyAlignment="1" applyProtection="1">
      <alignment horizontal="center" vertical="center"/>
    </xf>
    <xf numFmtId="38" fontId="23" fillId="0" borderId="32" xfId="4" applyFont="1" applyFill="1" applyBorder="1" applyAlignment="1" applyProtection="1">
      <alignment horizontal="center" vertical="center"/>
    </xf>
    <xf numFmtId="38" fontId="23" fillId="0" borderId="10" xfId="4" applyFont="1" applyFill="1" applyBorder="1" applyAlignment="1" applyProtection="1">
      <alignment horizontal="center" vertical="center"/>
    </xf>
    <xf numFmtId="0" fontId="21" fillId="0" borderId="50" xfId="9" applyFont="1" applyBorder="1" applyAlignment="1">
      <alignment vertical="center" textRotation="255"/>
    </xf>
    <xf numFmtId="0" fontId="21" fillId="0" borderId="42" xfId="9" applyFont="1" applyBorder="1" applyAlignment="1">
      <alignment vertical="center" textRotation="255"/>
    </xf>
    <xf numFmtId="0" fontId="21" fillId="0" borderId="21" xfId="9" applyFont="1" applyBorder="1" applyAlignment="1">
      <alignment vertical="center" textRotation="255"/>
    </xf>
    <xf numFmtId="38" fontId="23" fillId="0" borderId="50" xfId="4" applyFont="1" applyFill="1" applyBorder="1" applyAlignment="1" applyProtection="1">
      <alignment horizontal="center" vertical="center"/>
    </xf>
    <xf numFmtId="38" fontId="23" fillId="0" borderId="12" xfId="4" applyFont="1" applyFill="1" applyBorder="1" applyAlignment="1" applyProtection="1">
      <alignment horizontal="center" vertical="center"/>
    </xf>
    <xf numFmtId="38" fontId="23" fillId="0" borderId="53" xfId="4" applyFont="1" applyFill="1" applyBorder="1" applyAlignment="1" applyProtection="1">
      <alignment horizontal="center" vertical="center"/>
    </xf>
    <xf numFmtId="38" fontId="23" fillId="0" borderId="87" xfId="4" applyFont="1" applyFill="1" applyBorder="1" applyAlignment="1" applyProtection="1">
      <alignment horizontal="center" vertical="center"/>
    </xf>
    <xf numFmtId="0" fontId="17" fillId="0" borderId="43" xfId="10" applyFont="1" applyBorder="1" applyAlignment="1" applyProtection="1">
      <alignment horizontal="left" vertical="center" shrinkToFit="1"/>
      <protection locked="0"/>
    </xf>
    <xf numFmtId="0" fontId="17" fillId="0" borderId="44" xfId="10" applyFont="1" applyBorder="1" applyAlignment="1" applyProtection="1">
      <alignment horizontal="left" vertical="center" shrinkToFit="1"/>
      <protection locked="0"/>
    </xf>
    <xf numFmtId="0" fontId="17" fillId="0" borderId="21" xfId="10" applyFont="1" applyBorder="1" applyAlignment="1" applyProtection="1">
      <alignment horizontal="left" vertical="center" shrinkToFit="1"/>
      <protection locked="0"/>
    </xf>
    <xf numFmtId="0" fontId="17" fillId="0" borderId="75" xfId="10" applyFont="1" applyBorder="1" applyAlignment="1" applyProtection="1">
      <alignment horizontal="left" vertical="center" shrinkToFit="1"/>
      <protection locked="0"/>
    </xf>
    <xf numFmtId="0" fontId="17" fillId="0" borderId="86" xfId="10" applyFont="1" applyBorder="1" applyAlignment="1" applyProtection="1">
      <alignment horizontal="left" vertical="center" shrinkToFit="1"/>
      <protection locked="0"/>
    </xf>
    <xf numFmtId="0" fontId="17" fillId="0" borderId="90" xfId="10" applyFont="1" applyBorder="1" applyAlignment="1" applyProtection="1">
      <alignment horizontal="left" vertical="center" shrinkToFit="1"/>
      <protection locked="0"/>
    </xf>
    <xf numFmtId="0" fontId="17" fillId="0" borderId="46" xfId="10" applyFont="1" applyBorder="1" applyAlignment="1" applyProtection="1">
      <alignment horizontal="left" vertical="center" shrinkToFit="1"/>
      <protection locked="0"/>
    </xf>
    <xf numFmtId="0" fontId="17" fillId="0" borderId="89" xfId="10" applyFont="1" applyBorder="1" applyAlignment="1" applyProtection="1">
      <alignment horizontal="left" vertical="center" shrinkToFit="1"/>
      <protection locked="0"/>
    </xf>
    <xf numFmtId="0" fontId="28" fillId="0" borderId="43" xfId="10" applyFont="1" applyBorder="1" applyAlignment="1" applyProtection="1">
      <alignment horizontal="center" vertical="center" shrinkToFit="1"/>
      <protection locked="0"/>
    </xf>
    <xf numFmtId="0" fontId="17" fillId="0" borderId="44" xfId="10" applyFont="1" applyBorder="1" applyAlignment="1" applyProtection="1">
      <alignment horizontal="center" vertical="center" shrinkToFit="1"/>
      <protection locked="0"/>
    </xf>
    <xf numFmtId="0" fontId="28" fillId="0" borderId="46" xfId="10" applyFont="1" applyBorder="1" applyAlignment="1" applyProtection="1">
      <alignment horizontal="center" vertical="center" shrinkToFit="1"/>
      <protection locked="0"/>
    </xf>
    <xf numFmtId="0" fontId="17" fillId="0" borderId="89" xfId="10" applyFont="1" applyBorder="1" applyAlignment="1" applyProtection="1">
      <alignment horizontal="center" vertical="center" shrinkToFit="1"/>
      <protection locked="0"/>
    </xf>
    <xf numFmtId="0" fontId="17" fillId="0" borderId="42" xfId="10" applyFont="1" applyBorder="1" applyAlignment="1" applyProtection="1">
      <alignment horizontal="left" vertical="center" shrinkToFit="1"/>
      <protection locked="0"/>
    </xf>
    <xf numFmtId="0" fontId="17" fillId="0" borderId="74" xfId="10" applyFont="1" applyBorder="1" applyAlignment="1" applyProtection="1">
      <alignment horizontal="left" vertical="center" shrinkToFit="1"/>
      <protection locked="0"/>
    </xf>
    <xf numFmtId="38" fontId="28" fillId="0" borderId="62" xfId="4" applyFont="1" applyFill="1" applyBorder="1" applyAlignment="1" applyProtection="1">
      <alignment horizontal="center" vertical="center"/>
    </xf>
    <xf numFmtId="38" fontId="28" fillId="0" borderId="64" xfId="4" applyFont="1" applyFill="1" applyBorder="1" applyAlignment="1" applyProtection="1">
      <alignment horizontal="center" vertical="center"/>
    </xf>
    <xf numFmtId="38" fontId="28" fillId="0" borderId="63" xfId="4" applyFont="1" applyFill="1" applyBorder="1" applyAlignment="1" applyProtection="1">
      <alignment horizontal="center" vertical="center"/>
    </xf>
    <xf numFmtId="38" fontId="18" fillId="0" borderId="21" xfId="4" applyFont="1" applyFill="1" applyBorder="1" applyAlignment="1" applyProtection="1">
      <alignment horizontal="center" vertical="center"/>
    </xf>
    <xf numFmtId="38" fontId="18" fillId="0" borderId="48" xfId="4" applyFont="1" applyFill="1" applyBorder="1" applyAlignment="1" applyProtection="1">
      <alignment horizontal="center" vertical="center"/>
    </xf>
    <xf numFmtId="38" fontId="18" fillId="0" borderId="75" xfId="4" applyFont="1" applyFill="1" applyBorder="1" applyAlignment="1" applyProtection="1">
      <alignment horizontal="center" vertical="center"/>
    </xf>
    <xf numFmtId="38" fontId="6" fillId="0" borderId="51" xfId="4" applyFont="1" applyFill="1" applyBorder="1" applyAlignment="1" applyProtection="1">
      <alignment vertical="center"/>
    </xf>
    <xf numFmtId="0" fontId="28" fillId="0" borderId="24" xfId="10" applyFont="1" applyBorder="1" applyAlignment="1" applyProtection="1">
      <alignment horizontal="center" vertical="center" shrinkToFit="1"/>
      <protection locked="0"/>
    </xf>
    <xf numFmtId="0" fontId="17" fillId="0" borderId="88" xfId="10" applyFont="1" applyBorder="1" applyAlignment="1" applyProtection="1">
      <alignment horizontal="center" vertical="center" shrinkToFit="1"/>
      <protection locked="0"/>
    </xf>
    <xf numFmtId="38" fontId="23" fillId="0" borderId="133" xfId="4" applyFont="1" applyFill="1" applyBorder="1" applyAlignment="1" applyProtection="1">
      <alignment horizontal="center" vertical="center"/>
      <protection locked="0"/>
    </xf>
    <xf numFmtId="38" fontId="23" fillId="0" borderId="134" xfId="4" applyFont="1" applyFill="1" applyBorder="1" applyAlignment="1" applyProtection="1">
      <alignment horizontal="center" vertical="center"/>
      <protection locked="0"/>
    </xf>
    <xf numFmtId="0" fontId="17" fillId="0" borderId="43" xfId="10" applyFont="1" applyBorder="1" applyAlignment="1" applyProtection="1">
      <alignment horizontal="center" vertical="center" shrinkToFit="1"/>
      <protection locked="0"/>
    </xf>
    <xf numFmtId="0" fontId="21" fillId="0" borderId="13" xfId="9" applyFont="1" applyBorder="1" applyAlignment="1">
      <alignment horizontal="center" vertical="center" wrapText="1"/>
    </xf>
    <xf numFmtId="0" fontId="21" fillId="0" borderId="11" xfId="9" applyFont="1" applyBorder="1" applyAlignment="1">
      <alignment horizontal="center" vertical="center" wrapText="1"/>
    </xf>
    <xf numFmtId="0" fontId="21" fillId="0" borderId="23" xfId="9" applyFont="1" applyBorder="1" applyAlignment="1">
      <alignment horizontal="center" vertical="center" wrapText="1"/>
    </xf>
    <xf numFmtId="0" fontId="21" fillId="0" borderId="29" xfId="9" applyFont="1" applyBorder="1" applyAlignment="1">
      <alignment horizontal="center" vertical="center"/>
    </xf>
    <xf numFmtId="0" fontId="21" fillId="0" borderId="9" xfId="9" applyFont="1" applyBorder="1" applyAlignment="1">
      <alignment horizontal="center" vertical="center" wrapText="1"/>
    </xf>
    <xf numFmtId="0" fontId="21" fillId="0" borderId="9" xfId="9" applyFont="1" applyBorder="1" applyAlignment="1">
      <alignment horizontal="center" vertical="center"/>
    </xf>
    <xf numFmtId="0" fontId="21" fillId="4" borderId="13" xfId="9" applyFont="1" applyFill="1" applyBorder="1" applyAlignment="1">
      <alignment horizontal="center" vertical="center" textRotation="255"/>
    </xf>
    <xf numFmtId="0" fontId="21" fillId="4" borderId="11" xfId="9" applyFont="1" applyFill="1" applyBorder="1" applyAlignment="1">
      <alignment horizontal="center" vertical="center" textRotation="255"/>
    </xf>
    <xf numFmtId="0" fontId="21" fillId="4" borderId="23" xfId="9" applyFont="1" applyFill="1" applyBorder="1" applyAlignment="1">
      <alignment horizontal="center" vertical="center" textRotation="255"/>
    </xf>
    <xf numFmtId="0" fontId="34" fillId="0" borderId="13" xfId="9" applyFont="1" applyBorder="1" applyAlignment="1">
      <alignment horizontal="center" vertical="center" wrapText="1"/>
    </xf>
    <xf numFmtId="0" fontId="34" fillId="0" borderId="13" xfId="9" applyFont="1" applyBorder="1" applyAlignment="1">
      <alignment horizontal="center" vertical="center"/>
    </xf>
    <xf numFmtId="0" fontId="21" fillId="0" borderId="17" xfId="9" applyFont="1" applyBorder="1" applyAlignment="1">
      <alignment horizontal="center" vertical="center"/>
    </xf>
    <xf numFmtId="0" fontId="21" fillId="0" borderId="25" xfId="9" applyFont="1" applyBorder="1" applyAlignment="1">
      <alignment horizontal="center" vertical="center"/>
    </xf>
    <xf numFmtId="0" fontId="21" fillId="4" borderId="9" xfId="9" applyFont="1" applyFill="1" applyBorder="1" applyAlignment="1">
      <alignment vertical="center" textRotation="255"/>
    </xf>
    <xf numFmtId="0" fontId="21" fillId="4" borderId="18" xfId="9" applyFont="1" applyFill="1" applyBorder="1" applyAlignment="1">
      <alignment vertical="center" textRotation="255"/>
    </xf>
    <xf numFmtId="38" fontId="23" fillId="0" borderId="13" xfId="1" applyFont="1" applyFill="1" applyBorder="1" applyAlignment="1" applyProtection="1">
      <alignment horizontal="center" vertical="center" wrapText="1"/>
    </xf>
    <xf numFmtId="38" fontId="23" fillId="0" borderId="23" xfId="1" applyFont="1" applyFill="1" applyBorder="1" applyAlignment="1" applyProtection="1">
      <alignment horizontal="center" vertical="center" wrapText="1"/>
    </xf>
    <xf numFmtId="38" fontId="17" fillId="0" borderId="29" xfId="1" applyFont="1" applyFill="1" applyBorder="1" applyAlignment="1" applyProtection="1">
      <alignment horizontal="center" vertical="center"/>
    </xf>
    <xf numFmtId="0" fontId="17" fillId="0" borderId="29" xfId="0" applyFont="1" applyBorder="1">
      <alignment vertical="center"/>
    </xf>
    <xf numFmtId="179" fontId="23" fillId="0" borderId="29" xfId="1" applyNumberFormat="1" applyFont="1" applyFill="1" applyBorder="1" applyAlignment="1" applyProtection="1">
      <alignment vertical="center" shrinkToFit="1"/>
    </xf>
    <xf numFmtId="179" fontId="21" fillId="0" borderId="29" xfId="0" applyNumberFormat="1" applyFont="1" applyBorder="1" applyAlignment="1">
      <alignment vertical="center" shrinkToFit="1"/>
    </xf>
    <xf numFmtId="38" fontId="23" fillId="0" borderId="50" xfId="1" applyFont="1" applyFill="1" applyBorder="1" applyAlignment="1" applyProtection="1">
      <alignment horizontal="center" vertical="center" wrapText="1"/>
    </xf>
    <xf numFmtId="38" fontId="23" fillId="0" borderId="51" xfId="1" applyFont="1" applyFill="1" applyBorder="1" applyAlignment="1" applyProtection="1">
      <alignment horizontal="center" vertical="center" wrapText="1"/>
    </xf>
    <xf numFmtId="38" fontId="23" fillId="0" borderId="12" xfId="1" applyFont="1" applyFill="1" applyBorder="1" applyAlignment="1" applyProtection="1">
      <alignment horizontal="center" vertical="center" wrapText="1"/>
    </xf>
    <xf numFmtId="38" fontId="23" fillId="0" borderId="42" xfId="1" applyFont="1" applyFill="1" applyBorder="1" applyAlignment="1" applyProtection="1">
      <alignment horizontal="center" vertical="center" wrapText="1"/>
    </xf>
    <xf numFmtId="38" fontId="23" fillId="0" borderId="0" xfId="1" applyFont="1" applyFill="1" applyBorder="1" applyAlignment="1" applyProtection="1">
      <alignment horizontal="center" vertical="center" wrapText="1"/>
    </xf>
    <xf numFmtId="38" fontId="23" fillId="0" borderId="74" xfId="1" applyFont="1" applyFill="1" applyBorder="1" applyAlignment="1" applyProtection="1">
      <alignment horizontal="center" vertical="center" wrapText="1"/>
    </xf>
    <xf numFmtId="38" fontId="23" fillId="0" borderId="21" xfId="1" applyFont="1" applyFill="1" applyBorder="1" applyAlignment="1" applyProtection="1">
      <alignment horizontal="center" vertical="center" wrapText="1"/>
    </xf>
    <xf numFmtId="38" fontId="23" fillId="0" borderId="48" xfId="1" applyFont="1" applyFill="1" applyBorder="1" applyAlignment="1" applyProtection="1">
      <alignment horizontal="center" vertical="center" wrapText="1"/>
    </xf>
    <xf numFmtId="38" fontId="23" fillId="0" borderId="75" xfId="1" applyFont="1" applyFill="1" applyBorder="1" applyAlignment="1" applyProtection="1">
      <alignment horizontal="center" vertical="center" wrapText="1"/>
    </xf>
    <xf numFmtId="179" fontId="23" fillId="13" borderId="18" xfId="1" applyNumberFormat="1" applyFont="1" applyFill="1" applyBorder="1" applyAlignment="1" applyProtection="1">
      <alignment vertical="center" shrinkToFit="1"/>
    </xf>
    <xf numFmtId="179" fontId="23" fillId="13" borderId="32" xfId="1" applyNumberFormat="1" applyFont="1" applyFill="1" applyBorder="1" applyAlignment="1" applyProtection="1">
      <alignment vertical="center" shrinkToFit="1"/>
    </xf>
    <xf numFmtId="179" fontId="23" fillId="13" borderId="10" xfId="1" applyNumberFormat="1" applyFont="1" applyFill="1" applyBorder="1" applyAlignment="1" applyProtection="1">
      <alignment vertical="center" shrinkToFit="1"/>
    </xf>
    <xf numFmtId="38" fontId="17" fillId="14" borderId="50" xfId="1" applyFont="1" applyFill="1" applyBorder="1" applyAlignment="1" applyProtection="1">
      <alignment horizontal="center" vertical="center" textRotation="255"/>
    </xf>
    <xf numFmtId="38" fontId="17" fillId="14" borderId="12" xfId="1" applyFont="1" applyFill="1" applyBorder="1" applyAlignment="1" applyProtection="1">
      <alignment horizontal="center" vertical="center" textRotation="255"/>
    </xf>
    <xf numFmtId="38" fontId="17" fillId="14" borderId="42" xfId="1" applyFont="1" applyFill="1" applyBorder="1" applyAlignment="1" applyProtection="1">
      <alignment horizontal="center" vertical="center" textRotation="255"/>
    </xf>
    <xf numFmtId="38" fontId="17" fillId="14" borderId="74" xfId="1" applyFont="1" applyFill="1" applyBorder="1" applyAlignment="1" applyProtection="1">
      <alignment horizontal="center" vertical="center" textRotation="255"/>
    </xf>
    <xf numFmtId="38" fontId="17" fillId="14" borderId="21" xfId="1" applyFont="1" applyFill="1" applyBorder="1" applyAlignment="1" applyProtection="1">
      <alignment horizontal="center" vertical="center" textRotation="255"/>
    </xf>
    <xf numFmtId="38" fontId="17" fillId="14" borderId="75" xfId="1" applyFont="1" applyFill="1" applyBorder="1" applyAlignment="1" applyProtection="1">
      <alignment horizontal="center" vertical="center" textRotation="255"/>
    </xf>
    <xf numFmtId="38" fontId="23" fillId="0" borderId="9" xfId="1" applyFont="1" applyFill="1" applyBorder="1" applyAlignment="1" applyProtection="1">
      <alignment horizontal="center" vertical="center"/>
    </xf>
    <xf numFmtId="0" fontId="17" fillId="0" borderId="9" xfId="0" applyFont="1" applyBorder="1">
      <alignment vertical="center"/>
    </xf>
    <xf numFmtId="179" fontId="23" fillId="13" borderId="9" xfId="1" applyNumberFormat="1" applyFont="1" applyFill="1" applyBorder="1" applyAlignment="1" applyProtection="1">
      <alignment vertical="center" shrinkToFit="1"/>
    </xf>
    <xf numFmtId="179" fontId="21" fillId="0" borderId="9" xfId="0" applyNumberFormat="1" applyFont="1" applyBorder="1" applyAlignment="1">
      <alignment vertical="center" shrinkToFit="1"/>
    </xf>
    <xf numFmtId="38" fontId="23" fillId="0" borderId="18" xfId="1" applyFont="1" applyFill="1" applyBorder="1" applyAlignment="1" applyProtection="1">
      <alignment vertical="center"/>
    </xf>
    <xf numFmtId="38" fontId="23" fillId="0" borderId="10" xfId="1" applyFont="1" applyFill="1" applyBorder="1" applyAlignment="1" applyProtection="1">
      <alignment vertical="center"/>
    </xf>
    <xf numFmtId="38" fontId="23" fillId="0" borderId="18" xfId="1" applyFont="1" applyFill="1" applyBorder="1" applyAlignment="1" applyProtection="1">
      <alignment horizontal="center" vertical="center"/>
    </xf>
    <xf numFmtId="38" fontId="23" fillId="0" borderId="32" xfId="1" applyFont="1" applyFill="1" applyBorder="1" applyAlignment="1" applyProtection="1">
      <alignment horizontal="center" vertical="center"/>
    </xf>
    <xf numFmtId="38" fontId="23" fillId="0" borderId="10" xfId="1" applyFont="1" applyFill="1" applyBorder="1" applyAlignment="1" applyProtection="1">
      <alignment horizontal="center" vertical="center"/>
    </xf>
    <xf numFmtId="38" fontId="23" fillId="0" borderId="9" xfId="1" applyFont="1" applyFill="1" applyBorder="1" applyAlignment="1" applyProtection="1">
      <alignment horizontal="center" vertical="center" wrapText="1"/>
    </xf>
    <xf numFmtId="0" fontId="21" fillId="0" borderId="9" xfId="0" applyFont="1" applyBorder="1">
      <alignment vertical="center"/>
    </xf>
    <xf numFmtId="38" fontId="17" fillId="13" borderId="50" xfId="1" applyFont="1" applyFill="1" applyBorder="1" applyAlignment="1" applyProtection="1">
      <alignment horizontal="center" vertical="center" textRotation="255"/>
    </xf>
    <xf numFmtId="38" fontId="17" fillId="13" borderId="12" xfId="1" applyFont="1" applyFill="1" applyBorder="1" applyAlignment="1" applyProtection="1">
      <alignment horizontal="center" vertical="center" textRotation="255"/>
    </xf>
    <xf numFmtId="38" fontId="17" fillId="13" borderId="42" xfId="1" applyFont="1" applyFill="1" applyBorder="1" applyAlignment="1" applyProtection="1">
      <alignment horizontal="center" vertical="center" textRotation="255"/>
    </xf>
    <xf numFmtId="38" fontId="17" fillId="13" borderId="74" xfId="1" applyFont="1" applyFill="1" applyBorder="1" applyAlignment="1" applyProtection="1">
      <alignment horizontal="center" vertical="center" textRotation="255"/>
    </xf>
    <xf numFmtId="0" fontId="21" fillId="0" borderId="93" xfId="7" applyFont="1" applyBorder="1" applyAlignment="1">
      <alignment horizontal="center" vertical="center"/>
    </xf>
    <xf numFmtId="0" fontId="21" fillId="0" borderId="94" xfId="7" applyFont="1" applyBorder="1" applyAlignment="1">
      <alignment horizontal="center" vertical="center"/>
    </xf>
    <xf numFmtId="0" fontId="21" fillId="0" borderId="136" xfId="7" applyFont="1" applyBorder="1" applyAlignment="1">
      <alignment horizontal="center" vertical="center"/>
    </xf>
    <xf numFmtId="0" fontId="21" fillId="0" borderId="137" xfId="7" applyFont="1" applyBorder="1" applyAlignment="1">
      <alignment horizontal="center" vertical="center"/>
    </xf>
    <xf numFmtId="0" fontId="21" fillId="0" borderId="108" xfId="7" applyFont="1" applyBorder="1" applyAlignment="1">
      <alignment horizontal="center" vertical="center"/>
    </xf>
    <xf numFmtId="0" fontId="21" fillId="0" borderId="141" xfId="7" applyFont="1" applyBorder="1" applyAlignment="1">
      <alignment horizontal="center" vertical="center"/>
    </xf>
    <xf numFmtId="38" fontId="20" fillId="4" borderId="18" xfId="3" applyFont="1" applyFill="1" applyBorder="1" applyAlignment="1" applyProtection="1">
      <alignment horizontal="center" vertical="center" wrapText="1"/>
    </xf>
    <xf numFmtId="38" fontId="20" fillId="4" borderId="32" xfId="3" applyFont="1" applyFill="1" applyBorder="1" applyAlignment="1" applyProtection="1">
      <alignment horizontal="center" vertical="center" wrapText="1"/>
    </xf>
    <xf numFmtId="38" fontId="20" fillId="4" borderId="10" xfId="3" applyFont="1" applyFill="1" applyBorder="1" applyAlignment="1" applyProtection="1">
      <alignment horizontal="center" vertical="center" wrapText="1"/>
    </xf>
    <xf numFmtId="176" fontId="17" fillId="0" borderId="18" xfId="8" applyNumberFormat="1" applyFont="1" applyBorder="1" applyAlignment="1">
      <alignment horizontal="right" vertical="center" shrinkToFit="1"/>
    </xf>
    <xf numFmtId="176" fontId="17" fillId="0" borderId="32" xfId="8" applyNumberFormat="1" applyFont="1" applyBorder="1" applyAlignment="1">
      <alignment horizontal="right" vertical="center" shrinkToFit="1"/>
    </xf>
    <xf numFmtId="176" fontId="17" fillId="0" borderId="10" xfId="8" applyNumberFormat="1" applyFont="1" applyBorder="1" applyAlignment="1">
      <alignment horizontal="right" vertical="center" shrinkToFit="1"/>
    </xf>
    <xf numFmtId="0" fontId="48" fillId="0" borderId="0" xfId="8" applyFont="1" applyAlignment="1">
      <alignment horizontal="left" vertical="center" shrinkToFit="1"/>
    </xf>
    <xf numFmtId="0" fontId="38" fillId="0" borderId="18" xfId="7" applyFont="1" applyBorder="1" applyAlignment="1">
      <alignment horizontal="center" vertical="center" wrapText="1"/>
    </xf>
    <xf numFmtId="0" fontId="38" fillId="0" borderId="79" xfId="7" applyFont="1" applyBorder="1" applyAlignment="1">
      <alignment horizontal="center" vertical="center" wrapText="1"/>
    </xf>
    <xf numFmtId="0" fontId="21" fillId="0" borderId="91" xfId="7" applyFont="1" applyBorder="1" applyAlignment="1">
      <alignment horizontal="center" vertical="center"/>
    </xf>
    <xf numFmtId="0" fontId="21" fillId="0" borderId="92" xfId="7" applyFont="1" applyBorder="1" applyAlignment="1">
      <alignment horizontal="center" vertical="center"/>
    </xf>
    <xf numFmtId="49" fontId="51" fillId="0" borderId="0" xfId="0" applyNumberFormat="1" applyFont="1" applyAlignment="1">
      <alignment horizontal="center" vertical="center" shrinkToFit="1"/>
    </xf>
    <xf numFmtId="49" fontId="62" fillId="0" borderId="0" xfId="0" applyNumberFormat="1" applyFont="1" applyAlignment="1">
      <alignment horizontal="left" vertical="center" wrapText="1" shrinkToFit="1"/>
    </xf>
    <xf numFmtId="0" fontId="25" fillId="4" borderId="18" xfId="8" applyFont="1" applyFill="1" applyBorder="1" applyAlignment="1">
      <alignment horizontal="center" vertical="center" wrapText="1"/>
    </xf>
    <xf numFmtId="0" fontId="25" fillId="4" borderId="32" xfId="8" applyFont="1" applyFill="1" applyBorder="1" applyAlignment="1">
      <alignment horizontal="center" vertical="center" wrapText="1"/>
    </xf>
    <xf numFmtId="0" fontId="25" fillId="4" borderId="10" xfId="8" applyFont="1" applyFill="1" applyBorder="1" applyAlignment="1">
      <alignment vertical="center" wrapText="1"/>
    </xf>
    <xf numFmtId="38" fontId="20" fillId="0" borderId="0" xfId="1" applyFont="1" applyFill="1" applyAlignment="1" applyProtection="1">
      <alignment vertical="center" wrapText="1"/>
    </xf>
    <xf numFmtId="176" fontId="19" fillId="0" borderId="18" xfId="8" applyNumberFormat="1" applyFont="1" applyBorder="1" applyAlignment="1">
      <alignment vertical="center" shrinkToFit="1"/>
    </xf>
    <xf numFmtId="0" fontId="19" fillId="0" borderId="32" xfId="8" applyFont="1" applyBorder="1" applyAlignment="1">
      <alignment vertical="center" shrinkToFit="1"/>
    </xf>
    <xf numFmtId="0" fontId="19" fillId="0" borderId="10" xfId="8" applyFont="1" applyBorder="1" applyAlignment="1">
      <alignment vertical="center" shrinkToFit="1"/>
    </xf>
    <xf numFmtId="49" fontId="62" fillId="0" borderId="0" xfId="0" applyNumberFormat="1" applyFont="1" applyAlignment="1">
      <alignment horizontal="center" vertical="center" wrapText="1" shrinkToFit="1"/>
    </xf>
    <xf numFmtId="38" fontId="52" fillId="0" borderId="0" xfId="2" applyFont="1" applyFill="1" applyAlignment="1" applyProtection="1">
      <alignment horizontal="center" vertical="center"/>
    </xf>
    <xf numFmtId="49" fontId="36" fillId="0" borderId="0" xfId="0" applyNumberFormat="1" applyFont="1" applyAlignment="1">
      <alignment horizontal="center" vertical="center" wrapText="1" shrinkToFit="1"/>
    </xf>
    <xf numFmtId="0" fontId="23" fillId="0" borderId="131" xfId="0" applyFont="1" applyBorder="1" applyAlignment="1" applyProtection="1">
      <alignment horizontal="center" vertical="center" wrapText="1"/>
      <protection locked="0"/>
    </xf>
    <xf numFmtId="0" fontId="23" fillId="0" borderId="130" xfId="0" applyFont="1" applyBorder="1" applyAlignment="1" applyProtection="1">
      <alignment horizontal="center" vertical="center" wrapText="1"/>
      <protection locked="0"/>
    </xf>
    <xf numFmtId="0" fontId="23" fillId="0" borderId="132" xfId="0" applyFont="1" applyBorder="1" applyAlignment="1" applyProtection="1">
      <alignment horizontal="center" vertical="center" wrapText="1"/>
      <protection locked="0"/>
    </xf>
    <xf numFmtId="0" fontId="23" fillId="0" borderId="129" xfId="0" applyFont="1" applyBorder="1" applyAlignment="1" applyProtection="1">
      <alignment horizontal="center" vertical="center" wrapText="1"/>
      <protection locked="0"/>
    </xf>
    <xf numFmtId="0" fontId="17" fillId="2" borderId="110"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13" xfId="0" applyFont="1" applyFill="1" applyBorder="1" applyAlignment="1">
      <alignment horizontal="center" vertical="center"/>
    </xf>
    <xf numFmtId="0" fontId="28" fillId="0" borderId="60" xfId="0"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95" xfId="0" applyFont="1" applyBorder="1" applyAlignment="1" applyProtection="1">
      <alignment horizontal="left" vertical="center"/>
      <protection locked="0"/>
    </xf>
    <xf numFmtId="0" fontId="17" fillId="2" borderId="111"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14" xfId="0" applyFont="1" applyFill="1" applyBorder="1" applyAlignment="1">
      <alignment horizontal="center" vertical="center"/>
    </xf>
    <xf numFmtId="0" fontId="23" fillId="0" borderId="60" xfId="0" applyFont="1" applyBorder="1" applyAlignment="1" applyProtection="1">
      <alignment horizontal="left" vertical="center"/>
      <protection locked="0"/>
    </xf>
    <xf numFmtId="0" fontId="23" fillId="0" borderId="3" xfId="0" applyFont="1" applyBorder="1" applyAlignment="1" applyProtection="1">
      <alignment horizontal="left" vertical="center"/>
      <protection locked="0"/>
    </xf>
    <xf numFmtId="0" fontId="17" fillId="0" borderId="42"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74" xfId="0" applyFont="1" applyBorder="1" applyAlignment="1" applyProtection="1">
      <alignment horizontal="left" vertical="center" wrapText="1"/>
      <protection locked="0"/>
    </xf>
    <xf numFmtId="0" fontId="17" fillId="0" borderId="109"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23" fillId="0" borderId="42"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3" fillId="0" borderId="119" xfId="0"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95" xfId="0" applyFont="1" applyBorder="1" applyAlignment="1" applyProtection="1">
      <alignment horizontal="left" vertical="center"/>
      <protection locked="0"/>
    </xf>
    <xf numFmtId="0" fontId="17" fillId="2" borderId="115" xfId="0" applyFont="1" applyFill="1" applyBorder="1" applyAlignment="1">
      <alignment horizontal="center" vertical="center"/>
    </xf>
    <xf numFmtId="0" fontId="17" fillId="2" borderId="16" xfId="0" applyFont="1" applyFill="1" applyBorder="1" applyAlignment="1">
      <alignment horizontal="center" vertical="center"/>
    </xf>
    <xf numFmtId="0" fontId="23" fillId="0" borderId="74" xfId="0" applyFont="1" applyBorder="1" applyAlignment="1" applyProtection="1">
      <alignment horizontal="left" vertical="center"/>
      <protection locked="0"/>
    </xf>
    <xf numFmtId="0" fontId="23" fillId="0" borderId="109" xfId="0" applyFont="1" applyBorder="1" applyAlignment="1" applyProtection="1">
      <alignment horizontal="left" vertical="center"/>
      <protection locked="0"/>
    </xf>
    <xf numFmtId="0" fontId="23" fillId="0" borderId="96" xfId="0" applyFont="1" applyBorder="1" applyAlignment="1" applyProtection="1">
      <alignment horizontal="left" vertical="center"/>
      <protection locked="0"/>
    </xf>
    <xf numFmtId="0" fontId="23" fillId="0" borderId="50" xfId="0" applyFont="1" applyBorder="1" applyAlignment="1" applyProtection="1">
      <alignment horizontal="right" vertical="center"/>
      <protection locked="0"/>
    </xf>
    <xf numFmtId="0" fontId="23" fillId="0" borderId="109" xfId="0" applyFont="1" applyBorder="1" applyAlignment="1" applyProtection="1">
      <alignment horizontal="right" vertical="center"/>
      <protection locked="0"/>
    </xf>
    <xf numFmtId="0" fontId="23" fillId="0" borderId="52"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120" xfId="0" applyFont="1" applyBorder="1" applyAlignment="1" applyProtection="1">
      <alignment horizontal="center" vertical="center" wrapText="1"/>
      <protection locked="0"/>
    </xf>
    <xf numFmtId="0" fontId="17" fillId="2" borderId="23" xfId="0" applyFont="1" applyFill="1" applyBorder="1" applyAlignment="1" applyProtection="1">
      <alignment horizontal="center" vertical="center"/>
      <protection locked="0"/>
    </xf>
    <xf numFmtId="0" fontId="23" fillId="0" borderId="9"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17" fillId="2" borderId="110" xfId="0" applyFont="1" applyFill="1" applyBorder="1" applyAlignment="1">
      <alignment horizontal="left" vertical="center" wrapText="1"/>
    </xf>
    <xf numFmtId="0" fontId="17" fillId="2" borderId="112" xfId="0" applyFont="1" applyFill="1" applyBorder="1" applyAlignment="1">
      <alignment horizontal="left" vertical="center" wrapText="1"/>
    </xf>
    <xf numFmtId="0" fontId="17" fillId="2" borderId="113" xfId="0" applyFont="1" applyFill="1" applyBorder="1" applyAlignment="1">
      <alignment horizontal="left" vertical="center" wrapText="1"/>
    </xf>
    <xf numFmtId="0" fontId="23" fillId="0" borderId="118" xfId="0" applyFont="1" applyBorder="1" applyAlignment="1" applyProtection="1">
      <alignment horizontal="center" vertical="center" wrapText="1"/>
      <protection locked="0"/>
    </xf>
    <xf numFmtId="0" fontId="23" fillId="0" borderId="18" xfId="0" applyFont="1" applyBorder="1" applyAlignment="1" applyProtection="1">
      <alignment vertical="center" wrapText="1"/>
      <protection locked="0"/>
    </xf>
    <xf numFmtId="0" fontId="23" fillId="0" borderId="32" xfId="0" applyFont="1" applyBorder="1" applyAlignment="1" applyProtection="1">
      <alignment vertical="center" wrapText="1"/>
      <protection locked="0"/>
    </xf>
    <xf numFmtId="0" fontId="23" fillId="0" borderId="54" xfId="0" applyFont="1" applyBorder="1" applyAlignment="1" applyProtection="1">
      <alignment vertical="center" wrapText="1"/>
      <protection locked="0"/>
    </xf>
    <xf numFmtId="0" fontId="23" fillId="0" borderId="57" xfId="0" applyFont="1" applyBorder="1" applyAlignment="1" applyProtection="1">
      <alignment horizontal="left" vertical="center" wrapText="1"/>
      <protection locked="0"/>
    </xf>
    <xf numFmtId="0" fontId="23" fillId="0" borderId="58" xfId="0" applyFont="1" applyBorder="1" applyAlignment="1" applyProtection="1">
      <alignment horizontal="left" vertical="center" wrapText="1"/>
      <protection locked="0"/>
    </xf>
    <xf numFmtId="0" fontId="23" fillId="0" borderId="59" xfId="0" applyFont="1" applyBorder="1" applyAlignment="1" applyProtection="1">
      <alignment horizontal="left" vertical="center" wrapText="1"/>
      <protection locked="0"/>
    </xf>
    <xf numFmtId="0" fontId="17" fillId="9" borderId="66" xfId="0" applyFont="1" applyFill="1" applyBorder="1" applyAlignment="1">
      <alignment horizontal="left" vertical="center"/>
    </xf>
    <xf numFmtId="0" fontId="17" fillId="9" borderId="67" xfId="0" applyFont="1" applyFill="1" applyBorder="1" applyAlignment="1">
      <alignment horizontal="left" vertical="center"/>
    </xf>
    <xf numFmtId="0" fontId="17" fillId="9" borderId="16" xfId="0" applyFont="1" applyFill="1" applyBorder="1" applyAlignment="1">
      <alignment horizontal="left" vertical="center"/>
    </xf>
    <xf numFmtId="0" fontId="23" fillId="0" borderId="55" xfId="0" applyFont="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0" fontId="23" fillId="0" borderId="54" xfId="0" applyFont="1" applyBorder="1" applyAlignment="1" applyProtection="1">
      <alignment horizontal="center" vertical="center" wrapText="1"/>
      <protection locked="0"/>
    </xf>
    <xf numFmtId="0" fontId="17" fillId="0" borderId="123" xfId="0" applyFont="1" applyBorder="1" applyAlignment="1">
      <alignment horizontal="center" vertical="center"/>
    </xf>
    <xf numFmtId="0" fontId="17" fillId="0" borderId="116" xfId="0" applyFont="1" applyBorder="1" applyAlignment="1">
      <alignment horizontal="center" vertical="center"/>
    </xf>
    <xf numFmtId="0" fontId="17" fillId="0" borderId="124" xfId="0" applyFont="1" applyBorder="1" applyAlignment="1">
      <alignment horizontal="center" vertical="center"/>
    </xf>
    <xf numFmtId="0" fontId="17" fillId="0" borderId="9" xfId="0" applyFont="1" applyBorder="1" applyAlignment="1">
      <alignment horizontal="center" vertical="center"/>
    </xf>
    <xf numFmtId="0" fontId="17" fillId="0" borderId="125" xfId="0" applyFont="1" applyBorder="1" applyAlignment="1">
      <alignment horizontal="center" vertical="center"/>
    </xf>
    <xf numFmtId="0" fontId="17" fillId="0" borderId="14" xfId="0" applyFont="1" applyBorder="1" applyAlignment="1">
      <alignment horizontal="center" vertical="center"/>
    </xf>
    <xf numFmtId="0" fontId="17" fillId="0" borderId="55" xfId="0" applyFont="1" applyBorder="1" applyAlignment="1">
      <alignment horizontal="center" vertical="center"/>
    </xf>
    <xf numFmtId="0" fontId="17" fillId="0" borderId="10" xfId="0" applyFont="1" applyBorder="1" applyAlignment="1">
      <alignment horizontal="center" vertical="center"/>
    </xf>
    <xf numFmtId="0" fontId="17" fillId="9" borderId="66" xfId="0" applyFont="1" applyFill="1" applyBorder="1" applyAlignment="1" applyProtection="1">
      <alignment horizontal="left" vertical="center"/>
      <protection locked="0"/>
    </xf>
    <xf numFmtId="0" fontId="17" fillId="9" borderId="67" xfId="0" applyFont="1" applyFill="1" applyBorder="1" applyAlignment="1" applyProtection="1">
      <alignment horizontal="left" vertical="center"/>
      <protection locked="0"/>
    </xf>
    <xf numFmtId="0" fontId="17" fillId="9" borderId="16" xfId="0" applyFont="1" applyFill="1" applyBorder="1" applyAlignment="1" applyProtection="1">
      <alignment horizontal="left" vertical="center"/>
      <protection locked="0"/>
    </xf>
    <xf numFmtId="0" fontId="19" fillId="0" borderId="39" xfId="12" applyFont="1" applyBorder="1" applyAlignment="1">
      <alignment vertical="center"/>
    </xf>
    <xf numFmtId="0" fontId="19" fillId="0" borderId="40" xfId="12" applyFont="1" applyBorder="1" applyAlignment="1">
      <alignment vertical="center"/>
    </xf>
    <xf numFmtId="0" fontId="19" fillId="0" borderId="40" xfId="12" applyFont="1" applyBorder="1" applyAlignment="1" applyProtection="1">
      <alignment vertical="center"/>
      <protection locked="0"/>
    </xf>
    <xf numFmtId="0" fontId="19" fillId="0" borderId="102" xfId="12" applyFont="1" applyBorder="1" applyAlignment="1">
      <alignment horizontal="right" vertical="center"/>
    </xf>
  </cellXfs>
  <cellStyles count="13">
    <cellStyle name="ハイパーリンク" xfId="11" builtinId="8"/>
    <cellStyle name="桁区切り" xfId="1" builtinId="6"/>
    <cellStyle name="桁区切り 2 2" xfId="2" xr:uid="{00000000-0005-0000-0000-000002000000}"/>
    <cellStyle name="桁区切り 2 2 2" xfId="3" xr:uid="{00000000-0005-0000-0000-000003000000}"/>
    <cellStyle name="桁区切り 3" xfId="4" xr:uid="{00000000-0005-0000-0000-000004000000}"/>
    <cellStyle name="標準" xfId="0" builtinId="0"/>
    <cellStyle name="標準 2" xfId="5" xr:uid="{00000000-0005-0000-0000-000006000000}"/>
    <cellStyle name="標準 2 3" xfId="6" xr:uid="{00000000-0005-0000-0000-000007000000}"/>
    <cellStyle name="標準 3" xfId="12" xr:uid="{FE56828C-AD36-4BDE-BDB1-873C394FB62E}"/>
    <cellStyle name="標準 6 3" xfId="7" xr:uid="{00000000-0005-0000-0000-000008000000}"/>
    <cellStyle name="標準 7" xfId="8" xr:uid="{00000000-0005-0000-0000-000009000000}"/>
    <cellStyle name="標準 8" xfId="9" xr:uid="{00000000-0005-0000-0000-00000A000000}"/>
    <cellStyle name="標準_平成１９年度芸術拠点形成事業　計画書（様式）" xfId="10" xr:uid="{00000000-0005-0000-0000-00000B000000}"/>
  </cellStyles>
  <dxfs count="795">
    <dxf>
      <font>
        <color theme="0"/>
      </font>
      <fill>
        <patternFill>
          <bgColor rgb="FFC00000"/>
        </patternFill>
      </fill>
    </dxf>
    <dxf>
      <fill>
        <patternFill>
          <bgColor theme="0" tint="-0.24994659260841701"/>
        </patternFill>
      </fill>
    </dxf>
    <dxf>
      <fill>
        <patternFill>
          <bgColor theme="0"/>
        </patternFill>
      </fill>
    </dxf>
    <dxf>
      <fill>
        <patternFill patternType="none">
          <bgColor auto="1"/>
        </patternFill>
      </fill>
    </dxf>
    <dxf>
      <fill>
        <patternFill patternType="solid">
          <bgColor theme="0"/>
        </patternFill>
      </fill>
    </dxf>
    <dxf>
      <fill>
        <patternFill>
          <bgColor theme="0"/>
        </patternFill>
      </fill>
    </dxf>
    <dxf>
      <fill>
        <patternFill>
          <bgColor theme="0" tint="-0.34998626667073579"/>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lor theme="0"/>
      </font>
      <fill>
        <patternFill>
          <bgColor rgb="FFC00000"/>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808080"/>
      <color rgb="FFB2B2B2"/>
      <color rgb="FF969696"/>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358588</xdr:colOff>
      <xdr:row>6</xdr:row>
      <xdr:rowOff>89648</xdr:rowOff>
    </xdr:from>
    <xdr:to>
      <xdr:col>11</xdr:col>
      <xdr:colOff>661146</xdr:colOff>
      <xdr:row>15</xdr:row>
      <xdr:rowOff>145677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225617" y="1400736"/>
          <a:ext cx="2129117"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ja-JP" altLang="en-US" sz="1400">
              <a:latin typeface="Meiryo UI" panose="020B0604030504040204" pitchFamily="50" charset="-128"/>
              <a:ea typeface="Meiryo UI" panose="020B0604030504040204" pitchFamily="50" charset="-128"/>
            </a:rPr>
            <a:t>本ページは各プログラムの内訳書から自動で転記されます。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381000</xdr:colOff>
      <xdr:row>6</xdr:row>
      <xdr:rowOff>158750</xdr:rowOff>
    </xdr:from>
    <xdr:to>
      <xdr:col>20</xdr:col>
      <xdr:colOff>1381125</xdr:colOff>
      <xdr:row>9</xdr:row>
      <xdr:rowOff>269875</xdr:rowOff>
    </xdr:to>
    <xdr:sp macro="" textlink="">
      <xdr:nvSpPr>
        <xdr:cNvPr id="2" name="角丸四角形吹き出し 1">
          <a:extLst>
            <a:ext uri="{FF2B5EF4-FFF2-40B4-BE49-F238E27FC236}">
              <a16:creationId xmlns:a16="http://schemas.microsoft.com/office/drawing/2014/main" id="{61438D71-68D9-4964-97D4-A0D88C8C298D}"/>
            </a:ext>
          </a:extLst>
        </xdr:cNvPr>
        <xdr:cNvSpPr/>
      </xdr:nvSpPr>
      <xdr:spPr>
        <a:xfrm>
          <a:off x="11186160" y="2254250"/>
          <a:ext cx="2295525" cy="911225"/>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latin typeface="Meiryo UI" panose="020B0604030504040204" pitchFamily="50" charset="-128"/>
              <a:ea typeface="Meiryo UI" panose="020B0604030504040204" pitchFamily="50" charset="-128"/>
            </a:rPr>
            <a:t>５０以上の経費を計上する場合、非表示の行を再表示してください。（行の追加は不可）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381000</xdr:colOff>
      <xdr:row>6</xdr:row>
      <xdr:rowOff>158750</xdr:rowOff>
    </xdr:from>
    <xdr:to>
      <xdr:col>20</xdr:col>
      <xdr:colOff>1381125</xdr:colOff>
      <xdr:row>9</xdr:row>
      <xdr:rowOff>269875</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1477625" y="1873250"/>
          <a:ext cx="2571750" cy="904875"/>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latin typeface="Meiryo UI" panose="020B0604030504040204" pitchFamily="50" charset="-128"/>
              <a:ea typeface="Meiryo UI" panose="020B0604030504040204" pitchFamily="50" charset="-128"/>
            </a:rPr>
            <a:t>５０以上の経費を計上する場合、非表示の行を再表示してください。（行の追加は不可）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381000</xdr:colOff>
      <xdr:row>6</xdr:row>
      <xdr:rowOff>158750</xdr:rowOff>
    </xdr:from>
    <xdr:to>
      <xdr:col>20</xdr:col>
      <xdr:colOff>1381125</xdr:colOff>
      <xdr:row>9</xdr:row>
      <xdr:rowOff>269875</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11049000" y="1920875"/>
          <a:ext cx="2571750" cy="920750"/>
        </a:xfrm>
        <a:prstGeom prst="wedgeRoundRectCallout">
          <a:avLst>
            <a:gd name="adj1" fmla="val -62346"/>
            <a:gd name="adj2" fmla="val 6613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200">
              <a:solidFill>
                <a:schemeClr val="tx1"/>
              </a:solidFill>
              <a:latin typeface="Meiryo UI" panose="020B0604030504040204" pitchFamily="50" charset="-128"/>
              <a:ea typeface="Meiryo UI" panose="020B0604030504040204" pitchFamily="50" charset="-128"/>
            </a:rPr>
            <a:t>５０以上の経費を計上する場合、非表示の行を再表示してください。（行の追加は不可）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4"/>
  <sheetViews>
    <sheetView tabSelected="1" view="pageBreakPreview" zoomScaleNormal="100" zoomScaleSheetLayoutView="100" workbookViewId="0"/>
  </sheetViews>
  <sheetFormatPr defaultRowHeight="15"/>
  <cols>
    <col min="1" max="1" width="5.77734375" style="46" customWidth="1"/>
    <col min="2" max="2" width="3.44140625" style="46" bestFit="1" customWidth="1"/>
    <col min="3" max="4" width="9.21875" style="46" customWidth="1"/>
    <col min="5" max="5" width="4.21875" style="46" customWidth="1"/>
    <col min="6" max="6" width="3.44140625" style="46" bestFit="1" customWidth="1"/>
    <col min="7" max="8" width="3.44140625" style="46" customWidth="1"/>
    <col min="9" max="9" width="3.88671875" style="46" customWidth="1"/>
    <col min="10" max="10" width="4.77734375" style="46" customWidth="1"/>
    <col min="11" max="11" width="8" style="46" customWidth="1"/>
    <col min="12" max="12" width="6.44140625" style="46" customWidth="1"/>
    <col min="13" max="13" width="4.44140625" style="46" customWidth="1"/>
    <col min="14" max="14" width="3.6640625" style="46" customWidth="1"/>
    <col min="15" max="15" width="9.21875" style="46" customWidth="1"/>
    <col min="16" max="16" width="17.44140625" style="46" customWidth="1"/>
    <col min="17" max="17" width="1.21875" style="46" customWidth="1"/>
    <col min="18" max="256" width="9" style="46"/>
    <col min="257" max="257" width="5.77734375" style="46" customWidth="1"/>
    <col min="258" max="258" width="3.44140625" style="46" bestFit="1" customWidth="1"/>
    <col min="259" max="260" width="9.21875" style="46" customWidth="1"/>
    <col min="261" max="261" width="4.21875" style="46" customWidth="1"/>
    <col min="262" max="262" width="3.44140625" style="46" bestFit="1" customWidth="1"/>
    <col min="263" max="264" width="3.44140625" style="46" customWidth="1"/>
    <col min="265" max="265" width="3.88671875" style="46" customWidth="1"/>
    <col min="266" max="266" width="4.77734375" style="46" customWidth="1"/>
    <col min="267" max="267" width="9.21875" style="46" customWidth="1"/>
    <col min="268" max="268" width="6.44140625" style="46" customWidth="1"/>
    <col min="269" max="269" width="3.33203125" style="46" bestFit="1" customWidth="1"/>
    <col min="270" max="270" width="3.6640625" style="46" customWidth="1"/>
    <col min="271" max="271" width="9.21875" style="46" customWidth="1"/>
    <col min="272" max="272" width="14.109375" style="46" customWidth="1"/>
    <col min="273" max="273" width="1.21875" style="46" customWidth="1"/>
    <col min="274" max="512" width="9" style="46"/>
    <col min="513" max="513" width="5.77734375" style="46" customWidth="1"/>
    <col min="514" max="514" width="3.44140625" style="46" bestFit="1" customWidth="1"/>
    <col min="515" max="516" width="9.21875" style="46" customWidth="1"/>
    <col min="517" max="517" width="4.21875" style="46" customWidth="1"/>
    <col min="518" max="518" width="3.44140625" style="46" bestFit="1" customWidth="1"/>
    <col min="519" max="520" width="3.44140625" style="46" customWidth="1"/>
    <col min="521" max="521" width="3.88671875" style="46" customWidth="1"/>
    <col min="522" max="522" width="4.77734375" style="46" customWidth="1"/>
    <col min="523" max="523" width="9.21875" style="46" customWidth="1"/>
    <col min="524" max="524" width="6.44140625" style="46" customWidth="1"/>
    <col min="525" max="525" width="3.33203125" style="46" bestFit="1" customWidth="1"/>
    <col min="526" max="526" width="3.6640625" style="46" customWidth="1"/>
    <col min="527" max="527" width="9.21875" style="46" customWidth="1"/>
    <col min="528" max="528" width="14.109375" style="46" customWidth="1"/>
    <col min="529" max="529" width="1.21875" style="46" customWidth="1"/>
    <col min="530" max="768" width="9" style="46"/>
    <col min="769" max="769" width="5.77734375" style="46" customWidth="1"/>
    <col min="770" max="770" width="3.44140625" style="46" bestFit="1" customWidth="1"/>
    <col min="771" max="772" width="9.21875" style="46" customWidth="1"/>
    <col min="773" max="773" width="4.21875" style="46" customWidth="1"/>
    <col min="774" max="774" width="3.44140625" style="46" bestFit="1" customWidth="1"/>
    <col min="775" max="776" width="3.44140625" style="46" customWidth="1"/>
    <col min="777" max="777" width="3.88671875" style="46" customWidth="1"/>
    <col min="778" max="778" width="4.77734375" style="46" customWidth="1"/>
    <col min="779" max="779" width="9.21875" style="46" customWidth="1"/>
    <col min="780" max="780" width="6.44140625" style="46" customWidth="1"/>
    <col min="781" max="781" width="3.33203125" style="46" bestFit="1" customWidth="1"/>
    <col min="782" max="782" width="3.6640625" style="46" customWidth="1"/>
    <col min="783" max="783" width="9.21875" style="46" customWidth="1"/>
    <col min="784" max="784" width="14.109375" style="46" customWidth="1"/>
    <col min="785" max="785" width="1.21875" style="46" customWidth="1"/>
    <col min="786" max="1024" width="9" style="46"/>
    <col min="1025" max="1025" width="5.77734375" style="46" customWidth="1"/>
    <col min="1026" max="1026" width="3.44140625" style="46" bestFit="1" customWidth="1"/>
    <col min="1027" max="1028" width="9.21875" style="46" customWidth="1"/>
    <col min="1029" max="1029" width="4.21875" style="46" customWidth="1"/>
    <col min="1030" max="1030" width="3.44140625" style="46" bestFit="1" customWidth="1"/>
    <col min="1031" max="1032" width="3.44140625" style="46" customWidth="1"/>
    <col min="1033" max="1033" width="3.88671875" style="46" customWidth="1"/>
    <col min="1034" max="1034" width="4.77734375" style="46" customWidth="1"/>
    <col min="1035" max="1035" width="9.21875" style="46" customWidth="1"/>
    <col min="1036" max="1036" width="6.44140625" style="46" customWidth="1"/>
    <col min="1037" max="1037" width="3.33203125" style="46" bestFit="1" customWidth="1"/>
    <col min="1038" max="1038" width="3.6640625" style="46" customWidth="1"/>
    <col min="1039" max="1039" width="9.21875" style="46" customWidth="1"/>
    <col min="1040" max="1040" width="14.109375" style="46" customWidth="1"/>
    <col min="1041" max="1041" width="1.21875" style="46" customWidth="1"/>
    <col min="1042" max="1280" width="9" style="46"/>
    <col min="1281" max="1281" width="5.77734375" style="46" customWidth="1"/>
    <col min="1282" max="1282" width="3.44140625" style="46" bestFit="1" customWidth="1"/>
    <col min="1283" max="1284" width="9.21875" style="46" customWidth="1"/>
    <col min="1285" max="1285" width="4.21875" style="46" customWidth="1"/>
    <col min="1286" max="1286" width="3.44140625" style="46" bestFit="1" customWidth="1"/>
    <col min="1287" max="1288" width="3.44140625" style="46" customWidth="1"/>
    <col min="1289" max="1289" width="3.88671875" style="46" customWidth="1"/>
    <col min="1290" max="1290" width="4.77734375" style="46" customWidth="1"/>
    <col min="1291" max="1291" width="9.21875" style="46" customWidth="1"/>
    <col min="1292" max="1292" width="6.44140625" style="46" customWidth="1"/>
    <col min="1293" max="1293" width="3.33203125" style="46" bestFit="1" customWidth="1"/>
    <col min="1294" max="1294" width="3.6640625" style="46" customWidth="1"/>
    <col min="1295" max="1295" width="9.21875" style="46" customWidth="1"/>
    <col min="1296" max="1296" width="14.109375" style="46" customWidth="1"/>
    <col min="1297" max="1297" width="1.21875" style="46" customWidth="1"/>
    <col min="1298" max="1536" width="9" style="46"/>
    <col min="1537" max="1537" width="5.77734375" style="46" customWidth="1"/>
    <col min="1538" max="1538" width="3.44140625" style="46" bestFit="1" customWidth="1"/>
    <col min="1539" max="1540" width="9.21875" style="46" customWidth="1"/>
    <col min="1541" max="1541" width="4.21875" style="46" customWidth="1"/>
    <col min="1542" max="1542" width="3.44140625" style="46" bestFit="1" customWidth="1"/>
    <col min="1543" max="1544" width="3.44140625" style="46" customWidth="1"/>
    <col min="1545" max="1545" width="3.88671875" style="46" customWidth="1"/>
    <col min="1546" max="1546" width="4.77734375" style="46" customWidth="1"/>
    <col min="1547" max="1547" width="9.21875" style="46" customWidth="1"/>
    <col min="1548" max="1548" width="6.44140625" style="46" customWidth="1"/>
    <col min="1549" max="1549" width="3.33203125" style="46" bestFit="1" customWidth="1"/>
    <col min="1550" max="1550" width="3.6640625" style="46" customWidth="1"/>
    <col min="1551" max="1551" width="9.21875" style="46" customWidth="1"/>
    <col min="1552" max="1552" width="14.109375" style="46" customWidth="1"/>
    <col min="1553" max="1553" width="1.21875" style="46" customWidth="1"/>
    <col min="1554" max="1792" width="9" style="46"/>
    <col min="1793" max="1793" width="5.77734375" style="46" customWidth="1"/>
    <col min="1794" max="1794" width="3.44140625" style="46" bestFit="1" customWidth="1"/>
    <col min="1795" max="1796" width="9.21875" style="46" customWidth="1"/>
    <col min="1797" max="1797" width="4.21875" style="46" customWidth="1"/>
    <col min="1798" max="1798" width="3.44140625" style="46" bestFit="1" customWidth="1"/>
    <col min="1799" max="1800" width="3.44140625" style="46" customWidth="1"/>
    <col min="1801" max="1801" width="3.88671875" style="46" customWidth="1"/>
    <col min="1802" max="1802" width="4.77734375" style="46" customWidth="1"/>
    <col min="1803" max="1803" width="9.21875" style="46" customWidth="1"/>
    <col min="1804" max="1804" width="6.44140625" style="46" customWidth="1"/>
    <col min="1805" max="1805" width="3.33203125" style="46" bestFit="1" customWidth="1"/>
    <col min="1806" max="1806" width="3.6640625" style="46" customWidth="1"/>
    <col min="1807" max="1807" width="9.21875" style="46" customWidth="1"/>
    <col min="1808" max="1808" width="14.109375" style="46" customWidth="1"/>
    <col min="1809" max="1809" width="1.21875" style="46" customWidth="1"/>
    <col min="1810" max="2048" width="9" style="46"/>
    <col min="2049" max="2049" width="5.77734375" style="46" customWidth="1"/>
    <col min="2050" max="2050" width="3.44140625" style="46" bestFit="1" customWidth="1"/>
    <col min="2051" max="2052" width="9.21875" style="46" customWidth="1"/>
    <col min="2053" max="2053" width="4.21875" style="46" customWidth="1"/>
    <col min="2054" max="2054" width="3.44140625" style="46" bestFit="1" customWidth="1"/>
    <col min="2055" max="2056" width="3.44140625" style="46" customWidth="1"/>
    <col min="2057" max="2057" width="3.88671875" style="46" customWidth="1"/>
    <col min="2058" max="2058" width="4.77734375" style="46" customWidth="1"/>
    <col min="2059" max="2059" width="9.21875" style="46" customWidth="1"/>
    <col min="2060" max="2060" width="6.44140625" style="46" customWidth="1"/>
    <col min="2061" max="2061" width="3.33203125" style="46" bestFit="1" customWidth="1"/>
    <col min="2062" max="2062" width="3.6640625" style="46" customWidth="1"/>
    <col min="2063" max="2063" width="9.21875" style="46" customWidth="1"/>
    <col min="2064" max="2064" width="14.109375" style="46" customWidth="1"/>
    <col min="2065" max="2065" width="1.21875" style="46" customWidth="1"/>
    <col min="2066" max="2304" width="9" style="46"/>
    <col min="2305" max="2305" width="5.77734375" style="46" customWidth="1"/>
    <col min="2306" max="2306" width="3.44140625" style="46" bestFit="1" customWidth="1"/>
    <col min="2307" max="2308" width="9.21875" style="46" customWidth="1"/>
    <col min="2309" max="2309" width="4.21875" style="46" customWidth="1"/>
    <col min="2310" max="2310" width="3.44140625" style="46" bestFit="1" customWidth="1"/>
    <col min="2311" max="2312" width="3.44140625" style="46" customWidth="1"/>
    <col min="2313" max="2313" width="3.88671875" style="46" customWidth="1"/>
    <col min="2314" max="2314" width="4.77734375" style="46" customWidth="1"/>
    <col min="2315" max="2315" width="9.21875" style="46" customWidth="1"/>
    <col min="2316" max="2316" width="6.44140625" style="46" customWidth="1"/>
    <col min="2317" max="2317" width="3.33203125" style="46" bestFit="1" customWidth="1"/>
    <col min="2318" max="2318" width="3.6640625" style="46" customWidth="1"/>
    <col min="2319" max="2319" width="9.21875" style="46" customWidth="1"/>
    <col min="2320" max="2320" width="14.109375" style="46" customWidth="1"/>
    <col min="2321" max="2321" width="1.21875" style="46" customWidth="1"/>
    <col min="2322" max="2560" width="9" style="46"/>
    <col min="2561" max="2561" width="5.77734375" style="46" customWidth="1"/>
    <col min="2562" max="2562" width="3.44140625" style="46" bestFit="1" customWidth="1"/>
    <col min="2563" max="2564" width="9.21875" style="46" customWidth="1"/>
    <col min="2565" max="2565" width="4.21875" style="46" customWidth="1"/>
    <col min="2566" max="2566" width="3.44140625" style="46" bestFit="1" customWidth="1"/>
    <col min="2567" max="2568" width="3.44140625" style="46" customWidth="1"/>
    <col min="2569" max="2569" width="3.88671875" style="46" customWidth="1"/>
    <col min="2570" max="2570" width="4.77734375" style="46" customWidth="1"/>
    <col min="2571" max="2571" width="9.21875" style="46" customWidth="1"/>
    <col min="2572" max="2572" width="6.44140625" style="46" customWidth="1"/>
    <col min="2573" max="2573" width="3.33203125" style="46" bestFit="1" customWidth="1"/>
    <col min="2574" max="2574" width="3.6640625" style="46" customWidth="1"/>
    <col min="2575" max="2575" width="9.21875" style="46" customWidth="1"/>
    <col min="2576" max="2576" width="14.109375" style="46" customWidth="1"/>
    <col min="2577" max="2577" width="1.21875" style="46" customWidth="1"/>
    <col min="2578" max="2816" width="9" style="46"/>
    <col min="2817" max="2817" width="5.77734375" style="46" customWidth="1"/>
    <col min="2818" max="2818" width="3.44140625" style="46" bestFit="1" customWidth="1"/>
    <col min="2819" max="2820" width="9.21875" style="46" customWidth="1"/>
    <col min="2821" max="2821" width="4.21875" style="46" customWidth="1"/>
    <col min="2822" max="2822" width="3.44140625" style="46" bestFit="1" customWidth="1"/>
    <col min="2823" max="2824" width="3.44140625" style="46" customWidth="1"/>
    <col min="2825" max="2825" width="3.88671875" style="46" customWidth="1"/>
    <col min="2826" max="2826" width="4.77734375" style="46" customWidth="1"/>
    <col min="2827" max="2827" width="9.21875" style="46" customWidth="1"/>
    <col min="2828" max="2828" width="6.44140625" style="46" customWidth="1"/>
    <col min="2829" max="2829" width="3.33203125" style="46" bestFit="1" customWidth="1"/>
    <col min="2830" max="2830" width="3.6640625" style="46" customWidth="1"/>
    <col min="2831" max="2831" width="9.21875" style="46" customWidth="1"/>
    <col min="2832" max="2832" width="14.109375" style="46" customWidth="1"/>
    <col min="2833" max="2833" width="1.21875" style="46" customWidth="1"/>
    <col min="2834" max="3072" width="9" style="46"/>
    <col min="3073" max="3073" width="5.77734375" style="46" customWidth="1"/>
    <col min="3074" max="3074" width="3.44140625" style="46" bestFit="1" customWidth="1"/>
    <col min="3075" max="3076" width="9.21875" style="46" customWidth="1"/>
    <col min="3077" max="3077" width="4.21875" style="46" customWidth="1"/>
    <col min="3078" max="3078" width="3.44140625" style="46" bestFit="1" customWidth="1"/>
    <col min="3079" max="3080" width="3.44140625" style="46" customWidth="1"/>
    <col min="3081" max="3081" width="3.88671875" style="46" customWidth="1"/>
    <col min="3082" max="3082" width="4.77734375" style="46" customWidth="1"/>
    <col min="3083" max="3083" width="9.21875" style="46" customWidth="1"/>
    <col min="3084" max="3084" width="6.44140625" style="46" customWidth="1"/>
    <col min="3085" max="3085" width="3.33203125" style="46" bestFit="1" customWidth="1"/>
    <col min="3086" max="3086" width="3.6640625" style="46" customWidth="1"/>
    <col min="3087" max="3087" width="9.21875" style="46" customWidth="1"/>
    <col min="3088" max="3088" width="14.109375" style="46" customWidth="1"/>
    <col min="3089" max="3089" width="1.21875" style="46" customWidth="1"/>
    <col min="3090" max="3328" width="9" style="46"/>
    <col min="3329" max="3329" width="5.77734375" style="46" customWidth="1"/>
    <col min="3330" max="3330" width="3.44140625" style="46" bestFit="1" customWidth="1"/>
    <col min="3331" max="3332" width="9.21875" style="46" customWidth="1"/>
    <col min="3333" max="3333" width="4.21875" style="46" customWidth="1"/>
    <col min="3334" max="3334" width="3.44140625" style="46" bestFit="1" customWidth="1"/>
    <col min="3335" max="3336" width="3.44140625" style="46" customWidth="1"/>
    <col min="3337" max="3337" width="3.88671875" style="46" customWidth="1"/>
    <col min="3338" max="3338" width="4.77734375" style="46" customWidth="1"/>
    <col min="3339" max="3339" width="9.21875" style="46" customWidth="1"/>
    <col min="3340" max="3340" width="6.44140625" style="46" customWidth="1"/>
    <col min="3341" max="3341" width="3.33203125" style="46" bestFit="1" customWidth="1"/>
    <col min="3342" max="3342" width="3.6640625" style="46" customWidth="1"/>
    <col min="3343" max="3343" width="9.21875" style="46" customWidth="1"/>
    <col min="3344" max="3344" width="14.109375" style="46" customWidth="1"/>
    <col min="3345" max="3345" width="1.21875" style="46" customWidth="1"/>
    <col min="3346" max="3584" width="9" style="46"/>
    <col min="3585" max="3585" width="5.77734375" style="46" customWidth="1"/>
    <col min="3586" max="3586" width="3.44140625" style="46" bestFit="1" customWidth="1"/>
    <col min="3587" max="3588" width="9.21875" style="46" customWidth="1"/>
    <col min="3589" max="3589" width="4.21875" style="46" customWidth="1"/>
    <col min="3590" max="3590" width="3.44140625" style="46" bestFit="1" customWidth="1"/>
    <col min="3591" max="3592" width="3.44140625" style="46" customWidth="1"/>
    <col min="3593" max="3593" width="3.88671875" style="46" customWidth="1"/>
    <col min="3594" max="3594" width="4.77734375" style="46" customWidth="1"/>
    <col min="3595" max="3595" width="9.21875" style="46" customWidth="1"/>
    <col min="3596" max="3596" width="6.44140625" style="46" customWidth="1"/>
    <col min="3597" max="3597" width="3.33203125" style="46" bestFit="1" customWidth="1"/>
    <col min="3598" max="3598" width="3.6640625" style="46" customWidth="1"/>
    <col min="3599" max="3599" width="9.21875" style="46" customWidth="1"/>
    <col min="3600" max="3600" width="14.109375" style="46" customWidth="1"/>
    <col min="3601" max="3601" width="1.21875" style="46" customWidth="1"/>
    <col min="3602" max="3840" width="9" style="46"/>
    <col min="3841" max="3841" width="5.77734375" style="46" customWidth="1"/>
    <col min="3842" max="3842" width="3.44140625" style="46" bestFit="1" customWidth="1"/>
    <col min="3843" max="3844" width="9.21875" style="46" customWidth="1"/>
    <col min="3845" max="3845" width="4.21875" style="46" customWidth="1"/>
    <col min="3846" max="3846" width="3.44140625" style="46" bestFit="1" customWidth="1"/>
    <col min="3847" max="3848" width="3.44140625" style="46" customWidth="1"/>
    <col min="3849" max="3849" width="3.88671875" style="46" customWidth="1"/>
    <col min="3850" max="3850" width="4.77734375" style="46" customWidth="1"/>
    <col min="3851" max="3851" width="9.21875" style="46" customWidth="1"/>
    <col min="3852" max="3852" width="6.44140625" style="46" customWidth="1"/>
    <col min="3853" max="3853" width="3.33203125" style="46" bestFit="1" customWidth="1"/>
    <col min="3854" max="3854" width="3.6640625" style="46" customWidth="1"/>
    <col min="3855" max="3855" width="9.21875" style="46" customWidth="1"/>
    <col min="3856" max="3856" width="14.109375" style="46" customWidth="1"/>
    <col min="3857" max="3857" width="1.21875" style="46" customWidth="1"/>
    <col min="3858" max="4096" width="9" style="46"/>
    <col min="4097" max="4097" width="5.77734375" style="46" customWidth="1"/>
    <col min="4098" max="4098" width="3.44140625" style="46" bestFit="1" customWidth="1"/>
    <col min="4099" max="4100" width="9.21875" style="46" customWidth="1"/>
    <col min="4101" max="4101" width="4.21875" style="46" customWidth="1"/>
    <col min="4102" max="4102" width="3.44140625" style="46" bestFit="1" customWidth="1"/>
    <col min="4103" max="4104" width="3.44140625" style="46" customWidth="1"/>
    <col min="4105" max="4105" width="3.88671875" style="46" customWidth="1"/>
    <col min="4106" max="4106" width="4.77734375" style="46" customWidth="1"/>
    <col min="4107" max="4107" width="9.21875" style="46" customWidth="1"/>
    <col min="4108" max="4108" width="6.44140625" style="46" customWidth="1"/>
    <col min="4109" max="4109" width="3.33203125" style="46" bestFit="1" customWidth="1"/>
    <col min="4110" max="4110" width="3.6640625" style="46" customWidth="1"/>
    <col min="4111" max="4111" width="9.21875" style="46" customWidth="1"/>
    <col min="4112" max="4112" width="14.109375" style="46" customWidth="1"/>
    <col min="4113" max="4113" width="1.21875" style="46" customWidth="1"/>
    <col min="4114" max="4352" width="9" style="46"/>
    <col min="4353" max="4353" width="5.77734375" style="46" customWidth="1"/>
    <col min="4354" max="4354" width="3.44140625" style="46" bestFit="1" customWidth="1"/>
    <col min="4355" max="4356" width="9.21875" style="46" customWidth="1"/>
    <col min="4357" max="4357" width="4.21875" style="46" customWidth="1"/>
    <col min="4358" max="4358" width="3.44140625" style="46" bestFit="1" customWidth="1"/>
    <col min="4359" max="4360" width="3.44140625" style="46" customWidth="1"/>
    <col min="4361" max="4361" width="3.88671875" style="46" customWidth="1"/>
    <col min="4362" max="4362" width="4.77734375" style="46" customWidth="1"/>
    <col min="4363" max="4363" width="9.21875" style="46" customWidth="1"/>
    <col min="4364" max="4364" width="6.44140625" style="46" customWidth="1"/>
    <col min="4365" max="4365" width="3.33203125" style="46" bestFit="1" customWidth="1"/>
    <col min="4366" max="4366" width="3.6640625" style="46" customWidth="1"/>
    <col min="4367" max="4367" width="9.21875" style="46" customWidth="1"/>
    <col min="4368" max="4368" width="14.109375" style="46" customWidth="1"/>
    <col min="4369" max="4369" width="1.21875" style="46" customWidth="1"/>
    <col min="4370" max="4608" width="9" style="46"/>
    <col min="4609" max="4609" width="5.77734375" style="46" customWidth="1"/>
    <col min="4610" max="4610" width="3.44140625" style="46" bestFit="1" customWidth="1"/>
    <col min="4611" max="4612" width="9.21875" style="46" customWidth="1"/>
    <col min="4613" max="4613" width="4.21875" style="46" customWidth="1"/>
    <col min="4614" max="4614" width="3.44140625" style="46" bestFit="1" customWidth="1"/>
    <col min="4615" max="4616" width="3.44140625" style="46" customWidth="1"/>
    <col min="4617" max="4617" width="3.88671875" style="46" customWidth="1"/>
    <col min="4618" max="4618" width="4.77734375" style="46" customWidth="1"/>
    <col min="4619" max="4619" width="9.21875" style="46" customWidth="1"/>
    <col min="4620" max="4620" width="6.44140625" style="46" customWidth="1"/>
    <col min="4621" max="4621" width="3.33203125" style="46" bestFit="1" customWidth="1"/>
    <col min="4622" max="4622" width="3.6640625" style="46" customWidth="1"/>
    <col min="4623" max="4623" width="9.21875" style="46" customWidth="1"/>
    <col min="4624" max="4624" width="14.109375" style="46" customWidth="1"/>
    <col min="4625" max="4625" width="1.21875" style="46" customWidth="1"/>
    <col min="4626" max="4864" width="9" style="46"/>
    <col min="4865" max="4865" width="5.77734375" style="46" customWidth="1"/>
    <col min="4866" max="4866" width="3.44140625" style="46" bestFit="1" customWidth="1"/>
    <col min="4867" max="4868" width="9.21875" style="46" customWidth="1"/>
    <col min="4869" max="4869" width="4.21875" style="46" customWidth="1"/>
    <col min="4870" max="4870" width="3.44140625" style="46" bestFit="1" customWidth="1"/>
    <col min="4871" max="4872" width="3.44140625" style="46" customWidth="1"/>
    <col min="4873" max="4873" width="3.88671875" style="46" customWidth="1"/>
    <col min="4874" max="4874" width="4.77734375" style="46" customWidth="1"/>
    <col min="4875" max="4875" width="9.21875" style="46" customWidth="1"/>
    <col min="4876" max="4876" width="6.44140625" style="46" customWidth="1"/>
    <col min="4877" max="4877" width="3.33203125" style="46" bestFit="1" customWidth="1"/>
    <col min="4878" max="4878" width="3.6640625" style="46" customWidth="1"/>
    <col min="4879" max="4879" width="9.21875" style="46" customWidth="1"/>
    <col min="4880" max="4880" width="14.109375" style="46" customWidth="1"/>
    <col min="4881" max="4881" width="1.21875" style="46" customWidth="1"/>
    <col min="4882" max="5120" width="9" style="46"/>
    <col min="5121" max="5121" width="5.77734375" style="46" customWidth="1"/>
    <col min="5122" max="5122" width="3.44140625" style="46" bestFit="1" customWidth="1"/>
    <col min="5123" max="5124" width="9.21875" style="46" customWidth="1"/>
    <col min="5125" max="5125" width="4.21875" style="46" customWidth="1"/>
    <col min="5126" max="5126" width="3.44140625" style="46" bestFit="1" customWidth="1"/>
    <col min="5127" max="5128" width="3.44140625" style="46" customWidth="1"/>
    <col min="5129" max="5129" width="3.88671875" style="46" customWidth="1"/>
    <col min="5130" max="5130" width="4.77734375" style="46" customWidth="1"/>
    <col min="5131" max="5131" width="9.21875" style="46" customWidth="1"/>
    <col min="5132" max="5132" width="6.44140625" style="46" customWidth="1"/>
    <col min="5133" max="5133" width="3.33203125" style="46" bestFit="1" customWidth="1"/>
    <col min="5134" max="5134" width="3.6640625" style="46" customWidth="1"/>
    <col min="5135" max="5135" width="9.21875" style="46" customWidth="1"/>
    <col min="5136" max="5136" width="14.109375" style="46" customWidth="1"/>
    <col min="5137" max="5137" width="1.21875" style="46" customWidth="1"/>
    <col min="5138" max="5376" width="9" style="46"/>
    <col min="5377" max="5377" width="5.77734375" style="46" customWidth="1"/>
    <col min="5378" max="5378" width="3.44140625" style="46" bestFit="1" customWidth="1"/>
    <col min="5379" max="5380" width="9.21875" style="46" customWidth="1"/>
    <col min="5381" max="5381" width="4.21875" style="46" customWidth="1"/>
    <col min="5382" max="5382" width="3.44140625" style="46" bestFit="1" customWidth="1"/>
    <col min="5383" max="5384" width="3.44140625" style="46" customWidth="1"/>
    <col min="5385" max="5385" width="3.88671875" style="46" customWidth="1"/>
    <col min="5386" max="5386" width="4.77734375" style="46" customWidth="1"/>
    <col min="5387" max="5387" width="9.21875" style="46" customWidth="1"/>
    <col min="5388" max="5388" width="6.44140625" style="46" customWidth="1"/>
    <col min="5389" max="5389" width="3.33203125" style="46" bestFit="1" customWidth="1"/>
    <col min="5390" max="5390" width="3.6640625" style="46" customWidth="1"/>
    <col min="5391" max="5391" width="9.21875" style="46" customWidth="1"/>
    <col min="5392" max="5392" width="14.109375" style="46" customWidth="1"/>
    <col min="5393" max="5393" width="1.21875" style="46" customWidth="1"/>
    <col min="5394" max="5632" width="9" style="46"/>
    <col min="5633" max="5633" width="5.77734375" style="46" customWidth="1"/>
    <col min="5634" max="5634" width="3.44140625" style="46" bestFit="1" customWidth="1"/>
    <col min="5635" max="5636" width="9.21875" style="46" customWidth="1"/>
    <col min="5637" max="5637" width="4.21875" style="46" customWidth="1"/>
    <col min="5638" max="5638" width="3.44140625" style="46" bestFit="1" customWidth="1"/>
    <col min="5639" max="5640" width="3.44140625" style="46" customWidth="1"/>
    <col min="5641" max="5641" width="3.88671875" style="46" customWidth="1"/>
    <col min="5642" max="5642" width="4.77734375" style="46" customWidth="1"/>
    <col min="5643" max="5643" width="9.21875" style="46" customWidth="1"/>
    <col min="5644" max="5644" width="6.44140625" style="46" customWidth="1"/>
    <col min="5645" max="5645" width="3.33203125" style="46" bestFit="1" customWidth="1"/>
    <col min="5646" max="5646" width="3.6640625" style="46" customWidth="1"/>
    <col min="5647" max="5647" width="9.21875" style="46" customWidth="1"/>
    <col min="5648" max="5648" width="14.109375" style="46" customWidth="1"/>
    <col min="5649" max="5649" width="1.21875" style="46" customWidth="1"/>
    <col min="5650" max="5888" width="9" style="46"/>
    <col min="5889" max="5889" width="5.77734375" style="46" customWidth="1"/>
    <col min="5890" max="5890" width="3.44140625" style="46" bestFit="1" customWidth="1"/>
    <col min="5891" max="5892" width="9.21875" style="46" customWidth="1"/>
    <col min="5893" max="5893" width="4.21875" style="46" customWidth="1"/>
    <col min="5894" max="5894" width="3.44140625" style="46" bestFit="1" customWidth="1"/>
    <col min="5895" max="5896" width="3.44140625" style="46" customWidth="1"/>
    <col min="5897" max="5897" width="3.88671875" style="46" customWidth="1"/>
    <col min="5898" max="5898" width="4.77734375" style="46" customWidth="1"/>
    <col min="5899" max="5899" width="9.21875" style="46" customWidth="1"/>
    <col min="5900" max="5900" width="6.44140625" style="46" customWidth="1"/>
    <col min="5901" max="5901" width="3.33203125" style="46" bestFit="1" customWidth="1"/>
    <col min="5902" max="5902" width="3.6640625" style="46" customWidth="1"/>
    <col min="5903" max="5903" width="9.21875" style="46" customWidth="1"/>
    <col min="5904" max="5904" width="14.109375" style="46" customWidth="1"/>
    <col min="5905" max="5905" width="1.21875" style="46" customWidth="1"/>
    <col min="5906" max="6144" width="9" style="46"/>
    <col min="6145" max="6145" width="5.77734375" style="46" customWidth="1"/>
    <col min="6146" max="6146" width="3.44140625" style="46" bestFit="1" customWidth="1"/>
    <col min="6147" max="6148" width="9.21875" style="46" customWidth="1"/>
    <col min="6149" max="6149" width="4.21875" style="46" customWidth="1"/>
    <col min="6150" max="6150" width="3.44140625" style="46" bestFit="1" customWidth="1"/>
    <col min="6151" max="6152" width="3.44140625" style="46" customWidth="1"/>
    <col min="6153" max="6153" width="3.88671875" style="46" customWidth="1"/>
    <col min="6154" max="6154" width="4.77734375" style="46" customWidth="1"/>
    <col min="6155" max="6155" width="9.21875" style="46" customWidth="1"/>
    <col min="6156" max="6156" width="6.44140625" style="46" customWidth="1"/>
    <col min="6157" max="6157" width="3.33203125" style="46" bestFit="1" customWidth="1"/>
    <col min="6158" max="6158" width="3.6640625" style="46" customWidth="1"/>
    <col min="6159" max="6159" width="9.21875" style="46" customWidth="1"/>
    <col min="6160" max="6160" width="14.109375" style="46" customWidth="1"/>
    <col min="6161" max="6161" width="1.21875" style="46" customWidth="1"/>
    <col min="6162" max="6400" width="9" style="46"/>
    <col min="6401" max="6401" width="5.77734375" style="46" customWidth="1"/>
    <col min="6402" max="6402" width="3.44140625" style="46" bestFit="1" customWidth="1"/>
    <col min="6403" max="6404" width="9.21875" style="46" customWidth="1"/>
    <col min="6405" max="6405" width="4.21875" style="46" customWidth="1"/>
    <col min="6406" max="6406" width="3.44140625" style="46" bestFit="1" customWidth="1"/>
    <col min="6407" max="6408" width="3.44140625" style="46" customWidth="1"/>
    <col min="6409" max="6409" width="3.88671875" style="46" customWidth="1"/>
    <col min="6410" max="6410" width="4.77734375" style="46" customWidth="1"/>
    <col min="6411" max="6411" width="9.21875" style="46" customWidth="1"/>
    <col min="6412" max="6412" width="6.44140625" style="46" customWidth="1"/>
    <col min="6413" max="6413" width="3.33203125" style="46" bestFit="1" customWidth="1"/>
    <col min="6414" max="6414" width="3.6640625" style="46" customWidth="1"/>
    <col min="6415" max="6415" width="9.21875" style="46" customWidth="1"/>
    <col min="6416" max="6416" width="14.109375" style="46" customWidth="1"/>
    <col min="6417" max="6417" width="1.21875" style="46" customWidth="1"/>
    <col min="6418" max="6656" width="9" style="46"/>
    <col min="6657" max="6657" width="5.77734375" style="46" customWidth="1"/>
    <col min="6658" max="6658" width="3.44140625" style="46" bestFit="1" customWidth="1"/>
    <col min="6659" max="6660" width="9.21875" style="46" customWidth="1"/>
    <col min="6661" max="6661" width="4.21875" style="46" customWidth="1"/>
    <col min="6662" max="6662" width="3.44140625" style="46" bestFit="1" customWidth="1"/>
    <col min="6663" max="6664" width="3.44140625" style="46" customWidth="1"/>
    <col min="6665" max="6665" width="3.88671875" style="46" customWidth="1"/>
    <col min="6666" max="6666" width="4.77734375" style="46" customWidth="1"/>
    <col min="6667" max="6667" width="9.21875" style="46" customWidth="1"/>
    <col min="6668" max="6668" width="6.44140625" style="46" customWidth="1"/>
    <col min="6669" max="6669" width="3.33203125" style="46" bestFit="1" customWidth="1"/>
    <col min="6670" max="6670" width="3.6640625" style="46" customWidth="1"/>
    <col min="6671" max="6671" width="9.21875" style="46" customWidth="1"/>
    <col min="6672" max="6672" width="14.109375" style="46" customWidth="1"/>
    <col min="6673" max="6673" width="1.21875" style="46" customWidth="1"/>
    <col min="6674" max="6912" width="9" style="46"/>
    <col min="6913" max="6913" width="5.77734375" style="46" customWidth="1"/>
    <col min="6914" max="6914" width="3.44140625" style="46" bestFit="1" customWidth="1"/>
    <col min="6915" max="6916" width="9.21875" style="46" customWidth="1"/>
    <col min="6917" max="6917" width="4.21875" style="46" customWidth="1"/>
    <col min="6918" max="6918" width="3.44140625" style="46" bestFit="1" customWidth="1"/>
    <col min="6919" max="6920" width="3.44140625" style="46" customWidth="1"/>
    <col min="6921" max="6921" width="3.88671875" style="46" customWidth="1"/>
    <col min="6922" max="6922" width="4.77734375" style="46" customWidth="1"/>
    <col min="6923" max="6923" width="9.21875" style="46" customWidth="1"/>
    <col min="6924" max="6924" width="6.44140625" style="46" customWidth="1"/>
    <col min="6925" max="6925" width="3.33203125" style="46" bestFit="1" customWidth="1"/>
    <col min="6926" max="6926" width="3.6640625" style="46" customWidth="1"/>
    <col min="6927" max="6927" width="9.21875" style="46" customWidth="1"/>
    <col min="6928" max="6928" width="14.109375" style="46" customWidth="1"/>
    <col min="6929" max="6929" width="1.21875" style="46" customWidth="1"/>
    <col min="6930" max="7168" width="9" style="46"/>
    <col min="7169" max="7169" width="5.77734375" style="46" customWidth="1"/>
    <col min="7170" max="7170" width="3.44140625" style="46" bestFit="1" customWidth="1"/>
    <col min="7171" max="7172" width="9.21875" style="46" customWidth="1"/>
    <col min="7173" max="7173" width="4.21875" style="46" customWidth="1"/>
    <col min="7174" max="7174" width="3.44140625" style="46" bestFit="1" customWidth="1"/>
    <col min="7175" max="7176" width="3.44140625" style="46" customWidth="1"/>
    <col min="7177" max="7177" width="3.88671875" style="46" customWidth="1"/>
    <col min="7178" max="7178" width="4.77734375" style="46" customWidth="1"/>
    <col min="7179" max="7179" width="9.21875" style="46" customWidth="1"/>
    <col min="7180" max="7180" width="6.44140625" style="46" customWidth="1"/>
    <col min="7181" max="7181" width="3.33203125" style="46" bestFit="1" customWidth="1"/>
    <col min="7182" max="7182" width="3.6640625" style="46" customWidth="1"/>
    <col min="7183" max="7183" width="9.21875" style="46" customWidth="1"/>
    <col min="7184" max="7184" width="14.109375" style="46" customWidth="1"/>
    <col min="7185" max="7185" width="1.21875" style="46" customWidth="1"/>
    <col min="7186" max="7424" width="9" style="46"/>
    <col min="7425" max="7425" width="5.77734375" style="46" customWidth="1"/>
    <col min="7426" max="7426" width="3.44140625" style="46" bestFit="1" customWidth="1"/>
    <col min="7427" max="7428" width="9.21875" style="46" customWidth="1"/>
    <col min="7429" max="7429" width="4.21875" style="46" customWidth="1"/>
    <col min="7430" max="7430" width="3.44140625" style="46" bestFit="1" customWidth="1"/>
    <col min="7431" max="7432" width="3.44140625" style="46" customWidth="1"/>
    <col min="7433" max="7433" width="3.88671875" style="46" customWidth="1"/>
    <col min="7434" max="7434" width="4.77734375" style="46" customWidth="1"/>
    <col min="7435" max="7435" width="9.21875" style="46" customWidth="1"/>
    <col min="7436" max="7436" width="6.44140625" style="46" customWidth="1"/>
    <col min="7437" max="7437" width="3.33203125" style="46" bestFit="1" customWidth="1"/>
    <col min="7438" max="7438" width="3.6640625" style="46" customWidth="1"/>
    <col min="7439" max="7439" width="9.21875" style="46" customWidth="1"/>
    <col min="7440" max="7440" width="14.109375" style="46" customWidth="1"/>
    <col min="7441" max="7441" width="1.21875" style="46" customWidth="1"/>
    <col min="7442" max="7680" width="9" style="46"/>
    <col min="7681" max="7681" width="5.77734375" style="46" customWidth="1"/>
    <col min="7682" max="7682" width="3.44140625" style="46" bestFit="1" customWidth="1"/>
    <col min="7683" max="7684" width="9.21875" style="46" customWidth="1"/>
    <col min="7685" max="7685" width="4.21875" style="46" customWidth="1"/>
    <col min="7686" max="7686" width="3.44140625" style="46" bestFit="1" customWidth="1"/>
    <col min="7687" max="7688" width="3.44140625" style="46" customWidth="1"/>
    <col min="7689" max="7689" width="3.88671875" style="46" customWidth="1"/>
    <col min="7690" max="7690" width="4.77734375" style="46" customWidth="1"/>
    <col min="7691" max="7691" width="9.21875" style="46" customWidth="1"/>
    <col min="7692" max="7692" width="6.44140625" style="46" customWidth="1"/>
    <col min="7693" max="7693" width="3.33203125" style="46" bestFit="1" customWidth="1"/>
    <col min="7694" max="7694" width="3.6640625" style="46" customWidth="1"/>
    <col min="7695" max="7695" width="9.21875" style="46" customWidth="1"/>
    <col min="7696" max="7696" width="14.109375" style="46" customWidth="1"/>
    <col min="7697" max="7697" width="1.21875" style="46" customWidth="1"/>
    <col min="7698" max="7936" width="9" style="46"/>
    <col min="7937" max="7937" width="5.77734375" style="46" customWidth="1"/>
    <col min="7938" max="7938" width="3.44140625" style="46" bestFit="1" customWidth="1"/>
    <col min="7939" max="7940" width="9.21875" style="46" customWidth="1"/>
    <col min="7941" max="7941" width="4.21875" style="46" customWidth="1"/>
    <col min="7942" max="7942" width="3.44140625" style="46" bestFit="1" customWidth="1"/>
    <col min="7943" max="7944" width="3.44140625" style="46" customWidth="1"/>
    <col min="7945" max="7945" width="3.88671875" style="46" customWidth="1"/>
    <col min="7946" max="7946" width="4.77734375" style="46" customWidth="1"/>
    <col min="7947" max="7947" width="9.21875" style="46" customWidth="1"/>
    <col min="7948" max="7948" width="6.44140625" style="46" customWidth="1"/>
    <col min="7949" max="7949" width="3.33203125" style="46" bestFit="1" customWidth="1"/>
    <col min="7950" max="7950" width="3.6640625" style="46" customWidth="1"/>
    <col min="7951" max="7951" width="9.21875" style="46" customWidth="1"/>
    <col min="7952" max="7952" width="14.109375" style="46" customWidth="1"/>
    <col min="7953" max="7953" width="1.21875" style="46" customWidth="1"/>
    <col min="7954" max="8192" width="9" style="46"/>
    <col min="8193" max="8193" width="5.77734375" style="46" customWidth="1"/>
    <col min="8194" max="8194" width="3.44140625" style="46" bestFit="1" customWidth="1"/>
    <col min="8195" max="8196" width="9.21875" style="46" customWidth="1"/>
    <col min="8197" max="8197" width="4.21875" style="46" customWidth="1"/>
    <col min="8198" max="8198" width="3.44140625" style="46" bestFit="1" customWidth="1"/>
    <col min="8199" max="8200" width="3.44140625" style="46" customWidth="1"/>
    <col min="8201" max="8201" width="3.88671875" style="46" customWidth="1"/>
    <col min="8202" max="8202" width="4.77734375" style="46" customWidth="1"/>
    <col min="8203" max="8203" width="9.21875" style="46" customWidth="1"/>
    <col min="8204" max="8204" width="6.44140625" style="46" customWidth="1"/>
    <col min="8205" max="8205" width="3.33203125" style="46" bestFit="1" customWidth="1"/>
    <col min="8206" max="8206" width="3.6640625" style="46" customWidth="1"/>
    <col min="8207" max="8207" width="9.21875" style="46" customWidth="1"/>
    <col min="8208" max="8208" width="14.109375" style="46" customWidth="1"/>
    <col min="8209" max="8209" width="1.21875" style="46" customWidth="1"/>
    <col min="8210" max="8448" width="9" style="46"/>
    <col min="8449" max="8449" width="5.77734375" style="46" customWidth="1"/>
    <col min="8450" max="8450" width="3.44140625" style="46" bestFit="1" customWidth="1"/>
    <col min="8451" max="8452" width="9.21875" style="46" customWidth="1"/>
    <col min="8453" max="8453" width="4.21875" style="46" customWidth="1"/>
    <col min="8454" max="8454" width="3.44140625" style="46" bestFit="1" customWidth="1"/>
    <col min="8455" max="8456" width="3.44140625" style="46" customWidth="1"/>
    <col min="8457" max="8457" width="3.88671875" style="46" customWidth="1"/>
    <col min="8458" max="8458" width="4.77734375" style="46" customWidth="1"/>
    <col min="8459" max="8459" width="9.21875" style="46" customWidth="1"/>
    <col min="8460" max="8460" width="6.44140625" style="46" customWidth="1"/>
    <col min="8461" max="8461" width="3.33203125" style="46" bestFit="1" customWidth="1"/>
    <col min="8462" max="8462" width="3.6640625" style="46" customWidth="1"/>
    <col min="8463" max="8463" width="9.21875" style="46" customWidth="1"/>
    <col min="8464" max="8464" width="14.109375" style="46" customWidth="1"/>
    <col min="8465" max="8465" width="1.21875" style="46" customWidth="1"/>
    <col min="8466" max="8704" width="9" style="46"/>
    <col min="8705" max="8705" width="5.77734375" style="46" customWidth="1"/>
    <col min="8706" max="8706" width="3.44140625" style="46" bestFit="1" customWidth="1"/>
    <col min="8707" max="8708" width="9.21875" style="46" customWidth="1"/>
    <col min="8709" max="8709" width="4.21875" style="46" customWidth="1"/>
    <col min="8710" max="8710" width="3.44140625" style="46" bestFit="1" customWidth="1"/>
    <col min="8711" max="8712" width="3.44140625" style="46" customWidth="1"/>
    <col min="8713" max="8713" width="3.88671875" style="46" customWidth="1"/>
    <col min="8714" max="8714" width="4.77734375" style="46" customWidth="1"/>
    <col min="8715" max="8715" width="9.21875" style="46" customWidth="1"/>
    <col min="8716" max="8716" width="6.44140625" style="46" customWidth="1"/>
    <col min="8717" max="8717" width="3.33203125" style="46" bestFit="1" customWidth="1"/>
    <col min="8718" max="8718" width="3.6640625" style="46" customWidth="1"/>
    <col min="8719" max="8719" width="9.21875" style="46" customWidth="1"/>
    <col min="8720" max="8720" width="14.109375" style="46" customWidth="1"/>
    <col min="8721" max="8721" width="1.21875" style="46" customWidth="1"/>
    <col min="8722" max="8960" width="9" style="46"/>
    <col min="8961" max="8961" width="5.77734375" style="46" customWidth="1"/>
    <col min="8962" max="8962" width="3.44140625" style="46" bestFit="1" customWidth="1"/>
    <col min="8963" max="8964" width="9.21875" style="46" customWidth="1"/>
    <col min="8965" max="8965" width="4.21875" style="46" customWidth="1"/>
    <col min="8966" max="8966" width="3.44140625" style="46" bestFit="1" customWidth="1"/>
    <col min="8967" max="8968" width="3.44140625" style="46" customWidth="1"/>
    <col min="8969" max="8969" width="3.88671875" style="46" customWidth="1"/>
    <col min="8970" max="8970" width="4.77734375" style="46" customWidth="1"/>
    <col min="8971" max="8971" width="9.21875" style="46" customWidth="1"/>
    <col min="8972" max="8972" width="6.44140625" style="46" customWidth="1"/>
    <col min="8973" max="8973" width="3.33203125" style="46" bestFit="1" customWidth="1"/>
    <col min="8974" max="8974" width="3.6640625" style="46" customWidth="1"/>
    <col min="8975" max="8975" width="9.21875" style="46" customWidth="1"/>
    <col min="8976" max="8976" width="14.109375" style="46" customWidth="1"/>
    <col min="8977" max="8977" width="1.21875" style="46" customWidth="1"/>
    <col min="8978" max="9216" width="9" style="46"/>
    <col min="9217" max="9217" width="5.77734375" style="46" customWidth="1"/>
    <col min="9218" max="9218" width="3.44140625" style="46" bestFit="1" customWidth="1"/>
    <col min="9219" max="9220" width="9.21875" style="46" customWidth="1"/>
    <col min="9221" max="9221" width="4.21875" style="46" customWidth="1"/>
    <col min="9222" max="9222" width="3.44140625" style="46" bestFit="1" customWidth="1"/>
    <col min="9223" max="9224" width="3.44140625" style="46" customWidth="1"/>
    <col min="9225" max="9225" width="3.88671875" style="46" customWidth="1"/>
    <col min="9226" max="9226" width="4.77734375" style="46" customWidth="1"/>
    <col min="9227" max="9227" width="9.21875" style="46" customWidth="1"/>
    <col min="9228" max="9228" width="6.44140625" style="46" customWidth="1"/>
    <col min="9229" max="9229" width="3.33203125" style="46" bestFit="1" customWidth="1"/>
    <col min="9230" max="9230" width="3.6640625" style="46" customWidth="1"/>
    <col min="9231" max="9231" width="9.21875" style="46" customWidth="1"/>
    <col min="9232" max="9232" width="14.109375" style="46" customWidth="1"/>
    <col min="9233" max="9233" width="1.21875" style="46" customWidth="1"/>
    <col min="9234" max="9472" width="9" style="46"/>
    <col min="9473" max="9473" width="5.77734375" style="46" customWidth="1"/>
    <col min="9474" max="9474" width="3.44140625" style="46" bestFit="1" customWidth="1"/>
    <col min="9475" max="9476" width="9.21875" style="46" customWidth="1"/>
    <col min="9477" max="9477" width="4.21875" style="46" customWidth="1"/>
    <col min="9478" max="9478" width="3.44140625" style="46" bestFit="1" customWidth="1"/>
    <col min="9479" max="9480" width="3.44140625" style="46" customWidth="1"/>
    <col min="9481" max="9481" width="3.88671875" style="46" customWidth="1"/>
    <col min="9482" max="9482" width="4.77734375" style="46" customWidth="1"/>
    <col min="9483" max="9483" width="9.21875" style="46" customWidth="1"/>
    <col min="9484" max="9484" width="6.44140625" style="46" customWidth="1"/>
    <col min="9485" max="9485" width="3.33203125" style="46" bestFit="1" customWidth="1"/>
    <col min="9486" max="9486" width="3.6640625" style="46" customWidth="1"/>
    <col min="9487" max="9487" width="9.21875" style="46" customWidth="1"/>
    <col min="9488" max="9488" width="14.109375" style="46" customWidth="1"/>
    <col min="9489" max="9489" width="1.21875" style="46" customWidth="1"/>
    <col min="9490" max="9728" width="9" style="46"/>
    <col min="9729" max="9729" width="5.77734375" style="46" customWidth="1"/>
    <col min="9730" max="9730" width="3.44140625" style="46" bestFit="1" customWidth="1"/>
    <col min="9731" max="9732" width="9.21875" style="46" customWidth="1"/>
    <col min="9733" max="9733" width="4.21875" style="46" customWidth="1"/>
    <col min="9734" max="9734" width="3.44140625" style="46" bestFit="1" customWidth="1"/>
    <col min="9735" max="9736" width="3.44140625" style="46" customWidth="1"/>
    <col min="9737" max="9737" width="3.88671875" style="46" customWidth="1"/>
    <col min="9738" max="9738" width="4.77734375" style="46" customWidth="1"/>
    <col min="9739" max="9739" width="9.21875" style="46" customWidth="1"/>
    <col min="9740" max="9740" width="6.44140625" style="46" customWidth="1"/>
    <col min="9741" max="9741" width="3.33203125" style="46" bestFit="1" customWidth="1"/>
    <col min="9742" max="9742" width="3.6640625" style="46" customWidth="1"/>
    <col min="9743" max="9743" width="9.21875" style="46" customWidth="1"/>
    <col min="9744" max="9744" width="14.109375" style="46" customWidth="1"/>
    <col min="9745" max="9745" width="1.21875" style="46" customWidth="1"/>
    <col min="9746" max="9984" width="9" style="46"/>
    <col min="9985" max="9985" width="5.77734375" style="46" customWidth="1"/>
    <col min="9986" max="9986" width="3.44140625" style="46" bestFit="1" customWidth="1"/>
    <col min="9987" max="9988" width="9.21875" style="46" customWidth="1"/>
    <col min="9989" max="9989" width="4.21875" style="46" customWidth="1"/>
    <col min="9990" max="9990" width="3.44140625" style="46" bestFit="1" customWidth="1"/>
    <col min="9991" max="9992" width="3.44140625" style="46" customWidth="1"/>
    <col min="9993" max="9993" width="3.88671875" style="46" customWidth="1"/>
    <col min="9994" max="9994" width="4.77734375" style="46" customWidth="1"/>
    <col min="9995" max="9995" width="9.21875" style="46" customWidth="1"/>
    <col min="9996" max="9996" width="6.44140625" style="46" customWidth="1"/>
    <col min="9997" max="9997" width="3.33203125" style="46" bestFit="1" customWidth="1"/>
    <col min="9998" max="9998" width="3.6640625" style="46" customWidth="1"/>
    <col min="9999" max="9999" width="9.21875" style="46" customWidth="1"/>
    <col min="10000" max="10000" width="14.109375" style="46" customWidth="1"/>
    <col min="10001" max="10001" width="1.21875" style="46" customWidth="1"/>
    <col min="10002" max="10240" width="9" style="46"/>
    <col min="10241" max="10241" width="5.77734375" style="46" customWidth="1"/>
    <col min="10242" max="10242" width="3.44140625" style="46" bestFit="1" customWidth="1"/>
    <col min="10243" max="10244" width="9.21875" style="46" customWidth="1"/>
    <col min="10245" max="10245" width="4.21875" style="46" customWidth="1"/>
    <col min="10246" max="10246" width="3.44140625" style="46" bestFit="1" customWidth="1"/>
    <col min="10247" max="10248" width="3.44140625" style="46" customWidth="1"/>
    <col min="10249" max="10249" width="3.88671875" style="46" customWidth="1"/>
    <col min="10250" max="10250" width="4.77734375" style="46" customWidth="1"/>
    <col min="10251" max="10251" width="9.21875" style="46" customWidth="1"/>
    <col min="10252" max="10252" width="6.44140625" style="46" customWidth="1"/>
    <col min="10253" max="10253" width="3.33203125" style="46" bestFit="1" customWidth="1"/>
    <col min="10254" max="10254" width="3.6640625" style="46" customWidth="1"/>
    <col min="10255" max="10255" width="9.21875" style="46" customWidth="1"/>
    <col min="10256" max="10256" width="14.109375" style="46" customWidth="1"/>
    <col min="10257" max="10257" width="1.21875" style="46" customWidth="1"/>
    <col min="10258" max="10496" width="9" style="46"/>
    <col min="10497" max="10497" width="5.77734375" style="46" customWidth="1"/>
    <col min="10498" max="10498" width="3.44140625" style="46" bestFit="1" customWidth="1"/>
    <col min="10499" max="10500" width="9.21875" style="46" customWidth="1"/>
    <col min="10501" max="10501" width="4.21875" style="46" customWidth="1"/>
    <col min="10502" max="10502" width="3.44140625" style="46" bestFit="1" customWidth="1"/>
    <col min="10503" max="10504" width="3.44140625" style="46" customWidth="1"/>
    <col min="10505" max="10505" width="3.88671875" style="46" customWidth="1"/>
    <col min="10506" max="10506" width="4.77734375" style="46" customWidth="1"/>
    <col min="10507" max="10507" width="9.21875" style="46" customWidth="1"/>
    <col min="10508" max="10508" width="6.44140625" style="46" customWidth="1"/>
    <col min="10509" max="10509" width="3.33203125" style="46" bestFit="1" customWidth="1"/>
    <col min="10510" max="10510" width="3.6640625" style="46" customWidth="1"/>
    <col min="10511" max="10511" width="9.21875" style="46" customWidth="1"/>
    <col min="10512" max="10512" width="14.109375" style="46" customWidth="1"/>
    <col min="10513" max="10513" width="1.21875" style="46" customWidth="1"/>
    <col min="10514" max="10752" width="9" style="46"/>
    <col min="10753" max="10753" width="5.77734375" style="46" customWidth="1"/>
    <col min="10754" max="10754" width="3.44140625" style="46" bestFit="1" customWidth="1"/>
    <col min="10755" max="10756" width="9.21875" style="46" customWidth="1"/>
    <col min="10757" max="10757" width="4.21875" style="46" customWidth="1"/>
    <col min="10758" max="10758" width="3.44140625" style="46" bestFit="1" customWidth="1"/>
    <col min="10759" max="10760" width="3.44140625" style="46" customWidth="1"/>
    <col min="10761" max="10761" width="3.88671875" style="46" customWidth="1"/>
    <col min="10762" max="10762" width="4.77734375" style="46" customWidth="1"/>
    <col min="10763" max="10763" width="9.21875" style="46" customWidth="1"/>
    <col min="10764" max="10764" width="6.44140625" style="46" customWidth="1"/>
    <col min="10765" max="10765" width="3.33203125" style="46" bestFit="1" customWidth="1"/>
    <col min="10766" max="10766" width="3.6640625" style="46" customWidth="1"/>
    <col min="10767" max="10767" width="9.21875" style="46" customWidth="1"/>
    <col min="10768" max="10768" width="14.109375" style="46" customWidth="1"/>
    <col min="10769" max="10769" width="1.21875" style="46" customWidth="1"/>
    <col min="10770" max="11008" width="9" style="46"/>
    <col min="11009" max="11009" width="5.77734375" style="46" customWidth="1"/>
    <col min="11010" max="11010" width="3.44140625" style="46" bestFit="1" customWidth="1"/>
    <col min="11011" max="11012" width="9.21875" style="46" customWidth="1"/>
    <col min="11013" max="11013" width="4.21875" style="46" customWidth="1"/>
    <col min="11014" max="11014" width="3.44140625" style="46" bestFit="1" customWidth="1"/>
    <col min="11015" max="11016" width="3.44140625" style="46" customWidth="1"/>
    <col min="11017" max="11017" width="3.88671875" style="46" customWidth="1"/>
    <col min="11018" max="11018" width="4.77734375" style="46" customWidth="1"/>
    <col min="11019" max="11019" width="9.21875" style="46" customWidth="1"/>
    <col min="11020" max="11020" width="6.44140625" style="46" customWidth="1"/>
    <col min="11021" max="11021" width="3.33203125" style="46" bestFit="1" customWidth="1"/>
    <col min="11022" max="11022" width="3.6640625" style="46" customWidth="1"/>
    <col min="11023" max="11023" width="9.21875" style="46" customWidth="1"/>
    <col min="11024" max="11024" width="14.109375" style="46" customWidth="1"/>
    <col min="11025" max="11025" width="1.21875" style="46" customWidth="1"/>
    <col min="11026" max="11264" width="9" style="46"/>
    <col min="11265" max="11265" width="5.77734375" style="46" customWidth="1"/>
    <col min="11266" max="11266" width="3.44140625" style="46" bestFit="1" customWidth="1"/>
    <col min="11267" max="11268" width="9.21875" style="46" customWidth="1"/>
    <col min="11269" max="11269" width="4.21875" style="46" customWidth="1"/>
    <col min="11270" max="11270" width="3.44140625" style="46" bestFit="1" customWidth="1"/>
    <col min="11271" max="11272" width="3.44140625" style="46" customWidth="1"/>
    <col min="11273" max="11273" width="3.88671875" style="46" customWidth="1"/>
    <col min="11274" max="11274" width="4.77734375" style="46" customWidth="1"/>
    <col min="11275" max="11275" width="9.21875" style="46" customWidth="1"/>
    <col min="11276" max="11276" width="6.44140625" style="46" customWidth="1"/>
    <col min="11277" max="11277" width="3.33203125" style="46" bestFit="1" customWidth="1"/>
    <col min="11278" max="11278" width="3.6640625" style="46" customWidth="1"/>
    <col min="11279" max="11279" width="9.21875" style="46" customWidth="1"/>
    <col min="11280" max="11280" width="14.109375" style="46" customWidth="1"/>
    <col min="11281" max="11281" width="1.21875" style="46" customWidth="1"/>
    <col min="11282" max="11520" width="9" style="46"/>
    <col min="11521" max="11521" width="5.77734375" style="46" customWidth="1"/>
    <col min="11522" max="11522" width="3.44140625" style="46" bestFit="1" customWidth="1"/>
    <col min="11523" max="11524" width="9.21875" style="46" customWidth="1"/>
    <col min="11525" max="11525" width="4.21875" style="46" customWidth="1"/>
    <col min="11526" max="11526" width="3.44140625" style="46" bestFit="1" customWidth="1"/>
    <col min="11527" max="11528" width="3.44140625" style="46" customWidth="1"/>
    <col min="11529" max="11529" width="3.88671875" style="46" customWidth="1"/>
    <col min="11530" max="11530" width="4.77734375" style="46" customWidth="1"/>
    <col min="11531" max="11531" width="9.21875" style="46" customWidth="1"/>
    <col min="11532" max="11532" width="6.44140625" style="46" customWidth="1"/>
    <col min="11533" max="11533" width="3.33203125" style="46" bestFit="1" customWidth="1"/>
    <col min="11534" max="11534" width="3.6640625" style="46" customWidth="1"/>
    <col min="11535" max="11535" width="9.21875" style="46" customWidth="1"/>
    <col min="11536" max="11536" width="14.109375" style="46" customWidth="1"/>
    <col min="11537" max="11537" width="1.21875" style="46" customWidth="1"/>
    <col min="11538" max="11776" width="9" style="46"/>
    <col min="11777" max="11777" width="5.77734375" style="46" customWidth="1"/>
    <col min="11778" max="11778" width="3.44140625" style="46" bestFit="1" customWidth="1"/>
    <col min="11779" max="11780" width="9.21875" style="46" customWidth="1"/>
    <col min="11781" max="11781" width="4.21875" style="46" customWidth="1"/>
    <col min="11782" max="11782" width="3.44140625" style="46" bestFit="1" customWidth="1"/>
    <col min="11783" max="11784" width="3.44140625" style="46" customWidth="1"/>
    <col min="11785" max="11785" width="3.88671875" style="46" customWidth="1"/>
    <col min="11786" max="11786" width="4.77734375" style="46" customWidth="1"/>
    <col min="11787" max="11787" width="9.21875" style="46" customWidth="1"/>
    <col min="11788" max="11788" width="6.44140625" style="46" customWidth="1"/>
    <col min="11789" max="11789" width="3.33203125" style="46" bestFit="1" customWidth="1"/>
    <col min="11790" max="11790" width="3.6640625" style="46" customWidth="1"/>
    <col min="11791" max="11791" width="9.21875" style="46" customWidth="1"/>
    <col min="11792" max="11792" width="14.109375" style="46" customWidth="1"/>
    <col min="11793" max="11793" width="1.21875" style="46" customWidth="1"/>
    <col min="11794" max="12032" width="9" style="46"/>
    <col min="12033" max="12033" width="5.77734375" style="46" customWidth="1"/>
    <col min="12034" max="12034" width="3.44140625" style="46" bestFit="1" customWidth="1"/>
    <col min="12035" max="12036" width="9.21875" style="46" customWidth="1"/>
    <col min="12037" max="12037" width="4.21875" style="46" customWidth="1"/>
    <col min="12038" max="12038" width="3.44140625" style="46" bestFit="1" customWidth="1"/>
    <col min="12039" max="12040" width="3.44140625" style="46" customWidth="1"/>
    <col min="12041" max="12041" width="3.88671875" style="46" customWidth="1"/>
    <col min="12042" max="12042" width="4.77734375" style="46" customWidth="1"/>
    <col min="12043" max="12043" width="9.21875" style="46" customWidth="1"/>
    <col min="12044" max="12044" width="6.44140625" style="46" customWidth="1"/>
    <col min="12045" max="12045" width="3.33203125" style="46" bestFit="1" customWidth="1"/>
    <col min="12046" max="12046" width="3.6640625" style="46" customWidth="1"/>
    <col min="12047" max="12047" width="9.21875" style="46" customWidth="1"/>
    <col min="12048" max="12048" width="14.109375" style="46" customWidth="1"/>
    <col min="12049" max="12049" width="1.21875" style="46" customWidth="1"/>
    <col min="12050" max="12288" width="9" style="46"/>
    <col min="12289" max="12289" width="5.77734375" style="46" customWidth="1"/>
    <col min="12290" max="12290" width="3.44140625" style="46" bestFit="1" customWidth="1"/>
    <col min="12291" max="12292" width="9.21875" style="46" customWidth="1"/>
    <col min="12293" max="12293" width="4.21875" style="46" customWidth="1"/>
    <col min="12294" max="12294" width="3.44140625" style="46" bestFit="1" customWidth="1"/>
    <col min="12295" max="12296" width="3.44140625" style="46" customWidth="1"/>
    <col min="12297" max="12297" width="3.88671875" style="46" customWidth="1"/>
    <col min="12298" max="12298" width="4.77734375" style="46" customWidth="1"/>
    <col min="12299" max="12299" width="9.21875" style="46" customWidth="1"/>
    <col min="12300" max="12300" width="6.44140625" style="46" customWidth="1"/>
    <col min="12301" max="12301" width="3.33203125" style="46" bestFit="1" customWidth="1"/>
    <col min="12302" max="12302" width="3.6640625" style="46" customWidth="1"/>
    <col min="12303" max="12303" width="9.21875" style="46" customWidth="1"/>
    <col min="12304" max="12304" width="14.109375" style="46" customWidth="1"/>
    <col min="12305" max="12305" width="1.21875" style="46" customWidth="1"/>
    <col min="12306" max="12544" width="9" style="46"/>
    <col min="12545" max="12545" width="5.77734375" style="46" customWidth="1"/>
    <col min="12546" max="12546" width="3.44140625" style="46" bestFit="1" customWidth="1"/>
    <col min="12547" max="12548" width="9.21875" style="46" customWidth="1"/>
    <col min="12549" max="12549" width="4.21875" style="46" customWidth="1"/>
    <col min="12550" max="12550" width="3.44140625" style="46" bestFit="1" customWidth="1"/>
    <col min="12551" max="12552" width="3.44140625" style="46" customWidth="1"/>
    <col min="12553" max="12553" width="3.88671875" style="46" customWidth="1"/>
    <col min="12554" max="12554" width="4.77734375" style="46" customWidth="1"/>
    <col min="12555" max="12555" width="9.21875" style="46" customWidth="1"/>
    <col min="12556" max="12556" width="6.44140625" style="46" customWidth="1"/>
    <col min="12557" max="12557" width="3.33203125" style="46" bestFit="1" customWidth="1"/>
    <col min="12558" max="12558" width="3.6640625" style="46" customWidth="1"/>
    <col min="12559" max="12559" width="9.21875" style="46" customWidth="1"/>
    <col min="12560" max="12560" width="14.109375" style="46" customWidth="1"/>
    <col min="12561" max="12561" width="1.21875" style="46" customWidth="1"/>
    <col min="12562" max="12800" width="9" style="46"/>
    <col min="12801" max="12801" width="5.77734375" style="46" customWidth="1"/>
    <col min="12802" max="12802" width="3.44140625" style="46" bestFit="1" customWidth="1"/>
    <col min="12803" max="12804" width="9.21875" style="46" customWidth="1"/>
    <col min="12805" max="12805" width="4.21875" style="46" customWidth="1"/>
    <col min="12806" max="12806" width="3.44140625" style="46" bestFit="1" customWidth="1"/>
    <col min="12807" max="12808" width="3.44140625" style="46" customWidth="1"/>
    <col min="12809" max="12809" width="3.88671875" style="46" customWidth="1"/>
    <col min="12810" max="12810" width="4.77734375" style="46" customWidth="1"/>
    <col min="12811" max="12811" width="9.21875" style="46" customWidth="1"/>
    <col min="12812" max="12812" width="6.44140625" style="46" customWidth="1"/>
    <col min="12813" max="12813" width="3.33203125" style="46" bestFit="1" customWidth="1"/>
    <col min="12814" max="12814" width="3.6640625" style="46" customWidth="1"/>
    <col min="12815" max="12815" width="9.21875" style="46" customWidth="1"/>
    <col min="12816" max="12816" width="14.109375" style="46" customWidth="1"/>
    <col min="12817" max="12817" width="1.21875" style="46" customWidth="1"/>
    <col min="12818" max="13056" width="9" style="46"/>
    <col min="13057" max="13057" width="5.77734375" style="46" customWidth="1"/>
    <col min="13058" max="13058" width="3.44140625" style="46" bestFit="1" customWidth="1"/>
    <col min="13059" max="13060" width="9.21875" style="46" customWidth="1"/>
    <col min="13061" max="13061" width="4.21875" style="46" customWidth="1"/>
    <col min="13062" max="13062" width="3.44140625" style="46" bestFit="1" customWidth="1"/>
    <col min="13063" max="13064" width="3.44140625" style="46" customWidth="1"/>
    <col min="13065" max="13065" width="3.88671875" style="46" customWidth="1"/>
    <col min="13066" max="13066" width="4.77734375" style="46" customWidth="1"/>
    <col min="13067" max="13067" width="9.21875" style="46" customWidth="1"/>
    <col min="13068" max="13068" width="6.44140625" style="46" customWidth="1"/>
    <col min="13069" max="13069" width="3.33203125" style="46" bestFit="1" customWidth="1"/>
    <col min="13070" max="13070" width="3.6640625" style="46" customWidth="1"/>
    <col min="13071" max="13071" width="9.21875" style="46" customWidth="1"/>
    <col min="13072" max="13072" width="14.109375" style="46" customWidth="1"/>
    <col min="13073" max="13073" width="1.21875" style="46" customWidth="1"/>
    <col min="13074" max="13312" width="9" style="46"/>
    <col min="13313" max="13313" width="5.77734375" style="46" customWidth="1"/>
    <col min="13314" max="13314" width="3.44140625" style="46" bestFit="1" customWidth="1"/>
    <col min="13315" max="13316" width="9.21875" style="46" customWidth="1"/>
    <col min="13317" max="13317" width="4.21875" style="46" customWidth="1"/>
    <col min="13318" max="13318" width="3.44140625" style="46" bestFit="1" customWidth="1"/>
    <col min="13319" max="13320" width="3.44140625" style="46" customWidth="1"/>
    <col min="13321" max="13321" width="3.88671875" style="46" customWidth="1"/>
    <col min="13322" max="13322" width="4.77734375" style="46" customWidth="1"/>
    <col min="13323" max="13323" width="9.21875" style="46" customWidth="1"/>
    <col min="13324" max="13324" width="6.44140625" style="46" customWidth="1"/>
    <col min="13325" max="13325" width="3.33203125" style="46" bestFit="1" customWidth="1"/>
    <col min="13326" max="13326" width="3.6640625" style="46" customWidth="1"/>
    <col min="13327" max="13327" width="9.21875" style="46" customWidth="1"/>
    <col min="13328" max="13328" width="14.109375" style="46" customWidth="1"/>
    <col min="13329" max="13329" width="1.21875" style="46" customWidth="1"/>
    <col min="13330" max="13568" width="9" style="46"/>
    <col min="13569" max="13569" width="5.77734375" style="46" customWidth="1"/>
    <col min="13570" max="13570" width="3.44140625" style="46" bestFit="1" customWidth="1"/>
    <col min="13571" max="13572" width="9.21875" style="46" customWidth="1"/>
    <col min="13573" max="13573" width="4.21875" style="46" customWidth="1"/>
    <col min="13574" max="13574" width="3.44140625" style="46" bestFit="1" customWidth="1"/>
    <col min="13575" max="13576" width="3.44140625" style="46" customWidth="1"/>
    <col min="13577" max="13577" width="3.88671875" style="46" customWidth="1"/>
    <col min="13578" max="13578" width="4.77734375" style="46" customWidth="1"/>
    <col min="13579" max="13579" width="9.21875" style="46" customWidth="1"/>
    <col min="13580" max="13580" width="6.44140625" style="46" customWidth="1"/>
    <col min="13581" max="13581" width="3.33203125" style="46" bestFit="1" customWidth="1"/>
    <col min="13582" max="13582" width="3.6640625" style="46" customWidth="1"/>
    <col min="13583" max="13583" width="9.21875" style="46" customWidth="1"/>
    <col min="13584" max="13584" width="14.109375" style="46" customWidth="1"/>
    <col min="13585" max="13585" width="1.21875" style="46" customWidth="1"/>
    <col min="13586" max="13824" width="9" style="46"/>
    <col min="13825" max="13825" width="5.77734375" style="46" customWidth="1"/>
    <col min="13826" max="13826" width="3.44140625" style="46" bestFit="1" customWidth="1"/>
    <col min="13827" max="13828" width="9.21875" style="46" customWidth="1"/>
    <col min="13829" max="13829" width="4.21875" style="46" customWidth="1"/>
    <col min="13830" max="13830" width="3.44140625" style="46" bestFit="1" customWidth="1"/>
    <col min="13831" max="13832" width="3.44140625" style="46" customWidth="1"/>
    <col min="13833" max="13833" width="3.88671875" style="46" customWidth="1"/>
    <col min="13834" max="13834" width="4.77734375" style="46" customWidth="1"/>
    <col min="13835" max="13835" width="9.21875" style="46" customWidth="1"/>
    <col min="13836" max="13836" width="6.44140625" style="46" customWidth="1"/>
    <col min="13837" max="13837" width="3.33203125" style="46" bestFit="1" customWidth="1"/>
    <col min="13838" max="13838" width="3.6640625" style="46" customWidth="1"/>
    <col min="13839" max="13839" width="9.21875" style="46" customWidth="1"/>
    <col min="13840" max="13840" width="14.109375" style="46" customWidth="1"/>
    <col min="13841" max="13841" width="1.21875" style="46" customWidth="1"/>
    <col min="13842" max="14080" width="9" style="46"/>
    <col min="14081" max="14081" width="5.77734375" style="46" customWidth="1"/>
    <col min="14082" max="14082" width="3.44140625" style="46" bestFit="1" customWidth="1"/>
    <col min="14083" max="14084" width="9.21875" style="46" customWidth="1"/>
    <col min="14085" max="14085" width="4.21875" style="46" customWidth="1"/>
    <col min="14086" max="14086" width="3.44140625" style="46" bestFit="1" customWidth="1"/>
    <col min="14087" max="14088" width="3.44140625" style="46" customWidth="1"/>
    <col min="14089" max="14089" width="3.88671875" style="46" customWidth="1"/>
    <col min="14090" max="14090" width="4.77734375" style="46" customWidth="1"/>
    <col min="14091" max="14091" width="9.21875" style="46" customWidth="1"/>
    <col min="14092" max="14092" width="6.44140625" style="46" customWidth="1"/>
    <col min="14093" max="14093" width="3.33203125" style="46" bestFit="1" customWidth="1"/>
    <col min="14094" max="14094" width="3.6640625" style="46" customWidth="1"/>
    <col min="14095" max="14095" width="9.21875" style="46" customWidth="1"/>
    <col min="14096" max="14096" width="14.109375" style="46" customWidth="1"/>
    <col min="14097" max="14097" width="1.21875" style="46" customWidth="1"/>
    <col min="14098" max="14336" width="9" style="46"/>
    <col min="14337" max="14337" width="5.77734375" style="46" customWidth="1"/>
    <col min="14338" max="14338" width="3.44140625" style="46" bestFit="1" customWidth="1"/>
    <col min="14339" max="14340" width="9.21875" style="46" customWidth="1"/>
    <col min="14341" max="14341" width="4.21875" style="46" customWidth="1"/>
    <col min="14342" max="14342" width="3.44140625" style="46" bestFit="1" customWidth="1"/>
    <col min="14343" max="14344" width="3.44140625" style="46" customWidth="1"/>
    <col min="14345" max="14345" width="3.88671875" style="46" customWidth="1"/>
    <col min="14346" max="14346" width="4.77734375" style="46" customWidth="1"/>
    <col min="14347" max="14347" width="9.21875" style="46" customWidth="1"/>
    <col min="14348" max="14348" width="6.44140625" style="46" customWidth="1"/>
    <col min="14349" max="14349" width="3.33203125" style="46" bestFit="1" customWidth="1"/>
    <col min="14350" max="14350" width="3.6640625" style="46" customWidth="1"/>
    <col min="14351" max="14351" width="9.21875" style="46" customWidth="1"/>
    <col min="14352" max="14352" width="14.109375" style="46" customWidth="1"/>
    <col min="14353" max="14353" width="1.21875" style="46" customWidth="1"/>
    <col min="14354" max="14592" width="9" style="46"/>
    <col min="14593" max="14593" width="5.77734375" style="46" customWidth="1"/>
    <col min="14594" max="14594" width="3.44140625" style="46" bestFit="1" customWidth="1"/>
    <col min="14595" max="14596" width="9.21875" style="46" customWidth="1"/>
    <col min="14597" max="14597" width="4.21875" style="46" customWidth="1"/>
    <col min="14598" max="14598" width="3.44140625" style="46" bestFit="1" customWidth="1"/>
    <col min="14599" max="14600" width="3.44140625" style="46" customWidth="1"/>
    <col min="14601" max="14601" width="3.88671875" style="46" customWidth="1"/>
    <col min="14602" max="14602" width="4.77734375" style="46" customWidth="1"/>
    <col min="14603" max="14603" width="9.21875" style="46" customWidth="1"/>
    <col min="14604" max="14604" width="6.44140625" style="46" customWidth="1"/>
    <col min="14605" max="14605" width="3.33203125" style="46" bestFit="1" customWidth="1"/>
    <col min="14606" max="14606" width="3.6640625" style="46" customWidth="1"/>
    <col min="14607" max="14607" width="9.21875" style="46" customWidth="1"/>
    <col min="14608" max="14608" width="14.109375" style="46" customWidth="1"/>
    <col min="14609" max="14609" width="1.21875" style="46" customWidth="1"/>
    <col min="14610" max="14848" width="9" style="46"/>
    <col min="14849" max="14849" width="5.77734375" style="46" customWidth="1"/>
    <col min="14850" max="14850" width="3.44140625" style="46" bestFit="1" customWidth="1"/>
    <col min="14851" max="14852" width="9.21875" style="46" customWidth="1"/>
    <col min="14853" max="14853" width="4.21875" style="46" customWidth="1"/>
    <col min="14854" max="14854" width="3.44140625" style="46" bestFit="1" customWidth="1"/>
    <col min="14855" max="14856" width="3.44140625" style="46" customWidth="1"/>
    <col min="14857" max="14857" width="3.88671875" style="46" customWidth="1"/>
    <col min="14858" max="14858" width="4.77734375" style="46" customWidth="1"/>
    <col min="14859" max="14859" width="9.21875" style="46" customWidth="1"/>
    <col min="14860" max="14860" width="6.44140625" style="46" customWidth="1"/>
    <col min="14861" max="14861" width="3.33203125" style="46" bestFit="1" customWidth="1"/>
    <col min="14862" max="14862" width="3.6640625" style="46" customWidth="1"/>
    <col min="14863" max="14863" width="9.21875" style="46" customWidth="1"/>
    <col min="14864" max="14864" width="14.109375" style="46" customWidth="1"/>
    <col min="14865" max="14865" width="1.21875" style="46" customWidth="1"/>
    <col min="14866" max="15104" width="9" style="46"/>
    <col min="15105" max="15105" width="5.77734375" style="46" customWidth="1"/>
    <col min="15106" max="15106" width="3.44140625" style="46" bestFit="1" customWidth="1"/>
    <col min="15107" max="15108" width="9.21875" style="46" customWidth="1"/>
    <col min="15109" max="15109" width="4.21875" style="46" customWidth="1"/>
    <col min="15110" max="15110" width="3.44140625" style="46" bestFit="1" customWidth="1"/>
    <col min="15111" max="15112" width="3.44140625" style="46" customWidth="1"/>
    <col min="15113" max="15113" width="3.88671875" style="46" customWidth="1"/>
    <col min="15114" max="15114" width="4.77734375" style="46" customWidth="1"/>
    <col min="15115" max="15115" width="9.21875" style="46" customWidth="1"/>
    <col min="15116" max="15116" width="6.44140625" style="46" customWidth="1"/>
    <col min="15117" max="15117" width="3.33203125" style="46" bestFit="1" customWidth="1"/>
    <col min="15118" max="15118" width="3.6640625" style="46" customWidth="1"/>
    <col min="15119" max="15119" width="9.21875" style="46" customWidth="1"/>
    <col min="15120" max="15120" width="14.109375" style="46" customWidth="1"/>
    <col min="15121" max="15121" width="1.21875" style="46" customWidth="1"/>
    <col min="15122" max="15360" width="9" style="46"/>
    <col min="15361" max="15361" width="5.77734375" style="46" customWidth="1"/>
    <col min="15362" max="15362" width="3.44140625" style="46" bestFit="1" customWidth="1"/>
    <col min="15363" max="15364" width="9.21875" style="46" customWidth="1"/>
    <col min="15365" max="15365" width="4.21875" style="46" customWidth="1"/>
    <col min="15366" max="15366" width="3.44140625" style="46" bestFit="1" customWidth="1"/>
    <col min="15367" max="15368" width="3.44140625" style="46" customWidth="1"/>
    <col min="15369" max="15369" width="3.88671875" style="46" customWidth="1"/>
    <col min="15370" max="15370" width="4.77734375" style="46" customWidth="1"/>
    <col min="15371" max="15371" width="9.21875" style="46" customWidth="1"/>
    <col min="15372" max="15372" width="6.44140625" style="46" customWidth="1"/>
    <col min="15373" max="15373" width="3.33203125" style="46" bestFit="1" customWidth="1"/>
    <col min="15374" max="15374" width="3.6640625" style="46" customWidth="1"/>
    <col min="15375" max="15375" width="9.21875" style="46" customWidth="1"/>
    <col min="15376" max="15376" width="14.109375" style="46" customWidth="1"/>
    <col min="15377" max="15377" width="1.21875" style="46" customWidth="1"/>
    <col min="15378" max="15616" width="9" style="46"/>
    <col min="15617" max="15617" width="5.77734375" style="46" customWidth="1"/>
    <col min="15618" max="15618" width="3.44140625" style="46" bestFit="1" customWidth="1"/>
    <col min="15619" max="15620" width="9.21875" style="46" customWidth="1"/>
    <col min="15621" max="15621" width="4.21875" style="46" customWidth="1"/>
    <col min="15622" max="15622" width="3.44140625" style="46" bestFit="1" customWidth="1"/>
    <col min="15623" max="15624" width="3.44140625" style="46" customWidth="1"/>
    <col min="15625" max="15625" width="3.88671875" style="46" customWidth="1"/>
    <col min="15626" max="15626" width="4.77734375" style="46" customWidth="1"/>
    <col min="15627" max="15627" width="9.21875" style="46" customWidth="1"/>
    <col min="15628" max="15628" width="6.44140625" style="46" customWidth="1"/>
    <col min="15629" max="15629" width="3.33203125" style="46" bestFit="1" customWidth="1"/>
    <col min="15630" max="15630" width="3.6640625" style="46" customWidth="1"/>
    <col min="15631" max="15631" width="9.21875" style="46" customWidth="1"/>
    <col min="15632" max="15632" width="14.109375" style="46" customWidth="1"/>
    <col min="15633" max="15633" width="1.21875" style="46" customWidth="1"/>
    <col min="15634" max="15872" width="9" style="46"/>
    <col min="15873" max="15873" width="5.77734375" style="46" customWidth="1"/>
    <col min="15874" max="15874" width="3.44140625" style="46" bestFit="1" customWidth="1"/>
    <col min="15875" max="15876" width="9.21875" style="46" customWidth="1"/>
    <col min="15877" max="15877" width="4.21875" style="46" customWidth="1"/>
    <col min="15878" max="15878" width="3.44140625" style="46" bestFit="1" customWidth="1"/>
    <col min="15879" max="15880" width="3.44140625" style="46" customWidth="1"/>
    <col min="15881" max="15881" width="3.88671875" style="46" customWidth="1"/>
    <col min="15882" max="15882" width="4.77734375" style="46" customWidth="1"/>
    <col min="15883" max="15883" width="9.21875" style="46" customWidth="1"/>
    <col min="15884" max="15884" width="6.44140625" style="46" customWidth="1"/>
    <col min="15885" max="15885" width="3.33203125" style="46" bestFit="1" customWidth="1"/>
    <col min="15886" max="15886" width="3.6640625" style="46" customWidth="1"/>
    <col min="15887" max="15887" width="9.21875" style="46" customWidth="1"/>
    <col min="15888" max="15888" width="14.109375" style="46" customWidth="1"/>
    <col min="15889" max="15889" width="1.21875" style="46" customWidth="1"/>
    <col min="15890" max="16128" width="9" style="46"/>
    <col min="16129" max="16129" width="5.77734375" style="46" customWidth="1"/>
    <col min="16130" max="16130" width="3.44140625" style="46" bestFit="1" customWidth="1"/>
    <col min="16131" max="16132" width="9.21875" style="46" customWidth="1"/>
    <col min="16133" max="16133" width="4.21875" style="46" customWidth="1"/>
    <col min="16134" max="16134" width="3.44140625" style="46" bestFit="1" customWidth="1"/>
    <col min="16135" max="16136" width="3.44140625" style="46" customWidth="1"/>
    <col min="16137" max="16137" width="3.88671875" style="46" customWidth="1"/>
    <col min="16138" max="16138" width="4.77734375" style="46" customWidth="1"/>
    <col min="16139" max="16139" width="9.21875" style="46" customWidth="1"/>
    <col min="16140" max="16140" width="6.44140625" style="46" customWidth="1"/>
    <col min="16141" max="16141" width="3.33203125" style="46" bestFit="1" customWidth="1"/>
    <col min="16142" max="16142" width="3.6640625" style="46" customWidth="1"/>
    <col min="16143" max="16143" width="9.21875" style="46" customWidth="1"/>
    <col min="16144" max="16144" width="14.109375" style="46" customWidth="1"/>
    <col min="16145" max="16145" width="1.21875" style="46" customWidth="1"/>
    <col min="16146" max="16384" width="9" style="46"/>
  </cols>
  <sheetData>
    <row r="1" spans="1:17" ht="39.75" customHeight="1">
      <c r="A1" s="116"/>
      <c r="B1" s="116"/>
      <c r="C1" s="116"/>
      <c r="D1" s="116"/>
      <c r="E1" s="116"/>
      <c r="F1" s="116"/>
      <c r="G1" s="116"/>
      <c r="H1" s="116"/>
      <c r="I1" s="116"/>
      <c r="J1" s="116"/>
      <c r="K1" s="116"/>
      <c r="L1" s="116"/>
      <c r="M1" s="116"/>
      <c r="N1" s="116"/>
      <c r="O1" s="116"/>
      <c r="P1" s="116"/>
      <c r="Q1" s="72"/>
    </row>
    <row r="2" spans="1:17" ht="21" customHeight="1">
      <c r="A2" s="319" t="s">
        <v>236</v>
      </c>
      <c r="B2" s="319"/>
      <c r="C2" s="320"/>
      <c r="D2" s="320"/>
      <c r="E2" s="320"/>
      <c r="F2" s="320"/>
      <c r="G2" s="320"/>
      <c r="H2" s="320"/>
      <c r="I2" s="320"/>
      <c r="J2" s="320"/>
      <c r="K2" s="320"/>
      <c r="L2" s="320"/>
      <c r="M2" s="320"/>
      <c r="N2" s="320"/>
      <c r="O2" s="320"/>
      <c r="P2" s="320"/>
      <c r="Q2" s="72"/>
    </row>
    <row r="3" spans="1:17" ht="21" customHeight="1">
      <c r="A3" s="319" t="s">
        <v>237</v>
      </c>
      <c r="B3" s="319"/>
      <c r="C3" s="320"/>
      <c r="D3" s="320"/>
      <c r="E3" s="320"/>
      <c r="F3" s="320"/>
      <c r="G3" s="320"/>
      <c r="H3" s="320"/>
      <c r="I3" s="320"/>
      <c r="J3" s="320"/>
      <c r="K3" s="320"/>
      <c r="L3" s="320"/>
      <c r="M3" s="320"/>
      <c r="N3" s="320"/>
      <c r="O3" s="320"/>
      <c r="P3" s="320"/>
      <c r="Q3" s="72"/>
    </row>
    <row r="4" spans="1:17" ht="21" customHeight="1">
      <c r="A4" s="117"/>
      <c r="B4" s="117"/>
      <c r="C4" s="118"/>
      <c r="D4" s="323"/>
      <c r="E4" s="323"/>
      <c r="F4" s="323"/>
      <c r="G4" s="323"/>
      <c r="H4" s="48"/>
      <c r="I4" s="48"/>
      <c r="J4" s="48"/>
      <c r="K4" s="48"/>
      <c r="L4" s="118"/>
      <c r="M4" s="118"/>
      <c r="N4" s="119"/>
      <c r="O4" s="119"/>
      <c r="P4" s="119"/>
    </row>
    <row r="5" spans="1:17" ht="18" customHeight="1">
      <c r="A5" s="117"/>
      <c r="B5" s="117"/>
      <c r="C5" s="118"/>
      <c r="D5" s="118"/>
      <c r="E5" s="118"/>
      <c r="F5" s="118"/>
      <c r="G5" s="118"/>
      <c r="H5" s="118"/>
      <c r="I5" s="118"/>
      <c r="J5" s="118"/>
      <c r="K5" s="118"/>
      <c r="L5" s="118"/>
      <c r="M5" s="118"/>
      <c r="N5" s="118"/>
      <c r="O5" s="118"/>
      <c r="P5" s="118"/>
      <c r="Q5" s="72"/>
    </row>
    <row r="6" spans="1:17" ht="21" customHeight="1">
      <c r="A6" s="120"/>
      <c r="B6" s="120"/>
      <c r="C6" s="121"/>
      <c r="D6" s="121"/>
      <c r="E6" s="121"/>
      <c r="F6" s="121"/>
      <c r="G6" s="121"/>
      <c r="H6" s="121"/>
      <c r="I6" s="121"/>
      <c r="J6" s="121"/>
      <c r="K6" s="121"/>
      <c r="L6" s="121"/>
      <c r="M6" s="121"/>
      <c r="N6" s="233"/>
      <c r="O6" s="321" t="s">
        <v>0</v>
      </c>
      <c r="P6" s="322"/>
      <c r="Q6" s="72"/>
    </row>
    <row r="7" spans="1:17" ht="21" customHeight="1">
      <c r="A7" s="122" t="s">
        <v>1</v>
      </c>
      <c r="B7" s="122"/>
      <c r="C7" s="121"/>
      <c r="D7" s="121"/>
      <c r="E7" s="121"/>
      <c r="F7" s="121"/>
      <c r="G7" s="121"/>
      <c r="H7" s="121"/>
      <c r="I7" s="121"/>
      <c r="J7" s="121"/>
      <c r="K7" s="121"/>
      <c r="L7" s="121"/>
      <c r="M7" s="121"/>
      <c r="N7" s="233"/>
      <c r="O7" s="123"/>
      <c r="P7" s="233"/>
      <c r="Q7" s="72"/>
    </row>
    <row r="8" spans="1:17" ht="12" customHeight="1">
      <c r="A8" s="120"/>
      <c r="B8" s="120"/>
      <c r="C8" s="121"/>
      <c r="D8" s="121"/>
      <c r="E8" s="121"/>
      <c r="F8" s="121"/>
      <c r="G8" s="121"/>
      <c r="H8" s="121"/>
      <c r="I8" s="121"/>
      <c r="J8" s="121"/>
      <c r="K8" s="121"/>
      <c r="L8" s="121"/>
      <c r="M8" s="121"/>
      <c r="N8" s="233"/>
      <c r="O8" s="123"/>
      <c r="P8" s="233"/>
      <c r="Q8" s="72"/>
    </row>
    <row r="9" spans="1:17" ht="21" customHeight="1">
      <c r="A9" s="120"/>
      <c r="B9" s="120"/>
      <c r="C9" s="121"/>
      <c r="D9" s="121"/>
      <c r="E9" s="121"/>
      <c r="F9" s="121"/>
      <c r="G9" s="121"/>
      <c r="H9" s="121"/>
      <c r="I9" s="308" t="s">
        <v>2</v>
      </c>
      <c r="J9" s="308"/>
      <c r="K9" s="308"/>
      <c r="L9" s="318"/>
      <c r="M9" s="318"/>
      <c r="N9" s="318"/>
      <c r="O9" s="318"/>
      <c r="P9" s="318"/>
      <c r="Q9" s="72"/>
    </row>
    <row r="10" spans="1:17" ht="21" customHeight="1">
      <c r="A10" s="120"/>
      <c r="B10" s="120"/>
      <c r="C10" s="121"/>
      <c r="D10" s="121"/>
      <c r="E10" s="121"/>
      <c r="F10" s="121"/>
      <c r="G10" s="121"/>
      <c r="H10" s="121"/>
      <c r="I10" s="226"/>
      <c r="J10" s="226"/>
      <c r="K10" s="121"/>
      <c r="L10" s="318"/>
      <c r="M10" s="318"/>
      <c r="N10" s="318"/>
      <c r="O10" s="318"/>
      <c r="P10" s="318"/>
      <c r="Q10" s="72"/>
    </row>
    <row r="11" spans="1:17" ht="21" customHeight="1">
      <c r="A11" s="120"/>
      <c r="B11" s="120"/>
      <c r="C11" s="121"/>
      <c r="D11" s="121"/>
      <c r="E11" s="121"/>
      <c r="F11" s="121"/>
      <c r="G11" s="121"/>
      <c r="H11" s="121"/>
      <c r="I11" s="308" t="s">
        <v>3</v>
      </c>
      <c r="J11" s="308"/>
      <c r="K11" s="308"/>
      <c r="L11" s="309"/>
      <c r="M11" s="309"/>
      <c r="N11" s="309"/>
      <c r="O11" s="309"/>
      <c r="P11" s="309"/>
      <c r="Q11" s="72"/>
    </row>
    <row r="12" spans="1:17" ht="21" customHeight="1">
      <c r="A12" s="120"/>
      <c r="B12" s="120"/>
      <c r="C12" s="121"/>
      <c r="D12" s="121"/>
      <c r="E12" s="121"/>
      <c r="F12" s="121"/>
      <c r="G12" s="121"/>
      <c r="H12" s="121"/>
      <c r="I12" s="308" t="s">
        <v>4</v>
      </c>
      <c r="J12" s="308"/>
      <c r="K12" s="308"/>
      <c r="L12" s="309"/>
      <c r="M12" s="309"/>
      <c r="N12" s="309"/>
      <c r="O12" s="309"/>
      <c r="P12" s="309"/>
      <c r="Q12" s="72"/>
    </row>
    <row r="13" spans="1:17" ht="21" customHeight="1">
      <c r="A13" s="120"/>
      <c r="B13" s="120"/>
      <c r="C13" s="121"/>
      <c r="D13" s="121"/>
      <c r="E13" s="121"/>
      <c r="F13" s="121"/>
      <c r="G13" s="121"/>
      <c r="H13" s="121"/>
      <c r="I13" s="121"/>
      <c r="J13" s="226"/>
      <c r="K13" s="121"/>
      <c r="L13" s="310"/>
      <c r="M13" s="310"/>
      <c r="N13" s="310"/>
      <c r="O13" s="310"/>
      <c r="P13" s="310"/>
      <c r="Q13" s="72"/>
    </row>
    <row r="14" spans="1:17" ht="13.5" customHeight="1">
      <c r="A14" s="311" t="s">
        <v>5</v>
      </c>
      <c r="B14" s="311"/>
      <c r="C14" s="311"/>
      <c r="D14" s="311"/>
      <c r="E14" s="311"/>
      <c r="F14" s="311"/>
      <c r="G14" s="311"/>
      <c r="H14" s="311"/>
      <c r="I14" s="311"/>
      <c r="J14" s="311"/>
      <c r="K14" s="311"/>
      <c r="L14" s="311"/>
      <c r="M14" s="311"/>
      <c r="N14" s="311"/>
      <c r="O14" s="311"/>
      <c r="P14" s="311"/>
      <c r="Q14" s="72"/>
    </row>
    <row r="15" spans="1:17" ht="33.75" customHeight="1">
      <c r="A15" s="311"/>
      <c r="B15" s="311"/>
      <c r="C15" s="311"/>
      <c r="D15" s="311"/>
      <c r="E15" s="311"/>
      <c r="F15" s="311"/>
      <c r="G15" s="311"/>
      <c r="H15" s="311"/>
      <c r="I15" s="311"/>
      <c r="J15" s="311"/>
      <c r="K15" s="311"/>
      <c r="L15" s="311"/>
      <c r="M15" s="311"/>
      <c r="N15" s="311"/>
      <c r="O15" s="311"/>
      <c r="P15" s="311"/>
      <c r="Q15" s="72"/>
    </row>
    <row r="16" spans="1:17" ht="33.75" customHeight="1">
      <c r="A16" s="311"/>
      <c r="B16" s="311"/>
      <c r="C16" s="311"/>
      <c r="D16" s="311"/>
      <c r="E16" s="311"/>
      <c r="F16" s="311"/>
      <c r="G16" s="311"/>
      <c r="H16" s="311"/>
      <c r="I16" s="311"/>
      <c r="J16" s="311"/>
      <c r="K16" s="311"/>
      <c r="L16" s="311"/>
      <c r="M16" s="311"/>
      <c r="N16" s="311"/>
      <c r="O16" s="311"/>
      <c r="P16" s="311"/>
      <c r="Q16" s="72"/>
    </row>
    <row r="17" spans="1:17" ht="21" customHeight="1">
      <c r="A17" s="311"/>
      <c r="B17" s="311"/>
      <c r="C17" s="311"/>
      <c r="D17" s="311"/>
      <c r="E17" s="311"/>
      <c r="F17" s="311"/>
      <c r="G17" s="311"/>
      <c r="H17" s="311"/>
      <c r="I17" s="311"/>
      <c r="J17" s="311"/>
      <c r="K17" s="311"/>
      <c r="L17" s="311"/>
      <c r="M17" s="311"/>
      <c r="N17" s="311"/>
      <c r="O17" s="311"/>
      <c r="P17" s="311"/>
    </row>
    <row r="18" spans="1:17" ht="21" customHeight="1">
      <c r="A18" s="228"/>
      <c r="B18" s="228"/>
      <c r="C18" s="228"/>
      <c r="D18" s="228"/>
      <c r="E18" s="228"/>
      <c r="F18" s="228"/>
      <c r="G18" s="228"/>
      <c r="H18" s="228"/>
      <c r="I18" s="228"/>
      <c r="J18" s="228"/>
      <c r="K18" s="228"/>
      <c r="L18" s="228"/>
      <c r="M18" s="228"/>
      <c r="N18" s="228"/>
      <c r="O18" s="228"/>
      <c r="P18" s="228"/>
    </row>
    <row r="19" spans="1:17" ht="14.25" customHeight="1">
      <c r="A19" s="312" t="s">
        <v>6</v>
      </c>
      <c r="B19" s="312"/>
      <c r="C19" s="313"/>
      <c r="D19" s="313"/>
      <c r="E19" s="313"/>
      <c r="F19" s="313"/>
      <c r="G19" s="313"/>
      <c r="H19" s="313"/>
      <c r="I19" s="313"/>
      <c r="J19" s="313"/>
      <c r="K19" s="313"/>
      <c r="L19" s="313"/>
      <c r="M19" s="313"/>
      <c r="N19" s="313"/>
      <c r="O19" s="313"/>
      <c r="P19" s="313"/>
    </row>
    <row r="20" spans="1:17" ht="9.75" customHeight="1">
      <c r="A20" s="229"/>
      <c r="B20" s="229"/>
      <c r="C20" s="230"/>
      <c r="D20" s="230"/>
      <c r="E20" s="230"/>
      <c r="F20" s="230"/>
      <c r="G20" s="230"/>
      <c r="H20" s="230"/>
      <c r="I20" s="230"/>
      <c r="J20" s="230"/>
      <c r="K20" s="230"/>
      <c r="L20" s="230"/>
      <c r="M20" s="230"/>
      <c r="N20" s="230"/>
      <c r="O20" s="230"/>
      <c r="P20" s="230"/>
    </row>
    <row r="21" spans="1:17" ht="30.75" customHeight="1">
      <c r="A21" s="227" t="s">
        <v>7</v>
      </c>
      <c r="B21" s="227"/>
      <c r="C21" s="230"/>
      <c r="D21" s="124"/>
      <c r="E21" s="316"/>
      <c r="F21" s="316"/>
      <c r="G21" s="316"/>
      <c r="H21" s="316"/>
      <c r="I21" s="316"/>
      <c r="J21" s="316"/>
      <c r="K21" s="316"/>
      <c r="L21" s="316"/>
      <c r="M21" s="316"/>
      <c r="N21" s="316"/>
      <c r="O21" s="316"/>
      <c r="P21" s="316"/>
    </row>
    <row r="22" spans="1:17" ht="30.75" customHeight="1">
      <c r="A22" s="227" t="s">
        <v>8</v>
      </c>
      <c r="B22" s="227"/>
      <c r="C22" s="230"/>
      <c r="D22" s="124"/>
      <c r="E22" s="317" t="s">
        <v>9</v>
      </c>
      <c r="F22" s="317"/>
      <c r="G22" s="317"/>
      <c r="H22" s="317"/>
      <c r="I22" s="317"/>
      <c r="J22" s="317"/>
      <c r="K22" s="317"/>
      <c r="L22" s="317"/>
      <c r="M22" s="317"/>
      <c r="N22" s="317"/>
      <c r="O22" s="317"/>
      <c r="P22" s="317"/>
    </row>
    <row r="23" spans="1:17" ht="30.75" customHeight="1">
      <c r="A23" s="227"/>
      <c r="B23" s="227"/>
      <c r="C23" s="230"/>
      <c r="D23" s="230"/>
      <c r="E23" s="230"/>
      <c r="F23" s="314"/>
      <c r="G23" s="314"/>
      <c r="H23" s="314"/>
      <c r="I23" s="314"/>
      <c r="J23" s="314"/>
      <c r="K23" s="314"/>
      <c r="L23" s="125"/>
      <c r="M23" s="315"/>
      <c r="N23" s="315"/>
      <c r="O23" s="315"/>
      <c r="P23" s="315"/>
    </row>
    <row r="24" spans="1:17" ht="30.75" customHeight="1">
      <c r="A24" s="227"/>
      <c r="B24" s="227"/>
      <c r="C24" s="230"/>
      <c r="D24" s="230"/>
      <c r="E24" s="230"/>
      <c r="F24" s="231"/>
      <c r="G24" s="231"/>
      <c r="H24" s="231"/>
      <c r="I24" s="231"/>
      <c r="J24" s="231"/>
      <c r="K24" s="231"/>
      <c r="L24" s="125"/>
      <c r="M24" s="232"/>
      <c r="N24" s="232"/>
      <c r="O24" s="232"/>
      <c r="P24" s="232"/>
    </row>
    <row r="25" spans="1:17" ht="18.75" customHeight="1">
      <c r="A25" s="120"/>
      <c r="B25" s="120"/>
      <c r="C25" s="126"/>
      <c r="D25" s="124"/>
      <c r="E25" s="124"/>
      <c r="F25" s="127"/>
      <c r="G25" s="128"/>
      <c r="H25" s="129"/>
      <c r="I25" s="129"/>
      <c r="J25" s="129"/>
      <c r="K25" s="129"/>
      <c r="L25" s="129"/>
      <c r="M25" s="129"/>
      <c r="N25" s="129"/>
      <c r="O25" s="130"/>
      <c r="P25" s="72"/>
    </row>
    <row r="26" spans="1:17" ht="24.75" customHeight="1" thickBot="1">
      <c r="A26" s="277" t="s">
        <v>10</v>
      </c>
      <c r="B26" s="277"/>
      <c r="C26" s="277"/>
      <c r="D26" s="227"/>
      <c r="E26" s="227"/>
      <c r="F26" s="227"/>
      <c r="G26" s="227"/>
      <c r="H26" s="227"/>
      <c r="I26" s="227"/>
      <c r="J26" s="227"/>
      <c r="K26" s="227"/>
      <c r="L26" s="227"/>
      <c r="M26" s="227"/>
      <c r="N26" s="227"/>
      <c r="O26" s="227"/>
      <c r="P26" s="227"/>
    </row>
    <row r="27" spans="1:17" ht="15" customHeight="1">
      <c r="A27" s="278" t="s">
        <v>11</v>
      </c>
      <c r="B27" s="279"/>
      <c r="C27" s="280"/>
      <c r="D27" s="281"/>
      <c r="E27" s="281"/>
      <c r="F27" s="281"/>
      <c r="G27" s="281"/>
      <c r="H27" s="281"/>
      <c r="I27" s="281"/>
      <c r="J27" s="281"/>
      <c r="K27" s="282" t="s">
        <v>12</v>
      </c>
      <c r="L27" s="282"/>
      <c r="M27" s="282"/>
      <c r="N27" s="293"/>
      <c r="O27" s="294"/>
      <c r="P27" s="295"/>
    </row>
    <row r="28" spans="1:17" ht="30" customHeight="1">
      <c r="A28" s="299" t="s">
        <v>13</v>
      </c>
      <c r="B28" s="300"/>
      <c r="C28" s="301"/>
      <c r="D28" s="302"/>
      <c r="E28" s="303"/>
      <c r="F28" s="303"/>
      <c r="G28" s="303"/>
      <c r="H28" s="303"/>
      <c r="I28" s="303"/>
      <c r="J28" s="304"/>
      <c r="K28" s="283"/>
      <c r="L28" s="283"/>
      <c r="M28" s="283"/>
      <c r="N28" s="296"/>
      <c r="O28" s="297"/>
      <c r="P28" s="298"/>
    </row>
    <row r="29" spans="1:17" ht="35.25" customHeight="1">
      <c r="A29" s="284" t="s">
        <v>2</v>
      </c>
      <c r="B29" s="285"/>
      <c r="C29" s="305" t="s">
        <v>14</v>
      </c>
      <c r="D29" s="306"/>
      <c r="E29" s="306"/>
      <c r="F29" s="306"/>
      <c r="G29" s="306"/>
      <c r="H29" s="306"/>
      <c r="I29" s="306"/>
      <c r="J29" s="306"/>
      <c r="K29" s="306"/>
      <c r="L29" s="306"/>
      <c r="M29" s="306"/>
      <c r="N29" s="306"/>
      <c r="O29" s="306"/>
      <c r="P29" s="307"/>
    </row>
    <row r="30" spans="1:17" ht="20.100000000000001" customHeight="1">
      <c r="A30" s="284" t="s">
        <v>15</v>
      </c>
      <c r="B30" s="285"/>
      <c r="C30" s="286"/>
      <c r="D30" s="286"/>
      <c r="E30" s="286"/>
      <c r="F30" s="286"/>
      <c r="G30" s="286"/>
      <c r="H30" s="286"/>
      <c r="I30" s="286"/>
      <c r="J30" s="287"/>
      <c r="K30" s="133" t="s">
        <v>16</v>
      </c>
      <c r="L30" s="133"/>
      <c r="M30" s="288"/>
      <c r="N30" s="288"/>
      <c r="O30" s="288"/>
      <c r="P30" s="289"/>
    </row>
    <row r="31" spans="1:17" ht="20.100000000000001" customHeight="1" thickBot="1">
      <c r="A31" s="275" t="s">
        <v>17</v>
      </c>
      <c r="B31" s="276"/>
      <c r="C31" s="290"/>
      <c r="D31" s="291"/>
      <c r="E31" s="291"/>
      <c r="F31" s="291"/>
      <c r="G31" s="291"/>
      <c r="H31" s="291"/>
      <c r="I31" s="291"/>
      <c r="J31" s="291"/>
      <c r="K31" s="291"/>
      <c r="L31" s="291"/>
      <c r="M31" s="291"/>
      <c r="N31" s="291"/>
      <c r="O31" s="291"/>
      <c r="P31" s="292"/>
    </row>
    <row r="32" spans="1:17" ht="26.25" customHeight="1">
      <c r="A32" s="254" t="s">
        <v>18</v>
      </c>
      <c r="B32" s="255"/>
      <c r="C32" s="256"/>
      <c r="D32" s="260" t="s">
        <v>19</v>
      </c>
      <c r="E32" s="261"/>
      <c r="F32" s="261"/>
      <c r="G32" s="261"/>
      <c r="H32" s="261"/>
      <c r="I32" s="261"/>
      <c r="J32" s="261"/>
      <c r="K32" s="261"/>
      <c r="L32" s="261"/>
      <c r="M32" s="261"/>
      <c r="N32" s="261"/>
      <c r="O32" s="261"/>
      <c r="P32" s="262"/>
      <c r="Q32" s="48"/>
    </row>
    <row r="33" spans="1:16" ht="33" customHeight="1">
      <c r="A33" s="254"/>
      <c r="B33" s="255"/>
      <c r="C33" s="256"/>
      <c r="D33" s="263" t="s">
        <v>20</v>
      </c>
      <c r="E33" s="264"/>
      <c r="F33" s="264"/>
      <c r="G33" s="264"/>
      <c r="H33" s="264"/>
      <c r="I33" s="265"/>
      <c r="J33" s="131" t="s">
        <v>21</v>
      </c>
      <c r="K33" s="266" t="s">
        <v>22</v>
      </c>
      <c r="L33" s="266"/>
      <c r="M33" s="266"/>
      <c r="N33" s="131" t="s">
        <v>21</v>
      </c>
      <c r="O33" s="267" t="s">
        <v>23</v>
      </c>
      <c r="P33" s="268"/>
    </row>
    <row r="34" spans="1:16" ht="33" customHeight="1" thickBot="1">
      <c r="A34" s="257"/>
      <c r="B34" s="258"/>
      <c r="C34" s="259"/>
      <c r="D34" s="269" t="s">
        <v>24</v>
      </c>
      <c r="E34" s="270"/>
      <c r="F34" s="270"/>
      <c r="G34" s="270"/>
      <c r="H34" s="270"/>
      <c r="I34" s="271"/>
      <c r="J34" s="132" t="s">
        <v>21</v>
      </c>
      <c r="K34" s="272" t="s">
        <v>25</v>
      </c>
      <c r="L34" s="272"/>
      <c r="M34" s="272"/>
      <c r="N34" s="132" t="s">
        <v>21</v>
      </c>
      <c r="O34" s="273" t="s">
        <v>26</v>
      </c>
      <c r="P34" s="274"/>
    </row>
  </sheetData>
  <sheetProtection algorithmName="SHA-512" hashValue="gb+ZqYOI+g1cA71AdCwre9E4U+iDYNObud7yOR2Qp1SF8RKG5Ks59xWRzyNF8aoD7qbELPXO5wAREeRrTpql5Q==" saltValue="fP3PNZieEr0JfzcqX/15Tw==" spinCount="100000" sheet="1" objects="1" scenarios="1"/>
  <mergeCells count="40">
    <mergeCell ref="L10:P10"/>
    <mergeCell ref="A2:P2"/>
    <mergeCell ref="A3:P3"/>
    <mergeCell ref="O6:P6"/>
    <mergeCell ref="I9:K9"/>
    <mergeCell ref="L9:P9"/>
    <mergeCell ref="D4:G4"/>
    <mergeCell ref="A14:P17"/>
    <mergeCell ref="A19:P19"/>
    <mergeCell ref="F23:K23"/>
    <mergeCell ref="M23:P23"/>
    <mergeCell ref="E21:P21"/>
    <mergeCell ref="E22:P22"/>
    <mergeCell ref="I11:K11"/>
    <mergeCell ref="L11:P11"/>
    <mergeCell ref="I12:K12"/>
    <mergeCell ref="L12:P12"/>
    <mergeCell ref="L13:P13"/>
    <mergeCell ref="A31:B31"/>
    <mergeCell ref="A26:C26"/>
    <mergeCell ref="A27:C27"/>
    <mergeCell ref="D27:J27"/>
    <mergeCell ref="K27:M28"/>
    <mergeCell ref="A30:B30"/>
    <mergeCell ref="C30:J30"/>
    <mergeCell ref="M30:P30"/>
    <mergeCell ref="C31:P31"/>
    <mergeCell ref="N27:P28"/>
    <mergeCell ref="A28:C28"/>
    <mergeCell ref="D28:J28"/>
    <mergeCell ref="A29:B29"/>
    <mergeCell ref="C29:P29"/>
    <mergeCell ref="A32:C34"/>
    <mergeCell ref="D32:P32"/>
    <mergeCell ref="D33:I33"/>
    <mergeCell ref="K33:M33"/>
    <mergeCell ref="O33:P33"/>
    <mergeCell ref="D34:I34"/>
    <mergeCell ref="K34:M34"/>
    <mergeCell ref="O34:P34"/>
  </mergeCells>
  <phoneticPr fontId="3"/>
  <conditionalFormatting sqref="E21:P21">
    <cfRule type="notContainsBlanks" dxfId="5" priority="3">
      <formula>LEN(TRIM(E21))&gt;0</formula>
    </cfRule>
  </conditionalFormatting>
  <conditionalFormatting sqref="F23:K24 D27:J28 N27:P28 C29:P29 C30:J30 M30:P30 C31">
    <cfRule type="notContainsBlanks" dxfId="4" priority="7">
      <formula>LEN(TRIM(C23))&gt;0</formula>
    </cfRule>
  </conditionalFormatting>
  <conditionalFormatting sqref="L9:P12">
    <cfRule type="notContainsBlanks" dxfId="3" priority="6">
      <formula>LEN(TRIM(L9))&gt;0</formula>
    </cfRule>
  </conditionalFormatting>
  <conditionalFormatting sqref="O6:P6">
    <cfRule type="notContainsBlanks" priority="5">
      <formula>LEN(TRIM(O6))&gt;0</formula>
    </cfRule>
  </conditionalFormatting>
  <dataValidations count="1">
    <dataValidation type="list" allowBlank="1" showInputMessage="1" showErrorMessage="1" sqref="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xr:uid="{00000000-0002-0000-0000-000000000000}">
      <formula1>"（□, （■"</formula1>
    </dataValidation>
  </dataValidations>
  <printOptions horizontalCentered="1"/>
  <pageMargins left="0.59055118110236227" right="0.59055118110236227" top="0.78740157480314965" bottom="0.39370078740157483" header="0.15748031496062992" footer="0.15748031496062992"/>
  <pageSetup paperSize="9" scale="92" fitToHeight="0" orientation="portrait" r:id="rId1"/>
  <headerFooter alignWithMargins="0">
    <oddHeader>&amp;R
様式１</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 ■"</xm:f>
          </x14:formula1>
          <xm:sqref>N33:N34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J33:J34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M65554:M65556 JI65554:JI65556 TE65554:TE65556 ADA65554:ADA65556 AMW65554:AMW65556 AWS65554:AWS65556 BGO65554:BGO65556 BQK65554:BQK65556 CAG65554:CAG65556 CKC65554:CKC65556 CTY65554:CTY65556 DDU65554:DDU65556 DNQ65554:DNQ65556 DXM65554:DXM65556 EHI65554:EHI65556 ERE65554:ERE65556 FBA65554:FBA65556 FKW65554:FKW65556 FUS65554:FUS65556 GEO65554:GEO65556 GOK65554:GOK65556 GYG65554:GYG65556 HIC65554:HIC65556 HRY65554:HRY65556 IBU65554:IBU65556 ILQ65554:ILQ65556 IVM65554:IVM65556 JFI65554:JFI65556 JPE65554:JPE65556 JZA65554:JZA65556 KIW65554:KIW65556 KSS65554:KSS65556 LCO65554:LCO65556 LMK65554:LMK65556 LWG65554:LWG65556 MGC65554:MGC65556 MPY65554:MPY65556 MZU65554:MZU65556 NJQ65554:NJQ65556 NTM65554:NTM65556 ODI65554:ODI65556 ONE65554:ONE65556 OXA65554:OXA65556 PGW65554:PGW65556 PQS65554:PQS65556 QAO65554:QAO65556 QKK65554:QKK65556 QUG65554:QUG65556 REC65554:REC65556 RNY65554:RNY65556 RXU65554:RXU65556 SHQ65554:SHQ65556 SRM65554:SRM65556 TBI65554:TBI65556 TLE65554:TLE65556 TVA65554:TVA65556 UEW65554:UEW65556 UOS65554:UOS65556 UYO65554:UYO65556 VIK65554:VIK65556 VSG65554:VSG65556 WCC65554:WCC65556 WLY65554:WLY65556 WVU65554:WVU65556 M131090:M131092 JI131090:JI131092 TE131090:TE131092 ADA131090:ADA131092 AMW131090:AMW131092 AWS131090:AWS131092 BGO131090:BGO131092 BQK131090:BQK131092 CAG131090:CAG131092 CKC131090:CKC131092 CTY131090:CTY131092 DDU131090:DDU131092 DNQ131090:DNQ131092 DXM131090:DXM131092 EHI131090:EHI131092 ERE131090:ERE131092 FBA131090:FBA131092 FKW131090:FKW131092 FUS131090:FUS131092 GEO131090:GEO131092 GOK131090:GOK131092 GYG131090:GYG131092 HIC131090:HIC131092 HRY131090:HRY131092 IBU131090:IBU131092 ILQ131090:ILQ131092 IVM131090:IVM131092 JFI131090:JFI131092 JPE131090:JPE131092 JZA131090:JZA131092 KIW131090:KIW131092 KSS131090:KSS131092 LCO131090:LCO131092 LMK131090:LMK131092 LWG131090:LWG131092 MGC131090:MGC131092 MPY131090:MPY131092 MZU131090:MZU131092 NJQ131090:NJQ131092 NTM131090:NTM131092 ODI131090:ODI131092 ONE131090:ONE131092 OXA131090:OXA131092 PGW131090:PGW131092 PQS131090:PQS131092 QAO131090:QAO131092 QKK131090:QKK131092 QUG131090:QUG131092 REC131090:REC131092 RNY131090:RNY131092 RXU131090:RXU131092 SHQ131090:SHQ131092 SRM131090:SRM131092 TBI131090:TBI131092 TLE131090:TLE131092 TVA131090:TVA131092 UEW131090:UEW131092 UOS131090:UOS131092 UYO131090:UYO131092 VIK131090:VIK131092 VSG131090:VSG131092 WCC131090:WCC131092 WLY131090:WLY131092 WVU131090:WVU131092 M196626:M196628 JI196626:JI196628 TE196626:TE196628 ADA196626:ADA196628 AMW196626:AMW196628 AWS196626:AWS196628 BGO196626:BGO196628 BQK196626:BQK196628 CAG196626:CAG196628 CKC196626:CKC196628 CTY196626:CTY196628 DDU196626:DDU196628 DNQ196626:DNQ196628 DXM196626:DXM196628 EHI196626:EHI196628 ERE196626:ERE196628 FBA196626:FBA196628 FKW196626:FKW196628 FUS196626:FUS196628 GEO196626:GEO196628 GOK196626:GOK196628 GYG196626:GYG196628 HIC196626:HIC196628 HRY196626:HRY196628 IBU196626:IBU196628 ILQ196626:ILQ196628 IVM196626:IVM196628 JFI196626:JFI196628 JPE196626:JPE196628 JZA196626:JZA196628 KIW196626:KIW196628 KSS196626:KSS196628 LCO196626:LCO196628 LMK196626:LMK196628 LWG196626:LWG196628 MGC196626:MGC196628 MPY196626:MPY196628 MZU196626:MZU196628 NJQ196626:NJQ196628 NTM196626:NTM196628 ODI196626:ODI196628 ONE196626:ONE196628 OXA196626:OXA196628 PGW196626:PGW196628 PQS196626:PQS196628 QAO196626:QAO196628 QKK196626:QKK196628 QUG196626:QUG196628 REC196626:REC196628 RNY196626:RNY196628 RXU196626:RXU196628 SHQ196626:SHQ196628 SRM196626:SRM196628 TBI196626:TBI196628 TLE196626:TLE196628 TVA196626:TVA196628 UEW196626:UEW196628 UOS196626:UOS196628 UYO196626:UYO196628 VIK196626:VIK196628 VSG196626:VSG196628 WCC196626:WCC196628 WLY196626:WLY196628 WVU196626:WVU196628 M262162:M262164 JI262162:JI262164 TE262162:TE262164 ADA262162:ADA262164 AMW262162:AMW262164 AWS262162:AWS262164 BGO262162:BGO262164 BQK262162:BQK262164 CAG262162:CAG262164 CKC262162:CKC262164 CTY262162:CTY262164 DDU262162:DDU262164 DNQ262162:DNQ262164 DXM262162:DXM262164 EHI262162:EHI262164 ERE262162:ERE262164 FBA262162:FBA262164 FKW262162:FKW262164 FUS262162:FUS262164 GEO262162:GEO262164 GOK262162:GOK262164 GYG262162:GYG262164 HIC262162:HIC262164 HRY262162:HRY262164 IBU262162:IBU262164 ILQ262162:ILQ262164 IVM262162:IVM262164 JFI262162:JFI262164 JPE262162:JPE262164 JZA262162:JZA262164 KIW262162:KIW262164 KSS262162:KSS262164 LCO262162:LCO262164 LMK262162:LMK262164 LWG262162:LWG262164 MGC262162:MGC262164 MPY262162:MPY262164 MZU262162:MZU262164 NJQ262162:NJQ262164 NTM262162:NTM262164 ODI262162:ODI262164 ONE262162:ONE262164 OXA262162:OXA262164 PGW262162:PGW262164 PQS262162:PQS262164 QAO262162:QAO262164 QKK262162:QKK262164 QUG262162:QUG262164 REC262162:REC262164 RNY262162:RNY262164 RXU262162:RXU262164 SHQ262162:SHQ262164 SRM262162:SRM262164 TBI262162:TBI262164 TLE262162:TLE262164 TVA262162:TVA262164 UEW262162:UEW262164 UOS262162:UOS262164 UYO262162:UYO262164 VIK262162:VIK262164 VSG262162:VSG262164 WCC262162:WCC262164 WLY262162:WLY262164 WVU262162:WVU262164 M327698:M327700 JI327698:JI327700 TE327698:TE327700 ADA327698:ADA327700 AMW327698:AMW327700 AWS327698:AWS327700 BGO327698:BGO327700 BQK327698:BQK327700 CAG327698:CAG327700 CKC327698:CKC327700 CTY327698:CTY327700 DDU327698:DDU327700 DNQ327698:DNQ327700 DXM327698:DXM327700 EHI327698:EHI327700 ERE327698:ERE327700 FBA327698:FBA327700 FKW327698:FKW327700 FUS327698:FUS327700 GEO327698:GEO327700 GOK327698:GOK327700 GYG327698:GYG327700 HIC327698:HIC327700 HRY327698:HRY327700 IBU327698:IBU327700 ILQ327698:ILQ327700 IVM327698:IVM327700 JFI327698:JFI327700 JPE327698:JPE327700 JZA327698:JZA327700 KIW327698:KIW327700 KSS327698:KSS327700 LCO327698:LCO327700 LMK327698:LMK327700 LWG327698:LWG327700 MGC327698:MGC327700 MPY327698:MPY327700 MZU327698:MZU327700 NJQ327698:NJQ327700 NTM327698:NTM327700 ODI327698:ODI327700 ONE327698:ONE327700 OXA327698:OXA327700 PGW327698:PGW327700 PQS327698:PQS327700 QAO327698:QAO327700 QKK327698:QKK327700 QUG327698:QUG327700 REC327698:REC327700 RNY327698:RNY327700 RXU327698:RXU327700 SHQ327698:SHQ327700 SRM327698:SRM327700 TBI327698:TBI327700 TLE327698:TLE327700 TVA327698:TVA327700 UEW327698:UEW327700 UOS327698:UOS327700 UYO327698:UYO327700 VIK327698:VIK327700 VSG327698:VSG327700 WCC327698:WCC327700 WLY327698:WLY327700 WVU327698:WVU327700 M393234:M393236 JI393234:JI393236 TE393234:TE393236 ADA393234:ADA393236 AMW393234:AMW393236 AWS393234:AWS393236 BGO393234:BGO393236 BQK393234:BQK393236 CAG393234:CAG393236 CKC393234:CKC393236 CTY393234:CTY393236 DDU393234:DDU393236 DNQ393234:DNQ393236 DXM393234:DXM393236 EHI393234:EHI393236 ERE393234:ERE393236 FBA393234:FBA393236 FKW393234:FKW393236 FUS393234:FUS393236 GEO393234:GEO393236 GOK393234:GOK393236 GYG393234:GYG393236 HIC393234:HIC393236 HRY393234:HRY393236 IBU393234:IBU393236 ILQ393234:ILQ393236 IVM393234:IVM393236 JFI393234:JFI393236 JPE393234:JPE393236 JZA393234:JZA393236 KIW393234:KIW393236 KSS393234:KSS393236 LCO393234:LCO393236 LMK393234:LMK393236 LWG393234:LWG393236 MGC393234:MGC393236 MPY393234:MPY393236 MZU393234:MZU393236 NJQ393234:NJQ393236 NTM393234:NTM393236 ODI393234:ODI393236 ONE393234:ONE393236 OXA393234:OXA393236 PGW393234:PGW393236 PQS393234:PQS393236 QAO393234:QAO393236 QKK393234:QKK393236 QUG393234:QUG393236 REC393234:REC393236 RNY393234:RNY393236 RXU393234:RXU393236 SHQ393234:SHQ393236 SRM393234:SRM393236 TBI393234:TBI393236 TLE393234:TLE393236 TVA393234:TVA393236 UEW393234:UEW393236 UOS393234:UOS393236 UYO393234:UYO393236 VIK393234:VIK393236 VSG393234:VSG393236 WCC393234:WCC393236 WLY393234:WLY393236 WVU393234:WVU393236 M458770:M458772 JI458770:JI458772 TE458770:TE458772 ADA458770:ADA458772 AMW458770:AMW458772 AWS458770:AWS458772 BGO458770:BGO458772 BQK458770:BQK458772 CAG458770:CAG458772 CKC458770:CKC458772 CTY458770:CTY458772 DDU458770:DDU458772 DNQ458770:DNQ458772 DXM458770:DXM458772 EHI458770:EHI458772 ERE458770:ERE458772 FBA458770:FBA458772 FKW458770:FKW458772 FUS458770:FUS458772 GEO458770:GEO458772 GOK458770:GOK458772 GYG458770:GYG458772 HIC458770:HIC458772 HRY458770:HRY458772 IBU458770:IBU458772 ILQ458770:ILQ458772 IVM458770:IVM458772 JFI458770:JFI458772 JPE458770:JPE458772 JZA458770:JZA458772 KIW458770:KIW458772 KSS458770:KSS458772 LCO458770:LCO458772 LMK458770:LMK458772 LWG458770:LWG458772 MGC458770:MGC458772 MPY458770:MPY458772 MZU458770:MZU458772 NJQ458770:NJQ458772 NTM458770:NTM458772 ODI458770:ODI458772 ONE458770:ONE458772 OXA458770:OXA458772 PGW458770:PGW458772 PQS458770:PQS458772 QAO458770:QAO458772 QKK458770:QKK458772 QUG458770:QUG458772 REC458770:REC458772 RNY458770:RNY458772 RXU458770:RXU458772 SHQ458770:SHQ458772 SRM458770:SRM458772 TBI458770:TBI458772 TLE458770:TLE458772 TVA458770:TVA458772 UEW458770:UEW458772 UOS458770:UOS458772 UYO458770:UYO458772 VIK458770:VIK458772 VSG458770:VSG458772 WCC458770:WCC458772 WLY458770:WLY458772 WVU458770:WVU458772 M524306:M524308 JI524306:JI524308 TE524306:TE524308 ADA524306:ADA524308 AMW524306:AMW524308 AWS524306:AWS524308 BGO524306:BGO524308 BQK524306:BQK524308 CAG524306:CAG524308 CKC524306:CKC524308 CTY524306:CTY524308 DDU524306:DDU524308 DNQ524306:DNQ524308 DXM524306:DXM524308 EHI524306:EHI524308 ERE524306:ERE524308 FBA524306:FBA524308 FKW524306:FKW524308 FUS524306:FUS524308 GEO524306:GEO524308 GOK524306:GOK524308 GYG524306:GYG524308 HIC524306:HIC524308 HRY524306:HRY524308 IBU524306:IBU524308 ILQ524306:ILQ524308 IVM524306:IVM524308 JFI524306:JFI524308 JPE524306:JPE524308 JZA524306:JZA524308 KIW524306:KIW524308 KSS524306:KSS524308 LCO524306:LCO524308 LMK524306:LMK524308 LWG524306:LWG524308 MGC524306:MGC524308 MPY524306:MPY524308 MZU524306:MZU524308 NJQ524306:NJQ524308 NTM524306:NTM524308 ODI524306:ODI524308 ONE524306:ONE524308 OXA524306:OXA524308 PGW524306:PGW524308 PQS524306:PQS524308 QAO524306:QAO524308 QKK524306:QKK524308 QUG524306:QUG524308 REC524306:REC524308 RNY524306:RNY524308 RXU524306:RXU524308 SHQ524306:SHQ524308 SRM524306:SRM524308 TBI524306:TBI524308 TLE524306:TLE524308 TVA524306:TVA524308 UEW524306:UEW524308 UOS524306:UOS524308 UYO524306:UYO524308 VIK524306:VIK524308 VSG524306:VSG524308 WCC524306:WCC524308 WLY524306:WLY524308 WVU524306:WVU524308 M589842:M589844 JI589842:JI589844 TE589842:TE589844 ADA589842:ADA589844 AMW589842:AMW589844 AWS589842:AWS589844 BGO589842:BGO589844 BQK589842:BQK589844 CAG589842:CAG589844 CKC589842:CKC589844 CTY589842:CTY589844 DDU589842:DDU589844 DNQ589842:DNQ589844 DXM589842:DXM589844 EHI589842:EHI589844 ERE589842:ERE589844 FBA589842:FBA589844 FKW589842:FKW589844 FUS589842:FUS589844 GEO589842:GEO589844 GOK589842:GOK589844 GYG589842:GYG589844 HIC589842:HIC589844 HRY589842:HRY589844 IBU589842:IBU589844 ILQ589842:ILQ589844 IVM589842:IVM589844 JFI589842:JFI589844 JPE589842:JPE589844 JZA589842:JZA589844 KIW589842:KIW589844 KSS589842:KSS589844 LCO589842:LCO589844 LMK589842:LMK589844 LWG589842:LWG589844 MGC589842:MGC589844 MPY589842:MPY589844 MZU589842:MZU589844 NJQ589842:NJQ589844 NTM589842:NTM589844 ODI589842:ODI589844 ONE589842:ONE589844 OXA589842:OXA589844 PGW589842:PGW589844 PQS589842:PQS589844 QAO589842:QAO589844 QKK589842:QKK589844 QUG589842:QUG589844 REC589842:REC589844 RNY589842:RNY589844 RXU589842:RXU589844 SHQ589842:SHQ589844 SRM589842:SRM589844 TBI589842:TBI589844 TLE589842:TLE589844 TVA589842:TVA589844 UEW589842:UEW589844 UOS589842:UOS589844 UYO589842:UYO589844 VIK589842:VIK589844 VSG589842:VSG589844 WCC589842:WCC589844 WLY589842:WLY589844 WVU589842:WVU589844 M655378:M655380 JI655378:JI655380 TE655378:TE655380 ADA655378:ADA655380 AMW655378:AMW655380 AWS655378:AWS655380 BGO655378:BGO655380 BQK655378:BQK655380 CAG655378:CAG655380 CKC655378:CKC655380 CTY655378:CTY655380 DDU655378:DDU655380 DNQ655378:DNQ655380 DXM655378:DXM655380 EHI655378:EHI655380 ERE655378:ERE655380 FBA655378:FBA655380 FKW655378:FKW655380 FUS655378:FUS655380 GEO655378:GEO655380 GOK655378:GOK655380 GYG655378:GYG655380 HIC655378:HIC655380 HRY655378:HRY655380 IBU655378:IBU655380 ILQ655378:ILQ655380 IVM655378:IVM655380 JFI655378:JFI655380 JPE655378:JPE655380 JZA655378:JZA655380 KIW655378:KIW655380 KSS655378:KSS655380 LCO655378:LCO655380 LMK655378:LMK655380 LWG655378:LWG655380 MGC655378:MGC655380 MPY655378:MPY655380 MZU655378:MZU655380 NJQ655378:NJQ655380 NTM655378:NTM655380 ODI655378:ODI655380 ONE655378:ONE655380 OXA655378:OXA655380 PGW655378:PGW655380 PQS655378:PQS655380 QAO655378:QAO655380 QKK655378:QKK655380 QUG655378:QUG655380 REC655378:REC655380 RNY655378:RNY655380 RXU655378:RXU655380 SHQ655378:SHQ655380 SRM655378:SRM655380 TBI655378:TBI655380 TLE655378:TLE655380 TVA655378:TVA655380 UEW655378:UEW655380 UOS655378:UOS655380 UYO655378:UYO655380 VIK655378:VIK655380 VSG655378:VSG655380 WCC655378:WCC655380 WLY655378:WLY655380 WVU655378:WVU655380 M720914:M720916 JI720914:JI720916 TE720914:TE720916 ADA720914:ADA720916 AMW720914:AMW720916 AWS720914:AWS720916 BGO720914:BGO720916 BQK720914:BQK720916 CAG720914:CAG720916 CKC720914:CKC720916 CTY720914:CTY720916 DDU720914:DDU720916 DNQ720914:DNQ720916 DXM720914:DXM720916 EHI720914:EHI720916 ERE720914:ERE720916 FBA720914:FBA720916 FKW720914:FKW720916 FUS720914:FUS720916 GEO720914:GEO720916 GOK720914:GOK720916 GYG720914:GYG720916 HIC720914:HIC720916 HRY720914:HRY720916 IBU720914:IBU720916 ILQ720914:ILQ720916 IVM720914:IVM720916 JFI720914:JFI720916 JPE720914:JPE720916 JZA720914:JZA720916 KIW720914:KIW720916 KSS720914:KSS720916 LCO720914:LCO720916 LMK720914:LMK720916 LWG720914:LWG720916 MGC720914:MGC720916 MPY720914:MPY720916 MZU720914:MZU720916 NJQ720914:NJQ720916 NTM720914:NTM720916 ODI720914:ODI720916 ONE720914:ONE720916 OXA720914:OXA720916 PGW720914:PGW720916 PQS720914:PQS720916 QAO720914:QAO720916 QKK720914:QKK720916 QUG720914:QUG720916 REC720914:REC720916 RNY720914:RNY720916 RXU720914:RXU720916 SHQ720914:SHQ720916 SRM720914:SRM720916 TBI720914:TBI720916 TLE720914:TLE720916 TVA720914:TVA720916 UEW720914:UEW720916 UOS720914:UOS720916 UYO720914:UYO720916 VIK720914:VIK720916 VSG720914:VSG720916 WCC720914:WCC720916 WLY720914:WLY720916 WVU720914:WVU720916 M786450:M786452 JI786450:JI786452 TE786450:TE786452 ADA786450:ADA786452 AMW786450:AMW786452 AWS786450:AWS786452 BGO786450:BGO786452 BQK786450:BQK786452 CAG786450:CAG786452 CKC786450:CKC786452 CTY786450:CTY786452 DDU786450:DDU786452 DNQ786450:DNQ786452 DXM786450:DXM786452 EHI786450:EHI786452 ERE786450:ERE786452 FBA786450:FBA786452 FKW786450:FKW786452 FUS786450:FUS786452 GEO786450:GEO786452 GOK786450:GOK786452 GYG786450:GYG786452 HIC786450:HIC786452 HRY786450:HRY786452 IBU786450:IBU786452 ILQ786450:ILQ786452 IVM786450:IVM786452 JFI786450:JFI786452 JPE786450:JPE786452 JZA786450:JZA786452 KIW786450:KIW786452 KSS786450:KSS786452 LCO786450:LCO786452 LMK786450:LMK786452 LWG786450:LWG786452 MGC786450:MGC786452 MPY786450:MPY786452 MZU786450:MZU786452 NJQ786450:NJQ786452 NTM786450:NTM786452 ODI786450:ODI786452 ONE786450:ONE786452 OXA786450:OXA786452 PGW786450:PGW786452 PQS786450:PQS786452 QAO786450:QAO786452 QKK786450:QKK786452 QUG786450:QUG786452 REC786450:REC786452 RNY786450:RNY786452 RXU786450:RXU786452 SHQ786450:SHQ786452 SRM786450:SRM786452 TBI786450:TBI786452 TLE786450:TLE786452 TVA786450:TVA786452 UEW786450:UEW786452 UOS786450:UOS786452 UYO786450:UYO786452 VIK786450:VIK786452 VSG786450:VSG786452 WCC786450:WCC786452 WLY786450:WLY786452 WVU786450:WVU786452 M851986:M851988 JI851986:JI851988 TE851986:TE851988 ADA851986:ADA851988 AMW851986:AMW851988 AWS851986:AWS851988 BGO851986:BGO851988 BQK851986:BQK851988 CAG851986:CAG851988 CKC851986:CKC851988 CTY851986:CTY851988 DDU851986:DDU851988 DNQ851986:DNQ851988 DXM851986:DXM851988 EHI851986:EHI851988 ERE851986:ERE851988 FBA851986:FBA851988 FKW851986:FKW851988 FUS851986:FUS851988 GEO851986:GEO851988 GOK851986:GOK851988 GYG851986:GYG851988 HIC851986:HIC851988 HRY851986:HRY851988 IBU851986:IBU851988 ILQ851986:ILQ851988 IVM851986:IVM851988 JFI851986:JFI851988 JPE851986:JPE851988 JZA851986:JZA851988 KIW851986:KIW851988 KSS851986:KSS851988 LCO851986:LCO851988 LMK851986:LMK851988 LWG851986:LWG851988 MGC851986:MGC851988 MPY851986:MPY851988 MZU851986:MZU851988 NJQ851986:NJQ851988 NTM851986:NTM851988 ODI851986:ODI851988 ONE851986:ONE851988 OXA851986:OXA851988 PGW851986:PGW851988 PQS851986:PQS851988 QAO851986:QAO851988 QKK851986:QKK851988 QUG851986:QUG851988 REC851986:REC851988 RNY851986:RNY851988 RXU851986:RXU851988 SHQ851986:SHQ851988 SRM851986:SRM851988 TBI851986:TBI851988 TLE851986:TLE851988 TVA851986:TVA851988 UEW851986:UEW851988 UOS851986:UOS851988 UYO851986:UYO851988 VIK851986:VIK851988 VSG851986:VSG851988 WCC851986:WCC851988 WLY851986:WLY851988 WVU851986:WVU851988 M917522:M917524 JI917522:JI917524 TE917522:TE917524 ADA917522:ADA917524 AMW917522:AMW917524 AWS917522:AWS917524 BGO917522:BGO917524 BQK917522:BQK917524 CAG917522:CAG917524 CKC917522:CKC917524 CTY917522:CTY917524 DDU917522:DDU917524 DNQ917522:DNQ917524 DXM917522:DXM917524 EHI917522:EHI917524 ERE917522:ERE917524 FBA917522:FBA917524 FKW917522:FKW917524 FUS917522:FUS917524 GEO917522:GEO917524 GOK917522:GOK917524 GYG917522:GYG917524 HIC917522:HIC917524 HRY917522:HRY917524 IBU917522:IBU917524 ILQ917522:ILQ917524 IVM917522:IVM917524 JFI917522:JFI917524 JPE917522:JPE917524 JZA917522:JZA917524 KIW917522:KIW917524 KSS917522:KSS917524 LCO917522:LCO917524 LMK917522:LMK917524 LWG917522:LWG917524 MGC917522:MGC917524 MPY917522:MPY917524 MZU917522:MZU917524 NJQ917522:NJQ917524 NTM917522:NTM917524 ODI917522:ODI917524 ONE917522:ONE917524 OXA917522:OXA917524 PGW917522:PGW917524 PQS917522:PQS917524 QAO917522:QAO917524 QKK917522:QKK917524 QUG917522:QUG917524 REC917522:REC917524 RNY917522:RNY917524 RXU917522:RXU917524 SHQ917522:SHQ917524 SRM917522:SRM917524 TBI917522:TBI917524 TLE917522:TLE917524 TVA917522:TVA917524 UEW917522:UEW917524 UOS917522:UOS917524 UYO917522:UYO917524 VIK917522:VIK917524 VSG917522:VSG917524 WCC917522:WCC917524 WLY917522:WLY917524 WVU917522:WVU917524 M983058:M983060 JI983058:JI983060 TE983058:TE983060 ADA983058:ADA983060 AMW983058:AMW983060 AWS983058:AWS983060 BGO983058:BGO983060 BQK983058:BQK983060 CAG983058:CAG983060 CKC983058:CKC983060 CTY983058:CTY983060 DDU983058:DDU983060 DNQ983058:DNQ983060 DXM983058:DXM983060 EHI983058:EHI983060 ERE983058:ERE983060 FBA983058:FBA983060 FKW983058:FKW983060 FUS983058:FUS983060 GEO983058:GEO983060 GOK983058:GOK983060 GYG983058:GYG983060 HIC983058:HIC983060 HRY983058:HRY983060 IBU983058:IBU983060 ILQ983058:ILQ983060 IVM983058:IVM983060 JFI983058:JFI983060 JPE983058:JPE983060 JZA983058:JZA983060 KIW983058:KIW983060 KSS983058:KSS983060 LCO983058:LCO983060 LMK983058:LMK983060 LWG983058:LWG983060 MGC983058:MGC983060 MPY983058:MPY983060 MZU983058:MZU983060 NJQ983058:NJQ983060 NTM983058:NTM983060 ODI983058:ODI983060 ONE983058:ONE983060 OXA983058:OXA983060 PGW983058:PGW983060 PQS983058:PQS983060 QAO983058:QAO983060 QKK983058:QKK983060 QUG983058:QUG983060 REC983058:REC983060 RNY983058:RNY983060 RXU983058:RXU983060 SHQ983058:SHQ983060 SRM983058:SRM983060 TBI983058:TBI983060 TLE983058:TLE983060 TVA983058:TVA983060 UEW983058:UEW983060 UOS983058:UOS983060 UYO983058:UYO983060 VIK983058:VIK983060 VSG983058:VSG983060 WCC983058:WCC983060 WLY983058:WLY983060 WVU983058:WVU983060 G65550:G65552 JC65550:JC65552 SY65550:SY65552 ACU65550:ACU65552 AMQ65550:AMQ65552 AWM65550:AWM65552 BGI65550:BGI65552 BQE65550:BQE65552 CAA65550:CAA65552 CJW65550:CJW65552 CTS65550:CTS65552 DDO65550:DDO65552 DNK65550:DNK65552 DXG65550:DXG65552 EHC65550:EHC65552 EQY65550:EQY65552 FAU65550:FAU65552 FKQ65550:FKQ65552 FUM65550:FUM65552 GEI65550:GEI65552 GOE65550:GOE65552 GYA65550:GYA65552 HHW65550:HHW65552 HRS65550:HRS65552 IBO65550:IBO65552 ILK65550:ILK65552 IVG65550:IVG65552 JFC65550:JFC65552 JOY65550:JOY65552 JYU65550:JYU65552 KIQ65550:KIQ65552 KSM65550:KSM65552 LCI65550:LCI65552 LME65550:LME65552 LWA65550:LWA65552 MFW65550:MFW65552 MPS65550:MPS65552 MZO65550:MZO65552 NJK65550:NJK65552 NTG65550:NTG65552 ODC65550:ODC65552 OMY65550:OMY65552 OWU65550:OWU65552 PGQ65550:PGQ65552 PQM65550:PQM65552 QAI65550:QAI65552 QKE65550:QKE65552 QUA65550:QUA65552 RDW65550:RDW65552 RNS65550:RNS65552 RXO65550:RXO65552 SHK65550:SHK65552 SRG65550:SRG65552 TBC65550:TBC65552 TKY65550:TKY65552 TUU65550:TUU65552 UEQ65550:UEQ65552 UOM65550:UOM65552 UYI65550:UYI65552 VIE65550:VIE65552 VSA65550:VSA65552 WBW65550:WBW65552 WLS65550:WLS65552 WVO65550:WVO65552 G131086:G131088 JC131086:JC131088 SY131086:SY131088 ACU131086:ACU131088 AMQ131086:AMQ131088 AWM131086:AWM131088 BGI131086:BGI131088 BQE131086:BQE131088 CAA131086:CAA131088 CJW131086:CJW131088 CTS131086:CTS131088 DDO131086:DDO131088 DNK131086:DNK131088 DXG131086:DXG131088 EHC131086:EHC131088 EQY131086:EQY131088 FAU131086:FAU131088 FKQ131086:FKQ131088 FUM131086:FUM131088 GEI131086:GEI131088 GOE131086:GOE131088 GYA131086:GYA131088 HHW131086:HHW131088 HRS131086:HRS131088 IBO131086:IBO131088 ILK131086:ILK131088 IVG131086:IVG131088 JFC131086:JFC131088 JOY131086:JOY131088 JYU131086:JYU131088 KIQ131086:KIQ131088 KSM131086:KSM131088 LCI131086:LCI131088 LME131086:LME131088 LWA131086:LWA131088 MFW131086:MFW131088 MPS131086:MPS131088 MZO131086:MZO131088 NJK131086:NJK131088 NTG131086:NTG131088 ODC131086:ODC131088 OMY131086:OMY131088 OWU131086:OWU131088 PGQ131086:PGQ131088 PQM131086:PQM131088 QAI131086:QAI131088 QKE131086:QKE131088 QUA131086:QUA131088 RDW131086:RDW131088 RNS131086:RNS131088 RXO131086:RXO131088 SHK131086:SHK131088 SRG131086:SRG131088 TBC131086:TBC131088 TKY131086:TKY131088 TUU131086:TUU131088 UEQ131086:UEQ131088 UOM131086:UOM131088 UYI131086:UYI131088 VIE131086:VIE131088 VSA131086:VSA131088 WBW131086:WBW131088 WLS131086:WLS131088 WVO131086:WVO131088 G196622:G196624 JC196622:JC196624 SY196622:SY196624 ACU196622:ACU196624 AMQ196622:AMQ196624 AWM196622:AWM196624 BGI196622:BGI196624 BQE196622:BQE196624 CAA196622:CAA196624 CJW196622:CJW196624 CTS196622:CTS196624 DDO196622:DDO196624 DNK196622:DNK196624 DXG196622:DXG196624 EHC196622:EHC196624 EQY196622:EQY196624 FAU196622:FAU196624 FKQ196622:FKQ196624 FUM196622:FUM196624 GEI196622:GEI196624 GOE196622:GOE196624 GYA196622:GYA196624 HHW196622:HHW196624 HRS196622:HRS196624 IBO196622:IBO196624 ILK196622:ILK196624 IVG196622:IVG196624 JFC196622:JFC196624 JOY196622:JOY196624 JYU196622:JYU196624 KIQ196622:KIQ196624 KSM196622:KSM196624 LCI196622:LCI196624 LME196622:LME196624 LWA196622:LWA196624 MFW196622:MFW196624 MPS196622:MPS196624 MZO196622:MZO196624 NJK196622:NJK196624 NTG196622:NTG196624 ODC196622:ODC196624 OMY196622:OMY196624 OWU196622:OWU196624 PGQ196622:PGQ196624 PQM196622:PQM196624 QAI196622:QAI196624 QKE196622:QKE196624 QUA196622:QUA196624 RDW196622:RDW196624 RNS196622:RNS196624 RXO196622:RXO196624 SHK196622:SHK196624 SRG196622:SRG196624 TBC196622:TBC196624 TKY196622:TKY196624 TUU196622:TUU196624 UEQ196622:UEQ196624 UOM196622:UOM196624 UYI196622:UYI196624 VIE196622:VIE196624 VSA196622:VSA196624 WBW196622:WBW196624 WLS196622:WLS196624 WVO196622:WVO196624 G262158:G262160 JC262158:JC262160 SY262158:SY262160 ACU262158:ACU262160 AMQ262158:AMQ262160 AWM262158:AWM262160 BGI262158:BGI262160 BQE262158:BQE262160 CAA262158:CAA262160 CJW262158:CJW262160 CTS262158:CTS262160 DDO262158:DDO262160 DNK262158:DNK262160 DXG262158:DXG262160 EHC262158:EHC262160 EQY262158:EQY262160 FAU262158:FAU262160 FKQ262158:FKQ262160 FUM262158:FUM262160 GEI262158:GEI262160 GOE262158:GOE262160 GYA262158:GYA262160 HHW262158:HHW262160 HRS262158:HRS262160 IBO262158:IBO262160 ILK262158:ILK262160 IVG262158:IVG262160 JFC262158:JFC262160 JOY262158:JOY262160 JYU262158:JYU262160 KIQ262158:KIQ262160 KSM262158:KSM262160 LCI262158:LCI262160 LME262158:LME262160 LWA262158:LWA262160 MFW262158:MFW262160 MPS262158:MPS262160 MZO262158:MZO262160 NJK262158:NJK262160 NTG262158:NTG262160 ODC262158:ODC262160 OMY262158:OMY262160 OWU262158:OWU262160 PGQ262158:PGQ262160 PQM262158:PQM262160 QAI262158:QAI262160 QKE262158:QKE262160 QUA262158:QUA262160 RDW262158:RDW262160 RNS262158:RNS262160 RXO262158:RXO262160 SHK262158:SHK262160 SRG262158:SRG262160 TBC262158:TBC262160 TKY262158:TKY262160 TUU262158:TUU262160 UEQ262158:UEQ262160 UOM262158:UOM262160 UYI262158:UYI262160 VIE262158:VIE262160 VSA262158:VSA262160 WBW262158:WBW262160 WLS262158:WLS262160 WVO262158:WVO262160 G327694:G327696 JC327694:JC327696 SY327694:SY327696 ACU327694:ACU327696 AMQ327694:AMQ327696 AWM327694:AWM327696 BGI327694:BGI327696 BQE327694:BQE327696 CAA327694:CAA327696 CJW327694:CJW327696 CTS327694:CTS327696 DDO327694:DDO327696 DNK327694:DNK327696 DXG327694:DXG327696 EHC327694:EHC327696 EQY327694:EQY327696 FAU327694:FAU327696 FKQ327694:FKQ327696 FUM327694:FUM327696 GEI327694:GEI327696 GOE327694:GOE327696 GYA327694:GYA327696 HHW327694:HHW327696 HRS327694:HRS327696 IBO327694:IBO327696 ILK327694:ILK327696 IVG327694:IVG327696 JFC327694:JFC327696 JOY327694:JOY327696 JYU327694:JYU327696 KIQ327694:KIQ327696 KSM327694:KSM327696 LCI327694:LCI327696 LME327694:LME327696 LWA327694:LWA327696 MFW327694:MFW327696 MPS327694:MPS327696 MZO327694:MZO327696 NJK327694:NJK327696 NTG327694:NTG327696 ODC327694:ODC327696 OMY327694:OMY327696 OWU327694:OWU327696 PGQ327694:PGQ327696 PQM327694:PQM327696 QAI327694:QAI327696 QKE327694:QKE327696 QUA327694:QUA327696 RDW327694:RDW327696 RNS327694:RNS327696 RXO327694:RXO327696 SHK327694:SHK327696 SRG327694:SRG327696 TBC327694:TBC327696 TKY327694:TKY327696 TUU327694:TUU327696 UEQ327694:UEQ327696 UOM327694:UOM327696 UYI327694:UYI327696 VIE327694:VIE327696 VSA327694:VSA327696 WBW327694:WBW327696 WLS327694:WLS327696 WVO327694:WVO327696 G393230:G393232 JC393230:JC393232 SY393230:SY393232 ACU393230:ACU393232 AMQ393230:AMQ393232 AWM393230:AWM393232 BGI393230:BGI393232 BQE393230:BQE393232 CAA393230:CAA393232 CJW393230:CJW393232 CTS393230:CTS393232 DDO393230:DDO393232 DNK393230:DNK393232 DXG393230:DXG393232 EHC393230:EHC393232 EQY393230:EQY393232 FAU393230:FAU393232 FKQ393230:FKQ393232 FUM393230:FUM393232 GEI393230:GEI393232 GOE393230:GOE393232 GYA393230:GYA393232 HHW393230:HHW393232 HRS393230:HRS393232 IBO393230:IBO393232 ILK393230:ILK393232 IVG393230:IVG393232 JFC393230:JFC393232 JOY393230:JOY393232 JYU393230:JYU393232 KIQ393230:KIQ393232 KSM393230:KSM393232 LCI393230:LCI393232 LME393230:LME393232 LWA393230:LWA393232 MFW393230:MFW393232 MPS393230:MPS393232 MZO393230:MZO393232 NJK393230:NJK393232 NTG393230:NTG393232 ODC393230:ODC393232 OMY393230:OMY393232 OWU393230:OWU393232 PGQ393230:PGQ393232 PQM393230:PQM393232 QAI393230:QAI393232 QKE393230:QKE393232 QUA393230:QUA393232 RDW393230:RDW393232 RNS393230:RNS393232 RXO393230:RXO393232 SHK393230:SHK393232 SRG393230:SRG393232 TBC393230:TBC393232 TKY393230:TKY393232 TUU393230:TUU393232 UEQ393230:UEQ393232 UOM393230:UOM393232 UYI393230:UYI393232 VIE393230:VIE393232 VSA393230:VSA393232 WBW393230:WBW393232 WLS393230:WLS393232 WVO393230:WVO393232 G458766:G458768 JC458766:JC458768 SY458766:SY458768 ACU458766:ACU458768 AMQ458766:AMQ458768 AWM458766:AWM458768 BGI458766:BGI458768 BQE458766:BQE458768 CAA458766:CAA458768 CJW458766:CJW458768 CTS458766:CTS458768 DDO458766:DDO458768 DNK458766:DNK458768 DXG458766:DXG458768 EHC458766:EHC458768 EQY458766:EQY458768 FAU458766:FAU458768 FKQ458766:FKQ458768 FUM458766:FUM458768 GEI458766:GEI458768 GOE458766:GOE458768 GYA458766:GYA458768 HHW458766:HHW458768 HRS458766:HRS458768 IBO458766:IBO458768 ILK458766:ILK458768 IVG458766:IVG458768 JFC458766:JFC458768 JOY458766:JOY458768 JYU458766:JYU458768 KIQ458766:KIQ458768 KSM458766:KSM458768 LCI458766:LCI458768 LME458766:LME458768 LWA458766:LWA458768 MFW458766:MFW458768 MPS458766:MPS458768 MZO458766:MZO458768 NJK458766:NJK458768 NTG458766:NTG458768 ODC458766:ODC458768 OMY458766:OMY458768 OWU458766:OWU458768 PGQ458766:PGQ458768 PQM458766:PQM458768 QAI458766:QAI458768 QKE458766:QKE458768 QUA458766:QUA458768 RDW458766:RDW458768 RNS458766:RNS458768 RXO458766:RXO458768 SHK458766:SHK458768 SRG458766:SRG458768 TBC458766:TBC458768 TKY458766:TKY458768 TUU458766:TUU458768 UEQ458766:UEQ458768 UOM458766:UOM458768 UYI458766:UYI458768 VIE458766:VIE458768 VSA458766:VSA458768 WBW458766:WBW458768 WLS458766:WLS458768 WVO458766:WVO458768 G524302:G524304 JC524302:JC524304 SY524302:SY524304 ACU524302:ACU524304 AMQ524302:AMQ524304 AWM524302:AWM524304 BGI524302:BGI524304 BQE524302:BQE524304 CAA524302:CAA524304 CJW524302:CJW524304 CTS524302:CTS524304 DDO524302:DDO524304 DNK524302:DNK524304 DXG524302:DXG524304 EHC524302:EHC524304 EQY524302:EQY524304 FAU524302:FAU524304 FKQ524302:FKQ524304 FUM524302:FUM524304 GEI524302:GEI524304 GOE524302:GOE524304 GYA524302:GYA524304 HHW524302:HHW524304 HRS524302:HRS524304 IBO524302:IBO524304 ILK524302:ILK524304 IVG524302:IVG524304 JFC524302:JFC524304 JOY524302:JOY524304 JYU524302:JYU524304 KIQ524302:KIQ524304 KSM524302:KSM524304 LCI524302:LCI524304 LME524302:LME524304 LWA524302:LWA524304 MFW524302:MFW524304 MPS524302:MPS524304 MZO524302:MZO524304 NJK524302:NJK524304 NTG524302:NTG524304 ODC524302:ODC524304 OMY524302:OMY524304 OWU524302:OWU524304 PGQ524302:PGQ524304 PQM524302:PQM524304 QAI524302:QAI524304 QKE524302:QKE524304 QUA524302:QUA524304 RDW524302:RDW524304 RNS524302:RNS524304 RXO524302:RXO524304 SHK524302:SHK524304 SRG524302:SRG524304 TBC524302:TBC524304 TKY524302:TKY524304 TUU524302:TUU524304 UEQ524302:UEQ524304 UOM524302:UOM524304 UYI524302:UYI524304 VIE524302:VIE524304 VSA524302:VSA524304 WBW524302:WBW524304 WLS524302:WLS524304 WVO524302:WVO524304 G589838:G589840 JC589838:JC589840 SY589838:SY589840 ACU589838:ACU589840 AMQ589838:AMQ589840 AWM589838:AWM589840 BGI589838:BGI589840 BQE589838:BQE589840 CAA589838:CAA589840 CJW589838:CJW589840 CTS589838:CTS589840 DDO589838:DDO589840 DNK589838:DNK589840 DXG589838:DXG589840 EHC589838:EHC589840 EQY589838:EQY589840 FAU589838:FAU589840 FKQ589838:FKQ589840 FUM589838:FUM589840 GEI589838:GEI589840 GOE589838:GOE589840 GYA589838:GYA589840 HHW589838:HHW589840 HRS589838:HRS589840 IBO589838:IBO589840 ILK589838:ILK589840 IVG589838:IVG589840 JFC589838:JFC589840 JOY589838:JOY589840 JYU589838:JYU589840 KIQ589838:KIQ589840 KSM589838:KSM589840 LCI589838:LCI589840 LME589838:LME589840 LWA589838:LWA589840 MFW589838:MFW589840 MPS589838:MPS589840 MZO589838:MZO589840 NJK589838:NJK589840 NTG589838:NTG589840 ODC589838:ODC589840 OMY589838:OMY589840 OWU589838:OWU589840 PGQ589838:PGQ589840 PQM589838:PQM589840 QAI589838:QAI589840 QKE589838:QKE589840 QUA589838:QUA589840 RDW589838:RDW589840 RNS589838:RNS589840 RXO589838:RXO589840 SHK589838:SHK589840 SRG589838:SRG589840 TBC589838:TBC589840 TKY589838:TKY589840 TUU589838:TUU589840 UEQ589838:UEQ589840 UOM589838:UOM589840 UYI589838:UYI589840 VIE589838:VIE589840 VSA589838:VSA589840 WBW589838:WBW589840 WLS589838:WLS589840 WVO589838:WVO589840 G655374:G655376 JC655374:JC655376 SY655374:SY655376 ACU655374:ACU655376 AMQ655374:AMQ655376 AWM655374:AWM655376 BGI655374:BGI655376 BQE655374:BQE655376 CAA655374:CAA655376 CJW655374:CJW655376 CTS655374:CTS655376 DDO655374:DDO655376 DNK655374:DNK655376 DXG655374:DXG655376 EHC655374:EHC655376 EQY655374:EQY655376 FAU655374:FAU655376 FKQ655374:FKQ655376 FUM655374:FUM655376 GEI655374:GEI655376 GOE655374:GOE655376 GYA655374:GYA655376 HHW655374:HHW655376 HRS655374:HRS655376 IBO655374:IBO655376 ILK655374:ILK655376 IVG655374:IVG655376 JFC655374:JFC655376 JOY655374:JOY655376 JYU655374:JYU655376 KIQ655374:KIQ655376 KSM655374:KSM655376 LCI655374:LCI655376 LME655374:LME655376 LWA655374:LWA655376 MFW655374:MFW655376 MPS655374:MPS655376 MZO655374:MZO655376 NJK655374:NJK655376 NTG655374:NTG655376 ODC655374:ODC655376 OMY655374:OMY655376 OWU655374:OWU655376 PGQ655374:PGQ655376 PQM655374:PQM655376 QAI655374:QAI655376 QKE655374:QKE655376 QUA655374:QUA655376 RDW655374:RDW655376 RNS655374:RNS655376 RXO655374:RXO655376 SHK655374:SHK655376 SRG655374:SRG655376 TBC655374:TBC655376 TKY655374:TKY655376 TUU655374:TUU655376 UEQ655374:UEQ655376 UOM655374:UOM655376 UYI655374:UYI655376 VIE655374:VIE655376 VSA655374:VSA655376 WBW655374:WBW655376 WLS655374:WLS655376 WVO655374:WVO655376 G720910:G720912 JC720910:JC720912 SY720910:SY720912 ACU720910:ACU720912 AMQ720910:AMQ720912 AWM720910:AWM720912 BGI720910:BGI720912 BQE720910:BQE720912 CAA720910:CAA720912 CJW720910:CJW720912 CTS720910:CTS720912 DDO720910:DDO720912 DNK720910:DNK720912 DXG720910:DXG720912 EHC720910:EHC720912 EQY720910:EQY720912 FAU720910:FAU720912 FKQ720910:FKQ720912 FUM720910:FUM720912 GEI720910:GEI720912 GOE720910:GOE720912 GYA720910:GYA720912 HHW720910:HHW720912 HRS720910:HRS720912 IBO720910:IBO720912 ILK720910:ILK720912 IVG720910:IVG720912 JFC720910:JFC720912 JOY720910:JOY720912 JYU720910:JYU720912 KIQ720910:KIQ720912 KSM720910:KSM720912 LCI720910:LCI720912 LME720910:LME720912 LWA720910:LWA720912 MFW720910:MFW720912 MPS720910:MPS720912 MZO720910:MZO720912 NJK720910:NJK720912 NTG720910:NTG720912 ODC720910:ODC720912 OMY720910:OMY720912 OWU720910:OWU720912 PGQ720910:PGQ720912 PQM720910:PQM720912 QAI720910:QAI720912 QKE720910:QKE720912 QUA720910:QUA720912 RDW720910:RDW720912 RNS720910:RNS720912 RXO720910:RXO720912 SHK720910:SHK720912 SRG720910:SRG720912 TBC720910:TBC720912 TKY720910:TKY720912 TUU720910:TUU720912 UEQ720910:UEQ720912 UOM720910:UOM720912 UYI720910:UYI720912 VIE720910:VIE720912 VSA720910:VSA720912 WBW720910:WBW720912 WLS720910:WLS720912 WVO720910:WVO720912 G786446:G786448 JC786446:JC786448 SY786446:SY786448 ACU786446:ACU786448 AMQ786446:AMQ786448 AWM786446:AWM786448 BGI786446:BGI786448 BQE786446:BQE786448 CAA786446:CAA786448 CJW786446:CJW786448 CTS786446:CTS786448 DDO786446:DDO786448 DNK786446:DNK786448 DXG786446:DXG786448 EHC786446:EHC786448 EQY786446:EQY786448 FAU786446:FAU786448 FKQ786446:FKQ786448 FUM786446:FUM786448 GEI786446:GEI786448 GOE786446:GOE786448 GYA786446:GYA786448 HHW786446:HHW786448 HRS786446:HRS786448 IBO786446:IBO786448 ILK786446:ILK786448 IVG786446:IVG786448 JFC786446:JFC786448 JOY786446:JOY786448 JYU786446:JYU786448 KIQ786446:KIQ786448 KSM786446:KSM786448 LCI786446:LCI786448 LME786446:LME786448 LWA786446:LWA786448 MFW786446:MFW786448 MPS786446:MPS786448 MZO786446:MZO786448 NJK786446:NJK786448 NTG786446:NTG786448 ODC786446:ODC786448 OMY786446:OMY786448 OWU786446:OWU786448 PGQ786446:PGQ786448 PQM786446:PQM786448 QAI786446:QAI786448 QKE786446:QKE786448 QUA786446:QUA786448 RDW786446:RDW786448 RNS786446:RNS786448 RXO786446:RXO786448 SHK786446:SHK786448 SRG786446:SRG786448 TBC786446:TBC786448 TKY786446:TKY786448 TUU786446:TUU786448 UEQ786446:UEQ786448 UOM786446:UOM786448 UYI786446:UYI786448 VIE786446:VIE786448 VSA786446:VSA786448 WBW786446:WBW786448 WLS786446:WLS786448 WVO786446:WVO786448 G851982:G851984 JC851982:JC851984 SY851982:SY851984 ACU851982:ACU851984 AMQ851982:AMQ851984 AWM851982:AWM851984 BGI851982:BGI851984 BQE851982:BQE851984 CAA851982:CAA851984 CJW851982:CJW851984 CTS851982:CTS851984 DDO851982:DDO851984 DNK851982:DNK851984 DXG851982:DXG851984 EHC851982:EHC851984 EQY851982:EQY851984 FAU851982:FAU851984 FKQ851982:FKQ851984 FUM851982:FUM851984 GEI851982:GEI851984 GOE851982:GOE851984 GYA851982:GYA851984 HHW851982:HHW851984 HRS851982:HRS851984 IBO851982:IBO851984 ILK851982:ILK851984 IVG851982:IVG851984 JFC851982:JFC851984 JOY851982:JOY851984 JYU851982:JYU851984 KIQ851982:KIQ851984 KSM851982:KSM851984 LCI851982:LCI851984 LME851982:LME851984 LWA851982:LWA851984 MFW851982:MFW851984 MPS851982:MPS851984 MZO851982:MZO851984 NJK851982:NJK851984 NTG851982:NTG851984 ODC851982:ODC851984 OMY851982:OMY851984 OWU851982:OWU851984 PGQ851982:PGQ851984 PQM851982:PQM851984 QAI851982:QAI851984 QKE851982:QKE851984 QUA851982:QUA851984 RDW851982:RDW851984 RNS851982:RNS851984 RXO851982:RXO851984 SHK851982:SHK851984 SRG851982:SRG851984 TBC851982:TBC851984 TKY851982:TKY851984 TUU851982:TUU851984 UEQ851982:UEQ851984 UOM851982:UOM851984 UYI851982:UYI851984 VIE851982:VIE851984 VSA851982:VSA851984 WBW851982:WBW851984 WLS851982:WLS851984 WVO851982:WVO851984 G917518:G917520 JC917518:JC917520 SY917518:SY917520 ACU917518:ACU917520 AMQ917518:AMQ917520 AWM917518:AWM917520 BGI917518:BGI917520 BQE917518:BQE917520 CAA917518:CAA917520 CJW917518:CJW917520 CTS917518:CTS917520 DDO917518:DDO917520 DNK917518:DNK917520 DXG917518:DXG917520 EHC917518:EHC917520 EQY917518:EQY917520 FAU917518:FAU917520 FKQ917518:FKQ917520 FUM917518:FUM917520 GEI917518:GEI917520 GOE917518:GOE917520 GYA917518:GYA917520 HHW917518:HHW917520 HRS917518:HRS917520 IBO917518:IBO917520 ILK917518:ILK917520 IVG917518:IVG917520 JFC917518:JFC917520 JOY917518:JOY917520 JYU917518:JYU917520 KIQ917518:KIQ917520 KSM917518:KSM917520 LCI917518:LCI917520 LME917518:LME917520 LWA917518:LWA917520 MFW917518:MFW917520 MPS917518:MPS917520 MZO917518:MZO917520 NJK917518:NJK917520 NTG917518:NTG917520 ODC917518:ODC917520 OMY917518:OMY917520 OWU917518:OWU917520 PGQ917518:PGQ917520 PQM917518:PQM917520 QAI917518:QAI917520 QKE917518:QKE917520 QUA917518:QUA917520 RDW917518:RDW917520 RNS917518:RNS917520 RXO917518:RXO917520 SHK917518:SHK917520 SRG917518:SRG917520 TBC917518:TBC917520 TKY917518:TKY917520 TUU917518:TUU917520 UEQ917518:UEQ917520 UOM917518:UOM917520 UYI917518:UYI917520 VIE917518:VIE917520 VSA917518:VSA917520 WBW917518:WBW917520 WLS917518:WLS917520 WVO917518:WVO917520 G983054:G983056 JC983054:JC983056 SY983054:SY983056 ACU983054:ACU983056 AMQ983054:AMQ983056 AWM983054:AWM983056 BGI983054:BGI983056 BQE983054:BQE983056 CAA983054:CAA983056 CJW983054:CJW983056 CTS983054:CTS983056 DDO983054:DDO983056 DNK983054:DNK983056 DXG983054:DXG983056 EHC983054:EHC983056 EQY983054:EQY983056 FAU983054:FAU983056 FKQ983054:FKQ983056 FUM983054:FUM983056 GEI983054:GEI983056 GOE983054:GOE983056 GYA983054:GYA983056 HHW983054:HHW983056 HRS983054:HRS983056 IBO983054:IBO983056 ILK983054:ILK983056 IVG983054:IVG983056 JFC983054:JFC983056 JOY983054:JOY983056 JYU983054:JYU983056 KIQ983054:KIQ983056 KSM983054:KSM983056 LCI983054:LCI983056 LME983054:LME983056 LWA983054:LWA983056 MFW983054:MFW983056 MPS983054:MPS983056 MZO983054:MZO983056 NJK983054:NJK983056 NTG983054:NTG983056 ODC983054:ODC983056 OMY983054:OMY983056 OWU983054:OWU983056 PGQ983054:PGQ983056 PQM983054:PQM983056 QAI983054:QAI983056 QKE983054:QKE983056 QUA983054:QUA983056 RDW983054:RDW983056 RNS983054:RNS983056 RXO983054:RXO983056 SHK983054:SHK983056 SRG983054:SRG983056 TBC983054:TBC983056 TKY983054:TKY983056 TUU983054:TUU983056 UEQ983054:UEQ983056 UOM983054:UOM983056 UYI983054:UYI983056 VIE983054:VIE983056 VSA983054:VSA983056 WBW983054:WBW983056 WLS983054:WLS983056 WVO983054:WVO983056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G65554:G65556 JC65554:JC65556 SY65554:SY65556 ACU65554:ACU65556 AMQ65554:AMQ65556 AWM65554:AWM65556 BGI65554:BGI65556 BQE65554:BQE65556 CAA65554:CAA65556 CJW65554:CJW65556 CTS65554:CTS65556 DDO65554:DDO65556 DNK65554:DNK65556 DXG65554:DXG65556 EHC65554:EHC65556 EQY65554:EQY65556 FAU65554:FAU65556 FKQ65554:FKQ65556 FUM65554:FUM65556 GEI65554:GEI65556 GOE65554:GOE65556 GYA65554:GYA65556 HHW65554:HHW65556 HRS65554:HRS65556 IBO65554:IBO65556 ILK65554:ILK65556 IVG65554:IVG65556 JFC65554:JFC65556 JOY65554:JOY65556 JYU65554:JYU65556 KIQ65554:KIQ65556 KSM65554:KSM65556 LCI65554:LCI65556 LME65554:LME65556 LWA65554:LWA65556 MFW65554:MFW65556 MPS65554:MPS65556 MZO65554:MZO65556 NJK65554:NJK65556 NTG65554:NTG65556 ODC65554:ODC65556 OMY65554:OMY65556 OWU65554:OWU65556 PGQ65554:PGQ65556 PQM65554:PQM65556 QAI65554:QAI65556 QKE65554:QKE65556 QUA65554:QUA65556 RDW65554:RDW65556 RNS65554:RNS65556 RXO65554:RXO65556 SHK65554:SHK65556 SRG65554:SRG65556 TBC65554:TBC65556 TKY65554:TKY65556 TUU65554:TUU65556 UEQ65554:UEQ65556 UOM65554:UOM65556 UYI65554:UYI65556 VIE65554:VIE65556 VSA65554:VSA65556 WBW65554:WBW65556 WLS65554:WLS65556 WVO65554:WVO65556 G131090:G131092 JC131090:JC131092 SY131090:SY131092 ACU131090:ACU131092 AMQ131090:AMQ131092 AWM131090:AWM131092 BGI131090:BGI131092 BQE131090:BQE131092 CAA131090:CAA131092 CJW131090:CJW131092 CTS131090:CTS131092 DDO131090:DDO131092 DNK131090:DNK131092 DXG131090:DXG131092 EHC131090:EHC131092 EQY131090:EQY131092 FAU131090:FAU131092 FKQ131090:FKQ131092 FUM131090:FUM131092 GEI131090:GEI131092 GOE131090:GOE131092 GYA131090:GYA131092 HHW131090:HHW131092 HRS131090:HRS131092 IBO131090:IBO131092 ILK131090:ILK131092 IVG131090:IVG131092 JFC131090:JFC131092 JOY131090:JOY131092 JYU131090:JYU131092 KIQ131090:KIQ131092 KSM131090:KSM131092 LCI131090:LCI131092 LME131090:LME131092 LWA131090:LWA131092 MFW131090:MFW131092 MPS131090:MPS131092 MZO131090:MZO131092 NJK131090:NJK131092 NTG131090:NTG131092 ODC131090:ODC131092 OMY131090:OMY131092 OWU131090:OWU131092 PGQ131090:PGQ131092 PQM131090:PQM131092 QAI131090:QAI131092 QKE131090:QKE131092 QUA131090:QUA131092 RDW131090:RDW131092 RNS131090:RNS131092 RXO131090:RXO131092 SHK131090:SHK131092 SRG131090:SRG131092 TBC131090:TBC131092 TKY131090:TKY131092 TUU131090:TUU131092 UEQ131090:UEQ131092 UOM131090:UOM131092 UYI131090:UYI131092 VIE131090:VIE131092 VSA131090:VSA131092 WBW131090:WBW131092 WLS131090:WLS131092 WVO131090:WVO131092 G196626:G196628 JC196626:JC196628 SY196626:SY196628 ACU196626:ACU196628 AMQ196626:AMQ196628 AWM196626:AWM196628 BGI196626:BGI196628 BQE196626:BQE196628 CAA196626:CAA196628 CJW196626:CJW196628 CTS196626:CTS196628 DDO196626:DDO196628 DNK196626:DNK196628 DXG196626:DXG196628 EHC196626:EHC196628 EQY196626:EQY196628 FAU196626:FAU196628 FKQ196626:FKQ196628 FUM196626:FUM196628 GEI196626:GEI196628 GOE196626:GOE196628 GYA196626:GYA196628 HHW196626:HHW196628 HRS196626:HRS196628 IBO196626:IBO196628 ILK196626:ILK196628 IVG196626:IVG196628 JFC196626:JFC196628 JOY196626:JOY196628 JYU196626:JYU196628 KIQ196626:KIQ196628 KSM196626:KSM196628 LCI196626:LCI196628 LME196626:LME196628 LWA196626:LWA196628 MFW196626:MFW196628 MPS196626:MPS196628 MZO196626:MZO196628 NJK196626:NJK196628 NTG196626:NTG196628 ODC196626:ODC196628 OMY196626:OMY196628 OWU196626:OWU196628 PGQ196626:PGQ196628 PQM196626:PQM196628 QAI196626:QAI196628 QKE196626:QKE196628 QUA196626:QUA196628 RDW196626:RDW196628 RNS196626:RNS196628 RXO196626:RXO196628 SHK196626:SHK196628 SRG196626:SRG196628 TBC196626:TBC196628 TKY196626:TKY196628 TUU196626:TUU196628 UEQ196626:UEQ196628 UOM196626:UOM196628 UYI196626:UYI196628 VIE196626:VIE196628 VSA196626:VSA196628 WBW196626:WBW196628 WLS196626:WLS196628 WVO196626:WVO196628 G262162:G262164 JC262162:JC262164 SY262162:SY262164 ACU262162:ACU262164 AMQ262162:AMQ262164 AWM262162:AWM262164 BGI262162:BGI262164 BQE262162:BQE262164 CAA262162:CAA262164 CJW262162:CJW262164 CTS262162:CTS262164 DDO262162:DDO262164 DNK262162:DNK262164 DXG262162:DXG262164 EHC262162:EHC262164 EQY262162:EQY262164 FAU262162:FAU262164 FKQ262162:FKQ262164 FUM262162:FUM262164 GEI262162:GEI262164 GOE262162:GOE262164 GYA262162:GYA262164 HHW262162:HHW262164 HRS262162:HRS262164 IBO262162:IBO262164 ILK262162:ILK262164 IVG262162:IVG262164 JFC262162:JFC262164 JOY262162:JOY262164 JYU262162:JYU262164 KIQ262162:KIQ262164 KSM262162:KSM262164 LCI262162:LCI262164 LME262162:LME262164 LWA262162:LWA262164 MFW262162:MFW262164 MPS262162:MPS262164 MZO262162:MZO262164 NJK262162:NJK262164 NTG262162:NTG262164 ODC262162:ODC262164 OMY262162:OMY262164 OWU262162:OWU262164 PGQ262162:PGQ262164 PQM262162:PQM262164 QAI262162:QAI262164 QKE262162:QKE262164 QUA262162:QUA262164 RDW262162:RDW262164 RNS262162:RNS262164 RXO262162:RXO262164 SHK262162:SHK262164 SRG262162:SRG262164 TBC262162:TBC262164 TKY262162:TKY262164 TUU262162:TUU262164 UEQ262162:UEQ262164 UOM262162:UOM262164 UYI262162:UYI262164 VIE262162:VIE262164 VSA262162:VSA262164 WBW262162:WBW262164 WLS262162:WLS262164 WVO262162:WVO262164 G327698:G327700 JC327698:JC327700 SY327698:SY327700 ACU327698:ACU327700 AMQ327698:AMQ327700 AWM327698:AWM327700 BGI327698:BGI327700 BQE327698:BQE327700 CAA327698:CAA327700 CJW327698:CJW327700 CTS327698:CTS327700 DDO327698:DDO327700 DNK327698:DNK327700 DXG327698:DXG327700 EHC327698:EHC327700 EQY327698:EQY327700 FAU327698:FAU327700 FKQ327698:FKQ327700 FUM327698:FUM327700 GEI327698:GEI327700 GOE327698:GOE327700 GYA327698:GYA327700 HHW327698:HHW327700 HRS327698:HRS327700 IBO327698:IBO327700 ILK327698:ILK327700 IVG327698:IVG327700 JFC327698:JFC327700 JOY327698:JOY327700 JYU327698:JYU327700 KIQ327698:KIQ327700 KSM327698:KSM327700 LCI327698:LCI327700 LME327698:LME327700 LWA327698:LWA327700 MFW327698:MFW327700 MPS327698:MPS327700 MZO327698:MZO327700 NJK327698:NJK327700 NTG327698:NTG327700 ODC327698:ODC327700 OMY327698:OMY327700 OWU327698:OWU327700 PGQ327698:PGQ327700 PQM327698:PQM327700 QAI327698:QAI327700 QKE327698:QKE327700 QUA327698:QUA327700 RDW327698:RDW327700 RNS327698:RNS327700 RXO327698:RXO327700 SHK327698:SHK327700 SRG327698:SRG327700 TBC327698:TBC327700 TKY327698:TKY327700 TUU327698:TUU327700 UEQ327698:UEQ327700 UOM327698:UOM327700 UYI327698:UYI327700 VIE327698:VIE327700 VSA327698:VSA327700 WBW327698:WBW327700 WLS327698:WLS327700 WVO327698:WVO327700 G393234:G393236 JC393234:JC393236 SY393234:SY393236 ACU393234:ACU393236 AMQ393234:AMQ393236 AWM393234:AWM393236 BGI393234:BGI393236 BQE393234:BQE393236 CAA393234:CAA393236 CJW393234:CJW393236 CTS393234:CTS393236 DDO393234:DDO393236 DNK393234:DNK393236 DXG393234:DXG393236 EHC393234:EHC393236 EQY393234:EQY393236 FAU393234:FAU393236 FKQ393234:FKQ393236 FUM393234:FUM393236 GEI393234:GEI393236 GOE393234:GOE393236 GYA393234:GYA393236 HHW393234:HHW393236 HRS393234:HRS393236 IBO393234:IBO393236 ILK393234:ILK393236 IVG393234:IVG393236 JFC393234:JFC393236 JOY393234:JOY393236 JYU393234:JYU393236 KIQ393234:KIQ393236 KSM393234:KSM393236 LCI393234:LCI393236 LME393234:LME393236 LWA393234:LWA393236 MFW393234:MFW393236 MPS393234:MPS393236 MZO393234:MZO393236 NJK393234:NJK393236 NTG393234:NTG393236 ODC393234:ODC393236 OMY393234:OMY393236 OWU393234:OWU393236 PGQ393234:PGQ393236 PQM393234:PQM393236 QAI393234:QAI393236 QKE393234:QKE393236 QUA393234:QUA393236 RDW393234:RDW393236 RNS393234:RNS393236 RXO393234:RXO393236 SHK393234:SHK393236 SRG393234:SRG393236 TBC393234:TBC393236 TKY393234:TKY393236 TUU393234:TUU393236 UEQ393234:UEQ393236 UOM393234:UOM393236 UYI393234:UYI393236 VIE393234:VIE393236 VSA393234:VSA393236 WBW393234:WBW393236 WLS393234:WLS393236 WVO393234:WVO393236 G458770:G458772 JC458770:JC458772 SY458770:SY458772 ACU458770:ACU458772 AMQ458770:AMQ458772 AWM458770:AWM458772 BGI458770:BGI458772 BQE458770:BQE458772 CAA458770:CAA458772 CJW458770:CJW458772 CTS458770:CTS458772 DDO458770:DDO458772 DNK458770:DNK458772 DXG458770:DXG458772 EHC458770:EHC458772 EQY458770:EQY458772 FAU458770:FAU458772 FKQ458770:FKQ458772 FUM458770:FUM458772 GEI458770:GEI458772 GOE458770:GOE458772 GYA458770:GYA458772 HHW458770:HHW458772 HRS458770:HRS458772 IBO458770:IBO458772 ILK458770:ILK458772 IVG458770:IVG458772 JFC458770:JFC458772 JOY458770:JOY458772 JYU458770:JYU458772 KIQ458770:KIQ458772 KSM458770:KSM458772 LCI458770:LCI458772 LME458770:LME458772 LWA458770:LWA458772 MFW458770:MFW458772 MPS458770:MPS458772 MZO458770:MZO458772 NJK458770:NJK458772 NTG458770:NTG458772 ODC458770:ODC458772 OMY458770:OMY458772 OWU458770:OWU458772 PGQ458770:PGQ458772 PQM458770:PQM458772 QAI458770:QAI458772 QKE458770:QKE458772 QUA458770:QUA458772 RDW458770:RDW458772 RNS458770:RNS458772 RXO458770:RXO458772 SHK458770:SHK458772 SRG458770:SRG458772 TBC458770:TBC458772 TKY458770:TKY458772 TUU458770:TUU458772 UEQ458770:UEQ458772 UOM458770:UOM458772 UYI458770:UYI458772 VIE458770:VIE458772 VSA458770:VSA458772 WBW458770:WBW458772 WLS458770:WLS458772 WVO458770:WVO458772 G524306:G524308 JC524306:JC524308 SY524306:SY524308 ACU524306:ACU524308 AMQ524306:AMQ524308 AWM524306:AWM524308 BGI524306:BGI524308 BQE524306:BQE524308 CAA524306:CAA524308 CJW524306:CJW524308 CTS524306:CTS524308 DDO524306:DDO524308 DNK524306:DNK524308 DXG524306:DXG524308 EHC524306:EHC524308 EQY524306:EQY524308 FAU524306:FAU524308 FKQ524306:FKQ524308 FUM524306:FUM524308 GEI524306:GEI524308 GOE524306:GOE524308 GYA524306:GYA524308 HHW524306:HHW524308 HRS524306:HRS524308 IBO524306:IBO524308 ILK524306:ILK524308 IVG524306:IVG524308 JFC524306:JFC524308 JOY524306:JOY524308 JYU524306:JYU524308 KIQ524306:KIQ524308 KSM524306:KSM524308 LCI524306:LCI524308 LME524306:LME524308 LWA524306:LWA524308 MFW524306:MFW524308 MPS524306:MPS524308 MZO524306:MZO524308 NJK524306:NJK524308 NTG524306:NTG524308 ODC524306:ODC524308 OMY524306:OMY524308 OWU524306:OWU524308 PGQ524306:PGQ524308 PQM524306:PQM524308 QAI524306:QAI524308 QKE524306:QKE524308 QUA524306:QUA524308 RDW524306:RDW524308 RNS524306:RNS524308 RXO524306:RXO524308 SHK524306:SHK524308 SRG524306:SRG524308 TBC524306:TBC524308 TKY524306:TKY524308 TUU524306:TUU524308 UEQ524306:UEQ524308 UOM524306:UOM524308 UYI524306:UYI524308 VIE524306:VIE524308 VSA524306:VSA524308 WBW524306:WBW524308 WLS524306:WLS524308 WVO524306:WVO524308 G589842:G589844 JC589842:JC589844 SY589842:SY589844 ACU589842:ACU589844 AMQ589842:AMQ589844 AWM589842:AWM589844 BGI589842:BGI589844 BQE589842:BQE589844 CAA589842:CAA589844 CJW589842:CJW589844 CTS589842:CTS589844 DDO589842:DDO589844 DNK589842:DNK589844 DXG589842:DXG589844 EHC589842:EHC589844 EQY589842:EQY589844 FAU589842:FAU589844 FKQ589842:FKQ589844 FUM589842:FUM589844 GEI589842:GEI589844 GOE589842:GOE589844 GYA589842:GYA589844 HHW589842:HHW589844 HRS589842:HRS589844 IBO589842:IBO589844 ILK589842:ILK589844 IVG589842:IVG589844 JFC589842:JFC589844 JOY589842:JOY589844 JYU589842:JYU589844 KIQ589842:KIQ589844 KSM589842:KSM589844 LCI589842:LCI589844 LME589842:LME589844 LWA589842:LWA589844 MFW589842:MFW589844 MPS589842:MPS589844 MZO589842:MZO589844 NJK589842:NJK589844 NTG589842:NTG589844 ODC589842:ODC589844 OMY589842:OMY589844 OWU589842:OWU589844 PGQ589842:PGQ589844 PQM589842:PQM589844 QAI589842:QAI589844 QKE589842:QKE589844 QUA589842:QUA589844 RDW589842:RDW589844 RNS589842:RNS589844 RXO589842:RXO589844 SHK589842:SHK589844 SRG589842:SRG589844 TBC589842:TBC589844 TKY589842:TKY589844 TUU589842:TUU589844 UEQ589842:UEQ589844 UOM589842:UOM589844 UYI589842:UYI589844 VIE589842:VIE589844 VSA589842:VSA589844 WBW589842:WBW589844 WLS589842:WLS589844 WVO589842:WVO589844 G655378:G655380 JC655378:JC655380 SY655378:SY655380 ACU655378:ACU655380 AMQ655378:AMQ655380 AWM655378:AWM655380 BGI655378:BGI655380 BQE655378:BQE655380 CAA655378:CAA655380 CJW655378:CJW655380 CTS655378:CTS655380 DDO655378:DDO655380 DNK655378:DNK655380 DXG655378:DXG655380 EHC655378:EHC655380 EQY655378:EQY655380 FAU655378:FAU655380 FKQ655378:FKQ655380 FUM655378:FUM655380 GEI655378:GEI655380 GOE655378:GOE655380 GYA655378:GYA655380 HHW655378:HHW655380 HRS655378:HRS655380 IBO655378:IBO655380 ILK655378:ILK655380 IVG655378:IVG655380 JFC655378:JFC655380 JOY655378:JOY655380 JYU655378:JYU655380 KIQ655378:KIQ655380 KSM655378:KSM655380 LCI655378:LCI655380 LME655378:LME655380 LWA655378:LWA655380 MFW655378:MFW655380 MPS655378:MPS655380 MZO655378:MZO655380 NJK655378:NJK655380 NTG655378:NTG655380 ODC655378:ODC655380 OMY655378:OMY655380 OWU655378:OWU655380 PGQ655378:PGQ655380 PQM655378:PQM655380 QAI655378:QAI655380 QKE655378:QKE655380 QUA655378:QUA655380 RDW655378:RDW655380 RNS655378:RNS655380 RXO655378:RXO655380 SHK655378:SHK655380 SRG655378:SRG655380 TBC655378:TBC655380 TKY655378:TKY655380 TUU655378:TUU655380 UEQ655378:UEQ655380 UOM655378:UOM655380 UYI655378:UYI655380 VIE655378:VIE655380 VSA655378:VSA655380 WBW655378:WBW655380 WLS655378:WLS655380 WVO655378:WVO655380 G720914:G720916 JC720914:JC720916 SY720914:SY720916 ACU720914:ACU720916 AMQ720914:AMQ720916 AWM720914:AWM720916 BGI720914:BGI720916 BQE720914:BQE720916 CAA720914:CAA720916 CJW720914:CJW720916 CTS720914:CTS720916 DDO720914:DDO720916 DNK720914:DNK720916 DXG720914:DXG720916 EHC720914:EHC720916 EQY720914:EQY720916 FAU720914:FAU720916 FKQ720914:FKQ720916 FUM720914:FUM720916 GEI720914:GEI720916 GOE720914:GOE720916 GYA720914:GYA720916 HHW720914:HHW720916 HRS720914:HRS720916 IBO720914:IBO720916 ILK720914:ILK720916 IVG720914:IVG720916 JFC720914:JFC720916 JOY720914:JOY720916 JYU720914:JYU720916 KIQ720914:KIQ720916 KSM720914:KSM720916 LCI720914:LCI720916 LME720914:LME720916 LWA720914:LWA720916 MFW720914:MFW720916 MPS720914:MPS720916 MZO720914:MZO720916 NJK720914:NJK720916 NTG720914:NTG720916 ODC720914:ODC720916 OMY720914:OMY720916 OWU720914:OWU720916 PGQ720914:PGQ720916 PQM720914:PQM720916 QAI720914:QAI720916 QKE720914:QKE720916 QUA720914:QUA720916 RDW720914:RDW720916 RNS720914:RNS720916 RXO720914:RXO720916 SHK720914:SHK720916 SRG720914:SRG720916 TBC720914:TBC720916 TKY720914:TKY720916 TUU720914:TUU720916 UEQ720914:UEQ720916 UOM720914:UOM720916 UYI720914:UYI720916 VIE720914:VIE720916 VSA720914:VSA720916 WBW720914:WBW720916 WLS720914:WLS720916 WVO720914:WVO720916 G786450:G786452 JC786450:JC786452 SY786450:SY786452 ACU786450:ACU786452 AMQ786450:AMQ786452 AWM786450:AWM786452 BGI786450:BGI786452 BQE786450:BQE786452 CAA786450:CAA786452 CJW786450:CJW786452 CTS786450:CTS786452 DDO786450:DDO786452 DNK786450:DNK786452 DXG786450:DXG786452 EHC786450:EHC786452 EQY786450:EQY786452 FAU786450:FAU786452 FKQ786450:FKQ786452 FUM786450:FUM786452 GEI786450:GEI786452 GOE786450:GOE786452 GYA786450:GYA786452 HHW786450:HHW786452 HRS786450:HRS786452 IBO786450:IBO786452 ILK786450:ILK786452 IVG786450:IVG786452 JFC786450:JFC786452 JOY786450:JOY786452 JYU786450:JYU786452 KIQ786450:KIQ786452 KSM786450:KSM786452 LCI786450:LCI786452 LME786450:LME786452 LWA786450:LWA786452 MFW786450:MFW786452 MPS786450:MPS786452 MZO786450:MZO786452 NJK786450:NJK786452 NTG786450:NTG786452 ODC786450:ODC786452 OMY786450:OMY786452 OWU786450:OWU786452 PGQ786450:PGQ786452 PQM786450:PQM786452 QAI786450:QAI786452 QKE786450:QKE786452 QUA786450:QUA786452 RDW786450:RDW786452 RNS786450:RNS786452 RXO786450:RXO786452 SHK786450:SHK786452 SRG786450:SRG786452 TBC786450:TBC786452 TKY786450:TKY786452 TUU786450:TUU786452 UEQ786450:UEQ786452 UOM786450:UOM786452 UYI786450:UYI786452 VIE786450:VIE786452 VSA786450:VSA786452 WBW786450:WBW786452 WLS786450:WLS786452 WVO786450:WVO786452 G851986:G851988 JC851986:JC851988 SY851986:SY851988 ACU851986:ACU851988 AMQ851986:AMQ851988 AWM851986:AWM851988 BGI851986:BGI851988 BQE851986:BQE851988 CAA851986:CAA851988 CJW851986:CJW851988 CTS851986:CTS851988 DDO851986:DDO851988 DNK851986:DNK851988 DXG851986:DXG851988 EHC851986:EHC851988 EQY851986:EQY851988 FAU851986:FAU851988 FKQ851986:FKQ851988 FUM851986:FUM851988 GEI851986:GEI851988 GOE851986:GOE851988 GYA851986:GYA851988 HHW851986:HHW851988 HRS851986:HRS851988 IBO851986:IBO851988 ILK851986:ILK851988 IVG851986:IVG851988 JFC851986:JFC851988 JOY851986:JOY851988 JYU851986:JYU851988 KIQ851986:KIQ851988 KSM851986:KSM851988 LCI851986:LCI851988 LME851986:LME851988 LWA851986:LWA851988 MFW851986:MFW851988 MPS851986:MPS851988 MZO851986:MZO851988 NJK851986:NJK851988 NTG851986:NTG851988 ODC851986:ODC851988 OMY851986:OMY851988 OWU851986:OWU851988 PGQ851986:PGQ851988 PQM851986:PQM851988 QAI851986:QAI851988 QKE851986:QKE851988 QUA851986:QUA851988 RDW851986:RDW851988 RNS851986:RNS851988 RXO851986:RXO851988 SHK851986:SHK851988 SRG851986:SRG851988 TBC851986:TBC851988 TKY851986:TKY851988 TUU851986:TUU851988 UEQ851986:UEQ851988 UOM851986:UOM851988 UYI851986:UYI851988 VIE851986:VIE851988 VSA851986:VSA851988 WBW851986:WBW851988 WLS851986:WLS851988 WVO851986:WVO851988 G917522:G917524 JC917522:JC917524 SY917522:SY917524 ACU917522:ACU917524 AMQ917522:AMQ917524 AWM917522:AWM917524 BGI917522:BGI917524 BQE917522:BQE917524 CAA917522:CAA917524 CJW917522:CJW917524 CTS917522:CTS917524 DDO917522:DDO917524 DNK917522:DNK917524 DXG917522:DXG917524 EHC917522:EHC917524 EQY917522:EQY917524 FAU917522:FAU917524 FKQ917522:FKQ917524 FUM917522:FUM917524 GEI917522:GEI917524 GOE917522:GOE917524 GYA917522:GYA917524 HHW917522:HHW917524 HRS917522:HRS917524 IBO917522:IBO917524 ILK917522:ILK917524 IVG917522:IVG917524 JFC917522:JFC917524 JOY917522:JOY917524 JYU917522:JYU917524 KIQ917522:KIQ917524 KSM917522:KSM917524 LCI917522:LCI917524 LME917522:LME917524 LWA917522:LWA917524 MFW917522:MFW917524 MPS917522:MPS917524 MZO917522:MZO917524 NJK917522:NJK917524 NTG917522:NTG917524 ODC917522:ODC917524 OMY917522:OMY917524 OWU917522:OWU917524 PGQ917522:PGQ917524 PQM917522:PQM917524 QAI917522:QAI917524 QKE917522:QKE917524 QUA917522:QUA917524 RDW917522:RDW917524 RNS917522:RNS917524 RXO917522:RXO917524 SHK917522:SHK917524 SRG917522:SRG917524 TBC917522:TBC917524 TKY917522:TKY917524 TUU917522:TUU917524 UEQ917522:UEQ917524 UOM917522:UOM917524 UYI917522:UYI917524 VIE917522:VIE917524 VSA917522:VSA917524 WBW917522:WBW917524 WLS917522:WLS917524 WVO917522:WVO917524 G983058:G983060 JC983058:JC983060 SY983058:SY983060 ACU983058:ACU983060 AMQ983058:AMQ983060 AWM983058:AWM983060 BGI983058:BGI983060 BQE983058:BQE983060 CAA983058:CAA983060 CJW983058:CJW983060 CTS983058:CTS983060 DDO983058:DDO983060 DNK983058:DNK983060 DXG983058:DXG983060 EHC983058:EHC983060 EQY983058:EQY983060 FAU983058:FAU983060 FKQ983058:FKQ983060 FUM983058:FUM983060 GEI983058:GEI983060 GOE983058:GOE983060 GYA983058:GYA983060 HHW983058:HHW983060 HRS983058:HRS983060 IBO983058:IBO983060 ILK983058:ILK983060 IVG983058:IVG983060 JFC983058:JFC983060 JOY983058:JOY983060 JYU983058:JYU983060 KIQ983058:KIQ983060 KSM983058:KSM983060 LCI983058:LCI983060 LME983058:LME983060 LWA983058:LWA983060 MFW983058:MFW983060 MPS983058:MPS983060 MZO983058:MZO983060 NJK983058:NJK983060 NTG983058:NTG983060 ODC983058:ODC983060 OMY983058:OMY983060 OWU983058:OWU983060 PGQ983058:PGQ983060 PQM983058:PQM983060 QAI983058:QAI983060 QKE983058:QKE983060 QUA983058:QUA983060 RDW983058:RDW983060 RNS983058:RNS983060 RXO983058:RXO983060 SHK983058:SHK983060 SRG983058:SRG983060 TBC983058:TBC983060 TKY983058:TKY983060 TUU983058:TUU983060 UEQ983058:UEQ983060 UOM983058:UOM983060 UYI983058:UYI983060 VIE983058:VIE983060 VSA983058:VSA983060 WBW983058:WBW983060 WLS983058:WLS983060 WVO983058:WVO983060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M65550:M65552 JI65550:JI65552 TE65550:TE65552 ADA65550:ADA65552 AMW65550:AMW65552 AWS65550:AWS65552 BGO65550:BGO65552 BQK65550:BQK65552 CAG65550:CAG65552 CKC65550:CKC65552 CTY65550:CTY65552 DDU65550:DDU65552 DNQ65550:DNQ65552 DXM65550:DXM65552 EHI65550:EHI65552 ERE65550:ERE65552 FBA65550:FBA65552 FKW65550:FKW65552 FUS65550:FUS65552 GEO65550:GEO65552 GOK65550:GOK65552 GYG65550:GYG65552 HIC65550:HIC65552 HRY65550:HRY65552 IBU65550:IBU65552 ILQ65550:ILQ65552 IVM65550:IVM65552 JFI65550:JFI65552 JPE65550:JPE65552 JZA65550:JZA65552 KIW65550:KIW65552 KSS65550:KSS65552 LCO65550:LCO65552 LMK65550:LMK65552 LWG65550:LWG65552 MGC65550:MGC65552 MPY65550:MPY65552 MZU65550:MZU65552 NJQ65550:NJQ65552 NTM65550:NTM65552 ODI65550:ODI65552 ONE65550:ONE65552 OXA65550:OXA65552 PGW65550:PGW65552 PQS65550:PQS65552 QAO65550:QAO65552 QKK65550:QKK65552 QUG65550:QUG65552 REC65550:REC65552 RNY65550:RNY65552 RXU65550:RXU65552 SHQ65550:SHQ65552 SRM65550:SRM65552 TBI65550:TBI65552 TLE65550:TLE65552 TVA65550:TVA65552 UEW65550:UEW65552 UOS65550:UOS65552 UYO65550:UYO65552 VIK65550:VIK65552 VSG65550:VSG65552 WCC65550:WCC65552 WLY65550:WLY65552 WVU65550:WVU65552 M131086:M131088 JI131086:JI131088 TE131086:TE131088 ADA131086:ADA131088 AMW131086:AMW131088 AWS131086:AWS131088 BGO131086:BGO131088 BQK131086:BQK131088 CAG131086:CAG131088 CKC131086:CKC131088 CTY131086:CTY131088 DDU131086:DDU131088 DNQ131086:DNQ131088 DXM131086:DXM131088 EHI131086:EHI131088 ERE131086:ERE131088 FBA131086:FBA131088 FKW131086:FKW131088 FUS131086:FUS131088 GEO131086:GEO131088 GOK131086:GOK131088 GYG131086:GYG131088 HIC131086:HIC131088 HRY131086:HRY131088 IBU131086:IBU131088 ILQ131086:ILQ131088 IVM131086:IVM131088 JFI131086:JFI131088 JPE131086:JPE131088 JZA131086:JZA131088 KIW131086:KIW131088 KSS131086:KSS131088 LCO131086:LCO131088 LMK131086:LMK131088 LWG131086:LWG131088 MGC131086:MGC131088 MPY131086:MPY131088 MZU131086:MZU131088 NJQ131086:NJQ131088 NTM131086:NTM131088 ODI131086:ODI131088 ONE131086:ONE131088 OXA131086:OXA131088 PGW131086:PGW131088 PQS131086:PQS131088 QAO131086:QAO131088 QKK131086:QKK131088 QUG131086:QUG131088 REC131086:REC131088 RNY131086:RNY131088 RXU131086:RXU131088 SHQ131086:SHQ131088 SRM131086:SRM131088 TBI131086:TBI131088 TLE131086:TLE131088 TVA131086:TVA131088 UEW131086:UEW131088 UOS131086:UOS131088 UYO131086:UYO131088 VIK131086:VIK131088 VSG131086:VSG131088 WCC131086:WCC131088 WLY131086:WLY131088 WVU131086:WVU131088 M196622:M196624 JI196622:JI196624 TE196622:TE196624 ADA196622:ADA196624 AMW196622:AMW196624 AWS196622:AWS196624 BGO196622:BGO196624 BQK196622:BQK196624 CAG196622:CAG196624 CKC196622:CKC196624 CTY196622:CTY196624 DDU196622:DDU196624 DNQ196622:DNQ196624 DXM196622:DXM196624 EHI196622:EHI196624 ERE196622:ERE196624 FBA196622:FBA196624 FKW196622:FKW196624 FUS196622:FUS196624 GEO196622:GEO196624 GOK196622:GOK196624 GYG196622:GYG196624 HIC196622:HIC196624 HRY196622:HRY196624 IBU196622:IBU196624 ILQ196622:ILQ196624 IVM196622:IVM196624 JFI196622:JFI196624 JPE196622:JPE196624 JZA196622:JZA196624 KIW196622:KIW196624 KSS196622:KSS196624 LCO196622:LCO196624 LMK196622:LMK196624 LWG196622:LWG196624 MGC196622:MGC196624 MPY196622:MPY196624 MZU196622:MZU196624 NJQ196622:NJQ196624 NTM196622:NTM196624 ODI196622:ODI196624 ONE196622:ONE196624 OXA196622:OXA196624 PGW196622:PGW196624 PQS196622:PQS196624 QAO196622:QAO196624 QKK196622:QKK196624 QUG196622:QUG196624 REC196622:REC196624 RNY196622:RNY196624 RXU196622:RXU196624 SHQ196622:SHQ196624 SRM196622:SRM196624 TBI196622:TBI196624 TLE196622:TLE196624 TVA196622:TVA196624 UEW196622:UEW196624 UOS196622:UOS196624 UYO196622:UYO196624 VIK196622:VIK196624 VSG196622:VSG196624 WCC196622:WCC196624 WLY196622:WLY196624 WVU196622:WVU196624 M262158:M262160 JI262158:JI262160 TE262158:TE262160 ADA262158:ADA262160 AMW262158:AMW262160 AWS262158:AWS262160 BGO262158:BGO262160 BQK262158:BQK262160 CAG262158:CAG262160 CKC262158:CKC262160 CTY262158:CTY262160 DDU262158:DDU262160 DNQ262158:DNQ262160 DXM262158:DXM262160 EHI262158:EHI262160 ERE262158:ERE262160 FBA262158:FBA262160 FKW262158:FKW262160 FUS262158:FUS262160 GEO262158:GEO262160 GOK262158:GOK262160 GYG262158:GYG262160 HIC262158:HIC262160 HRY262158:HRY262160 IBU262158:IBU262160 ILQ262158:ILQ262160 IVM262158:IVM262160 JFI262158:JFI262160 JPE262158:JPE262160 JZA262158:JZA262160 KIW262158:KIW262160 KSS262158:KSS262160 LCO262158:LCO262160 LMK262158:LMK262160 LWG262158:LWG262160 MGC262158:MGC262160 MPY262158:MPY262160 MZU262158:MZU262160 NJQ262158:NJQ262160 NTM262158:NTM262160 ODI262158:ODI262160 ONE262158:ONE262160 OXA262158:OXA262160 PGW262158:PGW262160 PQS262158:PQS262160 QAO262158:QAO262160 QKK262158:QKK262160 QUG262158:QUG262160 REC262158:REC262160 RNY262158:RNY262160 RXU262158:RXU262160 SHQ262158:SHQ262160 SRM262158:SRM262160 TBI262158:TBI262160 TLE262158:TLE262160 TVA262158:TVA262160 UEW262158:UEW262160 UOS262158:UOS262160 UYO262158:UYO262160 VIK262158:VIK262160 VSG262158:VSG262160 WCC262158:WCC262160 WLY262158:WLY262160 WVU262158:WVU262160 M327694:M327696 JI327694:JI327696 TE327694:TE327696 ADA327694:ADA327696 AMW327694:AMW327696 AWS327694:AWS327696 BGO327694:BGO327696 BQK327694:BQK327696 CAG327694:CAG327696 CKC327694:CKC327696 CTY327694:CTY327696 DDU327694:DDU327696 DNQ327694:DNQ327696 DXM327694:DXM327696 EHI327694:EHI327696 ERE327694:ERE327696 FBA327694:FBA327696 FKW327694:FKW327696 FUS327694:FUS327696 GEO327694:GEO327696 GOK327694:GOK327696 GYG327694:GYG327696 HIC327694:HIC327696 HRY327694:HRY327696 IBU327694:IBU327696 ILQ327694:ILQ327696 IVM327694:IVM327696 JFI327694:JFI327696 JPE327694:JPE327696 JZA327694:JZA327696 KIW327694:KIW327696 KSS327694:KSS327696 LCO327694:LCO327696 LMK327694:LMK327696 LWG327694:LWG327696 MGC327694:MGC327696 MPY327694:MPY327696 MZU327694:MZU327696 NJQ327694:NJQ327696 NTM327694:NTM327696 ODI327694:ODI327696 ONE327694:ONE327696 OXA327694:OXA327696 PGW327694:PGW327696 PQS327694:PQS327696 QAO327694:QAO327696 QKK327694:QKK327696 QUG327694:QUG327696 REC327694:REC327696 RNY327694:RNY327696 RXU327694:RXU327696 SHQ327694:SHQ327696 SRM327694:SRM327696 TBI327694:TBI327696 TLE327694:TLE327696 TVA327694:TVA327696 UEW327694:UEW327696 UOS327694:UOS327696 UYO327694:UYO327696 VIK327694:VIK327696 VSG327694:VSG327696 WCC327694:WCC327696 WLY327694:WLY327696 WVU327694:WVU327696 M393230:M393232 JI393230:JI393232 TE393230:TE393232 ADA393230:ADA393232 AMW393230:AMW393232 AWS393230:AWS393232 BGO393230:BGO393232 BQK393230:BQK393232 CAG393230:CAG393232 CKC393230:CKC393232 CTY393230:CTY393232 DDU393230:DDU393232 DNQ393230:DNQ393232 DXM393230:DXM393232 EHI393230:EHI393232 ERE393230:ERE393232 FBA393230:FBA393232 FKW393230:FKW393232 FUS393230:FUS393232 GEO393230:GEO393232 GOK393230:GOK393232 GYG393230:GYG393232 HIC393230:HIC393232 HRY393230:HRY393232 IBU393230:IBU393232 ILQ393230:ILQ393232 IVM393230:IVM393232 JFI393230:JFI393232 JPE393230:JPE393232 JZA393230:JZA393232 KIW393230:KIW393232 KSS393230:KSS393232 LCO393230:LCO393232 LMK393230:LMK393232 LWG393230:LWG393232 MGC393230:MGC393232 MPY393230:MPY393232 MZU393230:MZU393232 NJQ393230:NJQ393232 NTM393230:NTM393232 ODI393230:ODI393232 ONE393230:ONE393232 OXA393230:OXA393232 PGW393230:PGW393232 PQS393230:PQS393232 QAO393230:QAO393232 QKK393230:QKK393232 QUG393230:QUG393232 REC393230:REC393232 RNY393230:RNY393232 RXU393230:RXU393232 SHQ393230:SHQ393232 SRM393230:SRM393232 TBI393230:TBI393232 TLE393230:TLE393232 TVA393230:TVA393232 UEW393230:UEW393232 UOS393230:UOS393232 UYO393230:UYO393232 VIK393230:VIK393232 VSG393230:VSG393232 WCC393230:WCC393232 WLY393230:WLY393232 WVU393230:WVU393232 M458766:M458768 JI458766:JI458768 TE458766:TE458768 ADA458766:ADA458768 AMW458766:AMW458768 AWS458766:AWS458768 BGO458766:BGO458768 BQK458766:BQK458768 CAG458766:CAG458768 CKC458766:CKC458768 CTY458766:CTY458768 DDU458766:DDU458768 DNQ458766:DNQ458768 DXM458766:DXM458768 EHI458766:EHI458768 ERE458766:ERE458768 FBA458766:FBA458768 FKW458766:FKW458768 FUS458766:FUS458768 GEO458766:GEO458768 GOK458766:GOK458768 GYG458766:GYG458768 HIC458766:HIC458768 HRY458766:HRY458768 IBU458766:IBU458768 ILQ458766:ILQ458768 IVM458766:IVM458768 JFI458766:JFI458768 JPE458766:JPE458768 JZA458766:JZA458768 KIW458766:KIW458768 KSS458766:KSS458768 LCO458766:LCO458768 LMK458766:LMK458768 LWG458766:LWG458768 MGC458766:MGC458768 MPY458766:MPY458768 MZU458766:MZU458768 NJQ458766:NJQ458768 NTM458766:NTM458768 ODI458766:ODI458768 ONE458766:ONE458768 OXA458766:OXA458768 PGW458766:PGW458768 PQS458766:PQS458768 QAO458766:QAO458768 QKK458766:QKK458768 QUG458766:QUG458768 REC458766:REC458768 RNY458766:RNY458768 RXU458766:RXU458768 SHQ458766:SHQ458768 SRM458766:SRM458768 TBI458766:TBI458768 TLE458766:TLE458768 TVA458766:TVA458768 UEW458766:UEW458768 UOS458766:UOS458768 UYO458766:UYO458768 VIK458766:VIK458768 VSG458766:VSG458768 WCC458766:WCC458768 WLY458766:WLY458768 WVU458766:WVU458768 M524302:M524304 JI524302:JI524304 TE524302:TE524304 ADA524302:ADA524304 AMW524302:AMW524304 AWS524302:AWS524304 BGO524302:BGO524304 BQK524302:BQK524304 CAG524302:CAG524304 CKC524302:CKC524304 CTY524302:CTY524304 DDU524302:DDU524304 DNQ524302:DNQ524304 DXM524302:DXM524304 EHI524302:EHI524304 ERE524302:ERE524304 FBA524302:FBA524304 FKW524302:FKW524304 FUS524302:FUS524304 GEO524302:GEO524304 GOK524302:GOK524304 GYG524302:GYG524304 HIC524302:HIC524304 HRY524302:HRY524304 IBU524302:IBU524304 ILQ524302:ILQ524304 IVM524302:IVM524304 JFI524302:JFI524304 JPE524302:JPE524304 JZA524302:JZA524304 KIW524302:KIW524304 KSS524302:KSS524304 LCO524302:LCO524304 LMK524302:LMK524304 LWG524302:LWG524304 MGC524302:MGC524304 MPY524302:MPY524304 MZU524302:MZU524304 NJQ524302:NJQ524304 NTM524302:NTM524304 ODI524302:ODI524304 ONE524302:ONE524304 OXA524302:OXA524304 PGW524302:PGW524304 PQS524302:PQS524304 QAO524302:QAO524304 QKK524302:QKK524304 QUG524302:QUG524304 REC524302:REC524304 RNY524302:RNY524304 RXU524302:RXU524304 SHQ524302:SHQ524304 SRM524302:SRM524304 TBI524302:TBI524304 TLE524302:TLE524304 TVA524302:TVA524304 UEW524302:UEW524304 UOS524302:UOS524304 UYO524302:UYO524304 VIK524302:VIK524304 VSG524302:VSG524304 WCC524302:WCC524304 WLY524302:WLY524304 WVU524302:WVU524304 M589838:M589840 JI589838:JI589840 TE589838:TE589840 ADA589838:ADA589840 AMW589838:AMW589840 AWS589838:AWS589840 BGO589838:BGO589840 BQK589838:BQK589840 CAG589838:CAG589840 CKC589838:CKC589840 CTY589838:CTY589840 DDU589838:DDU589840 DNQ589838:DNQ589840 DXM589838:DXM589840 EHI589838:EHI589840 ERE589838:ERE589840 FBA589838:FBA589840 FKW589838:FKW589840 FUS589838:FUS589840 GEO589838:GEO589840 GOK589838:GOK589840 GYG589838:GYG589840 HIC589838:HIC589840 HRY589838:HRY589840 IBU589838:IBU589840 ILQ589838:ILQ589840 IVM589838:IVM589840 JFI589838:JFI589840 JPE589838:JPE589840 JZA589838:JZA589840 KIW589838:KIW589840 KSS589838:KSS589840 LCO589838:LCO589840 LMK589838:LMK589840 LWG589838:LWG589840 MGC589838:MGC589840 MPY589838:MPY589840 MZU589838:MZU589840 NJQ589838:NJQ589840 NTM589838:NTM589840 ODI589838:ODI589840 ONE589838:ONE589840 OXA589838:OXA589840 PGW589838:PGW589840 PQS589838:PQS589840 QAO589838:QAO589840 QKK589838:QKK589840 QUG589838:QUG589840 REC589838:REC589840 RNY589838:RNY589840 RXU589838:RXU589840 SHQ589838:SHQ589840 SRM589838:SRM589840 TBI589838:TBI589840 TLE589838:TLE589840 TVA589838:TVA589840 UEW589838:UEW589840 UOS589838:UOS589840 UYO589838:UYO589840 VIK589838:VIK589840 VSG589838:VSG589840 WCC589838:WCC589840 WLY589838:WLY589840 WVU589838:WVU589840 M655374:M655376 JI655374:JI655376 TE655374:TE655376 ADA655374:ADA655376 AMW655374:AMW655376 AWS655374:AWS655376 BGO655374:BGO655376 BQK655374:BQK655376 CAG655374:CAG655376 CKC655374:CKC655376 CTY655374:CTY655376 DDU655374:DDU655376 DNQ655374:DNQ655376 DXM655374:DXM655376 EHI655374:EHI655376 ERE655374:ERE655376 FBA655374:FBA655376 FKW655374:FKW655376 FUS655374:FUS655376 GEO655374:GEO655376 GOK655374:GOK655376 GYG655374:GYG655376 HIC655374:HIC655376 HRY655374:HRY655376 IBU655374:IBU655376 ILQ655374:ILQ655376 IVM655374:IVM655376 JFI655374:JFI655376 JPE655374:JPE655376 JZA655374:JZA655376 KIW655374:KIW655376 KSS655374:KSS655376 LCO655374:LCO655376 LMK655374:LMK655376 LWG655374:LWG655376 MGC655374:MGC655376 MPY655374:MPY655376 MZU655374:MZU655376 NJQ655374:NJQ655376 NTM655374:NTM655376 ODI655374:ODI655376 ONE655374:ONE655376 OXA655374:OXA655376 PGW655374:PGW655376 PQS655374:PQS655376 QAO655374:QAO655376 QKK655374:QKK655376 QUG655374:QUG655376 REC655374:REC655376 RNY655374:RNY655376 RXU655374:RXU655376 SHQ655374:SHQ655376 SRM655374:SRM655376 TBI655374:TBI655376 TLE655374:TLE655376 TVA655374:TVA655376 UEW655374:UEW655376 UOS655374:UOS655376 UYO655374:UYO655376 VIK655374:VIK655376 VSG655374:VSG655376 WCC655374:WCC655376 WLY655374:WLY655376 WVU655374:WVU655376 M720910:M720912 JI720910:JI720912 TE720910:TE720912 ADA720910:ADA720912 AMW720910:AMW720912 AWS720910:AWS720912 BGO720910:BGO720912 BQK720910:BQK720912 CAG720910:CAG720912 CKC720910:CKC720912 CTY720910:CTY720912 DDU720910:DDU720912 DNQ720910:DNQ720912 DXM720910:DXM720912 EHI720910:EHI720912 ERE720910:ERE720912 FBA720910:FBA720912 FKW720910:FKW720912 FUS720910:FUS720912 GEO720910:GEO720912 GOK720910:GOK720912 GYG720910:GYG720912 HIC720910:HIC720912 HRY720910:HRY720912 IBU720910:IBU720912 ILQ720910:ILQ720912 IVM720910:IVM720912 JFI720910:JFI720912 JPE720910:JPE720912 JZA720910:JZA720912 KIW720910:KIW720912 KSS720910:KSS720912 LCO720910:LCO720912 LMK720910:LMK720912 LWG720910:LWG720912 MGC720910:MGC720912 MPY720910:MPY720912 MZU720910:MZU720912 NJQ720910:NJQ720912 NTM720910:NTM720912 ODI720910:ODI720912 ONE720910:ONE720912 OXA720910:OXA720912 PGW720910:PGW720912 PQS720910:PQS720912 QAO720910:QAO720912 QKK720910:QKK720912 QUG720910:QUG720912 REC720910:REC720912 RNY720910:RNY720912 RXU720910:RXU720912 SHQ720910:SHQ720912 SRM720910:SRM720912 TBI720910:TBI720912 TLE720910:TLE720912 TVA720910:TVA720912 UEW720910:UEW720912 UOS720910:UOS720912 UYO720910:UYO720912 VIK720910:VIK720912 VSG720910:VSG720912 WCC720910:WCC720912 WLY720910:WLY720912 WVU720910:WVU720912 M786446:M786448 JI786446:JI786448 TE786446:TE786448 ADA786446:ADA786448 AMW786446:AMW786448 AWS786446:AWS786448 BGO786446:BGO786448 BQK786446:BQK786448 CAG786446:CAG786448 CKC786446:CKC786448 CTY786446:CTY786448 DDU786446:DDU786448 DNQ786446:DNQ786448 DXM786446:DXM786448 EHI786446:EHI786448 ERE786446:ERE786448 FBA786446:FBA786448 FKW786446:FKW786448 FUS786446:FUS786448 GEO786446:GEO786448 GOK786446:GOK786448 GYG786446:GYG786448 HIC786446:HIC786448 HRY786446:HRY786448 IBU786446:IBU786448 ILQ786446:ILQ786448 IVM786446:IVM786448 JFI786446:JFI786448 JPE786446:JPE786448 JZA786446:JZA786448 KIW786446:KIW786448 KSS786446:KSS786448 LCO786446:LCO786448 LMK786446:LMK786448 LWG786446:LWG786448 MGC786446:MGC786448 MPY786446:MPY786448 MZU786446:MZU786448 NJQ786446:NJQ786448 NTM786446:NTM786448 ODI786446:ODI786448 ONE786446:ONE786448 OXA786446:OXA786448 PGW786446:PGW786448 PQS786446:PQS786448 QAO786446:QAO786448 QKK786446:QKK786448 QUG786446:QUG786448 REC786446:REC786448 RNY786446:RNY786448 RXU786446:RXU786448 SHQ786446:SHQ786448 SRM786446:SRM786448 TBI786446:TBI786448 TLE786446:TLE786448 TVA786446:TVA786448 UEW786446:UEW786448 UOS786446:UOS786448 UYO786446:UYO786448 VIK786446:VIK786448 VSG786446:VSG786448 WCC786446:WCC786448 WLY786446:WLY786448 WVU786446:WVU786448 M851982:M851984 JI851982:JI851984 TE851982:TE851984 ADA851982:ADA851984 AMW851982:AMW851984 AWS851982:AWS851984 BGO851982:BGO851984 BQK851982:BQK851984 CAG851982:CAG851984 CKC851982:CKC851984 CTY851982:CTY851984 DDU851982:DDU851984 DNQ851982:DNQ851984 DXM851982:DXM851984 EHI851982:EHI851984 ERE851982:ERE851984 FBA851982:FBA851984 FKW851982:FKW851984 FUS851982:FUS851984 GEO851982:GEO851984 GOK851982:GOK851984 GYG851982:GYG851984 HIC851982:HIC851984 HRY851982:HRY851984 IBU851982:IBU851984 ILQ851982:ILQ851984 IVM851982:IVM851984 JFI851982:JFI851984 JPE851982:JPE851984 JZA851982:JZA851984 KIW851982:KIW851984 KSS851982:KSS851984 LCO851982:LCO851984 LMK851982:LMK851984 LWG851982:LWG851984 MGC851982:MGC851984 MPY851982:MPY851984 MZU851982:MZU851984 NJQ851982:NJQ851984 NTM851982:NTM851984 ODI851982:ODI851984 ONE851982:ONE851984 OXA851982:OXA851984 PGW851982:PGW851984 PQS851982:PQS851984 QAO851982:QAO851984 QKK851982:QKK851984 QUG851982:QUG851984 REC851982:REC851984 RNY851982:RNY851984 RXU851982:RXU851984 SHQ851982:SHQ851984 SRM851982:SRM851984 TBI851982:TBI851984 TLE851982:TLE851984 TVA851982:TVA851984 UEW851982:UEW851984 UOS851982:UOS851984 UYO851982:UYO851984 VIK851982:VIK851984 VSG851982:VSG851984 WCC851982:WCC851984 WLY851982:WLY851984 WVU851982:WVU851984 M917518:M917520 JI917518:JI917520 TE917518:TE917520 ADA917518:ADA917520 AMW917518:AMW917520 AWS917518:AWS917520 BGO917518:BGO917520 BQK917518:BQK917520 CAG917518:CAG917520 CKC917518:CKC917520 CTY917518:CTY917520 DDU917518:DDU917520 DNQ917518:DNQ917520 DXM917518:DXM917520 EHI917518:EHI917520 ERE917518:ERE917520 FBA917518:FBA917520 FKW917518:FKW917520 FUS917518:FUS917520 GEO917518:GEO917520 GOK917518:GOK917520 GYG917518:GYG917520 HIC917518:HIC917520 HRY917518:HRY917520 IBU917518:IBU917520 ILQ917518:ILQ917520 IVM917518:IVM917520 JFI917518:JFI917520 JPE917518:JPE917520 JZA917518:JZA917520 KIW917518:KIW917520 KSS917518:KSS917520 LCO917518:LCO917520 LMK917518:LMK917520 LWG917518:LWG917520 MGC917518:MGC917520 MPY917518:MPY917520 MZU917518:MZU917520 NJQ917518:NJQ917520 NTM917518:NTM917520 ODI917518:ODI917520 ONE917518:ONE917520 OXA917518:OXA917520 PGW917518:PGW917520 PQS917518:PQS917520 QAO917518:QAO917520 QKK917518:QKK917520 QUG917518:QUG917520 REC917518:REC917520 RNY917518:RNY917520 RXU917518:RXU917520 SHQ917518:SHQ917520 SRM917518:SRM917520 TBI917518:TBI917520 TLE917518:TLE917520 TVA917518:TVA917520 UEW917518:UEW917520 UOS917518:UOS917520 UYO917518:UYO917520 VIK917518:VIK917520 VSG917518:VSG917520 WCC917518:WCC917520 WLY917518:WLY917520 WVU917518:WVU917520 M983054:M983056 JI983054:JI983056 TE983054:TE983056 ADA983054:ADA983056 AMW983054:AMW983056 AWS983054:AWS983056 BGO983054:BGO983056 BQK983054:BQK983056 CAG983054:CAG983056 CKC983054:CKC983056 CTY983054:CTY983056 DDU983054:DDU983056 DNQ983054:DNQ983056 DXM983054:DXM983056 EHI983054:EHI983056 ERE983054:ERE983056 FBA983054:FBA983056 FKW983054:FKW983056 FUS983054:FUS983056 GEO983054:GEO983056 GOK983054:GOK983056 GYG983054:GYG983056 HIC983054:HIC983056 HRY983054:HRY983056 IBU983054:IBU983056 ILQ983054:ILQ983056 IVM983054:IVM983056 JFI983054:JFI983056 JPE983054:JPE983056 JZA983054:JZA983056 KIW983054:KIW983056 KSS983054:KSS983056 LCO983054:LCO983056 LMK983054:LMK983056 LWG983054:LWG983056 MGC983054:MGC983056 MPY983054:MPY983056 MZU983054:MZU983056 NJQ983054:NJQ983056 NTM983054:NTM983056 ODI983054:ODI983056 ONE983054:ONE983056 OXA983054:OXA983056 PGW983054:PGW983056 PQS983054:PQS983056 QAO983054:QAO983056 QKK983054:QKK983056 QUG983054:QUG983056 REC983054:REC983056 RNY983054:RNY983056 RXU983054:RXU983056 SHQ983054:SHQ983056 SRM983054:SRM983056 TBI983054:TBI983056 TLE983054:TLE983056 TVA983054:TVA983056 UEW983054:UEW983056 UOS983054:UOS983056 UYO983054:UYO983056 VIK983054:VIK983056 VSG983054:VSG983056 WCC983054:WCC983056 WLY983054:WLY983056 WVU983054:WVU983056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A65549:A65553 IW65549:IW65553 SS65549:SS65553 ACO65549:ACO65553 AMK65549:AMK65553 AWG65549:AWG65553 BGC65549:BGC65553 BPY65549:BPY65553 BZU65549:BZU65553 CJQ65549:CJQ65553 CTM65549:CTM65553 DDI65549:DDI65553 DNE65549:DNE65553 DXA65549:DXA65553 EGW65549:EGW65553 EQS65549:EQS65553 FAO65549:FAO65553 FKK65549:FKK65553 FUG65549:FUG65553 GEC65549:GEC65553 GNY65549:GNY65553 GXU65549:GXU65553 HHQ65549:HHQ65553 HRM65549:HRM65553 IBI65549:IBI65553 ILE65549:ILE65553 IVA65549:IVA65553 JEW65549:JEW65553 JOS65549:JOS65553 JYO65549:JYO65553 KIK65549:KIK65553 KSG65549:KSG65553 LCC65549:LCC65553 LLY65549:LLY65553 LVU65549:LVU65553 MFQ65549:MFQ65553 MPM65549:MPM65553 MZI65549:MZI65553 NJE65549:NJE65553 NTA65549:NTA65553 OCW65549:OCW65553 OMS65549:OMS65553 OWO65549:OWO65553 PGK65549:PGK65553 PQG65549:PQG65553 QAC65549:QAC65553 QJY65549:QJY65553 QTU65549:QTU65553 RDQ65549:RDQ65553 RNM65549:RNM65553 RXI65549:RXI65553 SHE65549:SHE65553 SRA65549:SRA65553 TAW65549:TAW65553 TKS65549:TKS65553 TUO65549:TUO65553 UEK65549:UEK65553 UOG65549:UOG65553 UYC65549:UYC65553 VHY65549:VHY65553 VRU65549:VRU65553 WBQ65549:WBQ65553 WLM65549:WLM65553 WVI65549:WVI65553 A131085:A131089 IW131085:IW131089 SS131085:SS131089 ACO131085:ACO131089 AMK131085:AMK131089 AWG131085:AWG131089 BGC131085:BGC131089 BPY131085:BPY131089 BZU131085:BZU131089 CJQ131085:CJQ131089 CTM131085:CTM131089 DDI131085:DDI131089 DNE131085:DNE131089 DXA131085:DXA131089 EGW131085:EGW131089 EQS131085:EQS131089 FAO131085:FAO131089 FKK131085:FKK131089 FUG131085:FUG131089 GEC131085:GEC131089 GNY131085:GNY131089 GXU131085:GXU131089 HHQ131085:HHQ131089 HRM131085:HRM131089 IBI131085:IBI131089 ILE131085:ILE131089 IVA131085:IVA131089 JEW131085:JEW131089 JOS131085:JOS131089 JYO131085:JYO131089 KIK131085:KIK131089 KSG131085:KSG131089 LCC131085:LCC131089 LLY131085:LLY131089 LVU131085:LVU131089 MFQ131085:MFQ131089 MPM131085:MPM131089 MZI131085:MZI131089 NJE131085:NJE131089 NTA131085:NTA131089 OCW131085:OCW131089 OMS131085:OMS131089 OWO131085:OWO131089 PGK131085:PGK131089 PQG131085:PQG131089 QAC131085:QAC131089 QJY131085:QJY131089 QTU131085:QTU131089 RDQ131085:RDQ131089 RNM131085:RNM131089 RXI131085:RXI131089 SHE131085:SHE131089 SRA131085:SRA131089 TAW131085:TAW131089 TKS131085:TKS131089 TUO131085:TUO131089 UEK131085:UEK131089 UOG131085:UOG131089 UYC131085:UYC131089 VHY131085:VHY131089 VRU131085:VRU131089 WBQ131085:WBQ131089 WLM131085:WLM131089 WVI131085:WVI131089 A196621:A196625 IW196621:IW196625 SS196621:SS196625 ACO196621:ACO196625 AMK196621:AMK196625 AWG196621:AWG196625 BGC196621:BGC196625 BPY196621:BPY196625 BZU196621:BZU196625 CJQ196621:CJQ196625 CTM196621:CTM196625 DDI196621:DDI196625 DNE196621:DNE196625 DXA196621:DXA196625 EGW196621:EGW196625 EQS196621:EQS196625 FAO196621:FAO196625 FKK196621:FKK196625 FUG196621:FUG196625 GEC196621:GEC196625 GNY196621:GNY196625 GXU196621:GXU196625 HHQ196621:HHQ196625 HRM196621:HRM196625 IBI196621:IBI196625 ILE196621:ILE196625 IVA196621:IVA196625 JEW196621:JEW196625 JOS196621:JOS196625 JYO196621:JYO196625 KIK196621:KIK196625 KSG196621:KSG196625 LCC196621:LCC196625 LLY196621:LLY196625 LVU196621:LVU196625 MFQ196621:MFQ196625 MPM196621:MPM196625 MZI196621:MZI196625 NJE196621:NJE196625 NTA196621:NTA196625 OCW196621:OCW196625 OMS196621:OMS196625 OWO196621:OWO196625 PGK196621:PGK196625 PQG196621:PQG196625 QAC196621:QAC196625 QJY196621:QJY196625 QTU196621:QTU196625 RDQ196621:RDQ196625 RNM196621:RNM196625 RXI196621:RXI196625 SHE196621:SHE196625 SRA196621:SRA196625 TAW196621:TAW196625 TKS196621:TKS196625 TUO196621:TUO196625 UEK196621:UEK196625 UOG196621:UOG196625 UYC196621:UYC196625 VHY196621:VHY196625 VRU196621:VRU196625 WBQ196621:WBQ196625 WLM196621:WLM196625 WVI196621:WVI196625 A262157:A262161 IW262157:IW262161 SS262157:SS262161 ACO262157:ACO262161 AMK262157:AMK262161 AWG262157:AWG262161 BGC262157:BGC262161 BPY262157:BPY262161 BZU262157:BZU262161 CJQ262157:CJQ262161 CTM262157:CTM262161 DDI262157:DDI262161 DNE262157:DNE262161 DXA262157:DXA262161 EGW262157:EGW262161 EQS262157:EQS262161 FAO262157:FAO262161 FKK262157:FKK262161 FUG262157:FUG262161 GEC262157:GEC262161 GNY262157:GNY262161 GXU262157:GXU262161 HHQ262157:HHQ262161 HRM262157:HRM262161 IBI262157:IBI262161 ILE262157:ILE262161 IVA262157:IVA262161 JEW262157:JEW262161 JOS262157:JOS262161 JYO262157:JYO262161 KIK262157:KIK262161 KSG262157:KSG262161 LCC262157:LCC262161 LLY262157:LLY262161 LVU262157:LVU262161 MFQ262157:MFQ262161 MPM262157:MPM262161 MZI262157:MZI262161 NJE262157:NJE262161 NTA262157:NTA262161 OCW262157:OCW262161 OMS262157:OMS262161 OWO262157:OWO262161 PGK262157:PGK262161 PQG262157:PQG262161 QAC262157:QAC262161 QJY262157:QJY262161 QTU262157:QTU262161 RDQ262157:RDQ262161 RNM262157:RNM262161 RXI262157:RXI262161 SHE262157:SHE262161 SRA262157:SRA262161 TAW262157:TAW262161 TKS262157:TKS262161 TUO262157:TUO262161 UEK262157:UEK262161 UOG262157:UOG262161 UYC262157:UYC262161 VHY262157:VHY262161 VRU262157:VRU262161 WBQ262157:WBQ262161 WLM262157:WLM262161 WVI262157:WVI262161 A327693:A327697 IW327693:IW327697 SS327693:SS327697 ACO327693:ACO327697 AMK327693:AMK327697 AWG327693:AWG327697 BGC327693:BGC327697 BPY327693:BPY327697 BZU327693:BZU327697 CJQ327693:CJQ327697 CTM327693:CTM327697 DDI327693:DDI327697 DNE327693:DNE327697 DXA327693:DXA327697 EGW327693:EGW327697 EQS327693:EQS327697 FAO327693:FAO327697 FKK327693:FKK327697 FUG327693:FUG327697 GEC327693:GEC327697 GNY327693:GNY327697 GXU327693:GXU327697 HHQ327693:HHQ327697 HRM327693:HRM327697 IBI327693:IBI327697 ILE327693:ILE327697 IVA327693:IVA327697 JEW327693:JEW327697 JOS327693:JOS327697 JYO327693:JYO327697 KIK327693:KIK327697 KSG327693:KSG327697 LCC327693:LCC327697 LLY327693:LLY327697 LVU327693:LVU327697 MFQ327693:MFQ327697 MPM327693:MPM327697 MZI327693:MZI327697 NJE327693:NJE327697 NTA327693:NTA327697 OCW327693:OCW327697 OMS327693:OMS327697 OWO327693:OWO327697 PGK327693:PGK327697 PQG327693:PQG327697 QAC327693:QAC327697 QJY327693:QJY327697 QTU327693:QTU327697 RDQ327693:RDQ327697 RNM327693:RNM327697 RXI327693:RXI327697 SHE327693:SHE327697 SRA327693:SRA327697 TAW327693:TAW327697 TKS327693:TKS327697 TUO327693:TUO327697 UEK327693:UEK327697 UOG327693:UOG327697 UYC327693:UYC327697 VHY327693:VHY327697 VRU327693:VRU327697 WBQ327693:WBQ327697 WLM327693:WLM327697 WVI327693:WVI327697 A393229:A393233 IW393229:IW393233 SS393229:SS393233 ACO393229:ACO393233 AMK393229:AMK393233 AWG393229:AWG393233 BGC393229:BGC393233 BPY393229:BPY393233 BZU393229:BZU393233 CJQ393229:CJQ393233 CTM393229:CTM393233 DDI393229:DDI393233 DNE393229:DNE393233 DXA393229:DXA393233 EGW393229:EGW393233 EQS393229:EQS393233 FAO393229:FAO393233 FKK393229:FKK393233 FUG393229:FUG393233 GEC393229:GEC393233 GNY393229:GNY393233 GXU393229:GXU393233 HHQ393229:HHQ393233 HRM393229:HRM393233 IBI393229:IBI393233 ILE393229:ILE393233 IVA393229:IVA393233 JEW393229:JEW393233 JOS393229:JOS393233 JYO393229:JYO393233 KIK393229:KIK393233 KSG393229:KSG393233 LCC393229:LCC393233 LLY393229:LLY393233 LVU393229:LVU393233 MFQ393229:MFQ393233 MPM393229:MPM393233 MZI393229:MZI393233 NJE393229:NJE393233 NTA393229:NTA393233 OCW393229:OCW393233 OMS393229:OMS393233 OWO393229:OWO393233 PGK393229:PGK393233 PQG393229:PQG393233 QAC393229:QAC393233 QJY393229:QJY393233 QTU393229:QTU393233 RDQ393229:RDQ393233 RNM393229:RNM393233 RXI393229:RXI393233 SHE393229:SHE393233 SRA393229:SRA393233 TAW393229:TAW393233 TKS393229:TKS393233 TUO393229:TUO393233 UEK393229:UEK393233 UOG393229:UOG393233 UYC393229:UYC393233 VHY393229:VHY393233 VRU393229:VRU393233 WBQ393229:WBQ393233 WLM393229:WLM393233 WVI393229:WVI393233 A458765:A458769 IW458765:IW458769 SS458765:SS458769 ACO458765:ACO458769 AMK458765:AMK458769 AWG458765:AWG458769 BGC458765:BGC458769 BPY458765:BPY458769 BZU458765:BZU458769 CJQ458765:CJQ458769 CTM458765:CTM458769 DDI458765:DDI458769 DNE458765:DNE458769 DXA458765:DXA458769 EGW458765:EGW458769 EQS458765:EQS458769 FAO458765:FAO458769 FKK458765:FKK458769 FUG458765:FUG458769 GEC458765:GEC458769 GNY458765:GNY458769 GXU458765:GXU458769 HHQ458765:HHQ458769 HRM458765:HRM458769 IBI458765:IBI458769 ILE458765:ILE458769 IVA458765:IVA458769 JEW458765:JEW458769 JOS458765:JOS458769 JYO458765:JYO458769 KIK458765:KIK458769 KSG458765:KSG458769 LCC458765:LCC458769 LLY458765:LLY458769 LVU458765:LVU458769 MFQ458765:MFQ458769 MPM458765:MPM458769 MZI458765:MZI458769 NJE458765:NJE458769 NTA458765:NTA458769 OCW458765:OCW458769 OMS458765:OMS458769 OWO458765:OWO458769 PGK458765:PGK458769 PQG458765:PQG458769 QAC458765:QAC458769 QJY458765:QJY458769 QTU458765:QTU458769 RDQ458765:RDQ458769 RNM458765:RNM458769 RXI458765:RXI458769 SHE458765:SHE458769 SRA458765:SRA458769 TAW458765:TAW458769 TKS458765:TKS458769 TUO458765:TUO458769 UEK458765:UEK458769 UOG458765:UOG458769 UYC458765:UYC458769 VHY458765:VHY458769 VRU458765:VRU458769 WBQ458765:WBQ458769 WLM458765:WLM458769 WVI458765:WVI458769 A524301:A524305 IW524301:IW524305 SS524301:SS524305 ACO524301:ACO524305 AMK524301:AMK524305 AWG524301:AWG524305 BGC524301:BGC524305 BPY524301:BPY524305 BZU524301:BZU524305 CJQ524301:CJQ524305 CTM524301:CTM524305 DDI524301:DDI524305 DNE524301:DNE524305 DXA524301:DXA524305 EGW524301:EGW524305 EQS524301:EQS524305 FAO524301:FAO524305 FKK524301:FKK524305 FUG524301:FUG524305 GEC524301:GEC524305 GNY524301:GNY524305 GXU524301:GXU524305 HHQ524301:HHQ524305 HRM524301:HRM524305 IBI524301:IBI524305 ILE524301:ILE524305 IVA524301:IVA524305 JEW524301:JEW524305 JOS524301:JOS524305 JYO524301:JYO524305 KIK524301:KIK524305 KSG524301:KSG524305 LCC524301:LCC524305 LLY524301:LLY524305 LVU524301:LVU524305 MFQ524301:MFQ524305 MPM524301:MPM524305 MZI524301:MZI524305 NJE524301:NJE524305 NTA524301:NTA524305 OCW524301:OCW524305 OMS524301:OMS524305 OWO524301:OWO524305 PGK524301:PGK524305 PQG524301:PQG524305 QAC524301:QAC524305 QJY524301:QJY524305 QTU524301:QTU524305 RDQ524301:RDQ524305 RNM524301:RNM524305 RXI524301:RXI524305 SHE524301:SHE524305 SRA524301:SRA524305 TAW524301:TAW524305 TKS524301:TKS524305 TUO524301:TUO524305 UEK524301:UEK524305 UOG524301:UOG524305 UYC524301:UYC524305 VHY524301:VHY524305 VRU524301:VRU524305 WBQ524301:WBQ524305 WLM524301:WLM524305 WVI524301:WVI524305 A589837:A589841 IW589837:IW589841 SS589837:SS589841 ACO589837:ACO589841 AMK589837:AMK589841 AWG589837:AWG589841 BGC589837:BGC589841 BPY589837:BPY589841 BZU589837:BZU589841 CJQ589837:CJQ589841 CTM589837:CTM589841 DDI589837:DDI589841 DNE589837:DNE589841 DXA589837:DXA589841 EGW589837:EGW589841 EQS589837:EQS589841 FAO589837:FAO589841 FKK589837:FKK589841 FUG589837:FUG589841 GEC589837:GEC589841 GNY589837:GNY589841 GXU589837:GXU589841 HHQ589837:HHQ589841 HRM589837:HRM589841 IBI589837:IBI589841 ILE589837:ILE589841 IVA589837:IVA589841 JEW589837:JEW589841 JOS589837:JOS589841 JYO589837:JYO589841 KIK589837:KIK589841 KSG589837:KSG589841 LCC589837:LCC589841 LLY589837:LLY589841 LVU589837:LVU589841 MFQ589837:MFQ589841 MPM589837:MPM589841 MZI589837:MZI589841 NJE589837:NJE589841 NTA589837:NTA589841 OCW589837:OCW589841 OMS589837:OMS589841 OWO589837:OWO589841 PGK589837:PGK589841 PQG589837:PQG589841 QAC589837:QAC589841 QJY589837:QJY589841 QTU589837:QTU589841 RDQ589837:RDQ589841 RNM589837:RNM589841 RXI589837:RXI589841 SHE589837:SHE589841 SRA589837:SRA589841 TAW589837:TAW589841 TKS589837:TKS589841 TUO589837:TUO589841 UEK589837:UEK589841 UOG589837:UOG589841 UYC589837:UYC589841 VHY589837:VHY589841 VRU589837:VRU589841 WBQ589837:WBQ589841 WLM589837:WLM589841 WVI589837:WVI589841 A655373:A655377 IW655373:IW655377 SS655373:SS655377 ACO655373:ACO655377 AMK655373:AMK655377 AWG655373:AWG655377 BGC655373:BGC655377 BPY655373:BPY655377 BZU655373:BZU655377 CJQ655373:CJQ655377 CTM655373:CTM655377 DDI655373:DDI655377 DNE655373:DNE655377 DXA655373:DXA655377 EGW655373:EGW655377 EQS655373:EQS655377 FAO655373:FAO655377 FKK655373:FKK655377 FUG655373:FUG655377 GEC655373:GEC655377 GNY655373:GNY655377 GXU655373:GXU655377 HHQ655373:HHQ655377 HRM655373:HRM655377 IBI655373:IBI655377 ILE655373:ILE655377 IVA655373:IVA655377 JEW655373:JEW655377 JOS655373:JOS655377 JYO655373:JYO655377 KIK655373:KIK655377 KSG655373:KSG655377 LCC655373:LCC655377 LLY655373:LLY655377 LVU655373:LVU655377 MFQ655373:MFQ655377 MPM655373:MPM655377 MZI655373:MZI655377 NJE655373:NJE655377 NTA655373:NTA655377 OCW655373:OCW655377 OMS655373:OMS655377 OWO655373:OWO655377 PGK655373:PGK655377 PQG655373:PQG655377 QAC655373:QAC655377 QJY655373:QJY655377 QTU655373:QTU655377 RDQ655373:RDQ655377 RNM655373:RNM655377 RXI655373:RXI655377 SHE655373:SHE655377 SRA655373:SRA655377 TAW655373:TAW655377 TKS655373:TKS655377 TUO655373:TUO655377 UEK655373:UEK655377 UOG655373:UOG655377 UYC655373:UYC655377 VHY655373:VHY655377 VRU655373:VRU655377 WBQ655373:WBQ655377 WLM655373:WLM655377 WVI655373:WVI655377 A720909:A720913 IW720909:IW720913 SS720909:SS720913 ACO720909:ACO720913 AMK720909:AMK720913 AWG720909:AWG720913 BGC720909:BGC720913 BPY720909:BPY720913 BZU720909:BZU720913 CJQ720909:CJQ720913 CTM720909:CTM720913 DDI720909:DDI720913 DNE720909:DNE720913 DXA720909:DXA720913 EGW720909:EGW720913 EQS720909:EQS720913 FAO720909:FAO720913 FKK720909:FKK720913 FUG720909:FUG720913 GEC720909:GEC720913 GNY720909:GNY720913 GXU720909:GXU720913 HHQ720909:HHQ720913 HRM720909:HRM720913 IBI720909:IBI720913 ILE720909:ILE720913 IVA720909:IVA720913 JEW720909:JEW720913 JOS720909:JOS720913 JYO720909:JYO720913 KIK720909:KIK720913 KSG720909:KSG720913 LCC720909:LCC720913 LLY720909:LLY720913 LVU720909:LVU720913 MFQ720909:MFQ720913 MPM720909:MPM720913 MZI720909:MZI720913 NJE720909:NJE720913 NTA720909:NTA720913 OCW720909:OCW720913 OMS720909:OMS720913 OWO720909:OWO720913 PGK720909:PGK720913 PQG720909:PQG720913 QAC720909:QAC720913 QJY720909:QJY720913 QTU720909:QTU720913 RDQ720909:RDQ720913 RNM720909:RNM720913 RXI720909:RXI720913 SHE720909:SHE720913 SRA720909:SRA720913 TAW720909:TAW720913 TKS720909:TKS720913 TUO720909:TUO720913 UEK720909:UEK720913 UOG720909:UOG720913 UYC720909:UYC720913 VHY720909:VHY720913 VRU720909:VRU720913 WBQ720909:WBQ720913 WLM720909:WLM720913 WVI720909:WVI720913 A786445:A786449 IW786445:IW786449 SS786445:SS786449 ACO786445:ACO786449 AMK786445:AMK786449 AWG786445:AWG786449 BGC786445:BGC786449 BPY786445:BPY786449 BZU786445:BZU786449 CJQ786445:CJQ786449 CTM786445:CTM786449 DDI786445:DDI786449 DNE786445:DNE786449 DXA786445:DXA786449 EGW786445:EGW786449 EQS786445:EQS786449 FAO786445:FAO786449 FKK786445:FKK786449 FUG786445:FUG786449 GEC786445:GEC786449 GNY786445:GNY786449 GXU786445:GXU786449 HHQ786445:HHQ786449 HRM786445:HRM786449 IBI786445:IBI786449 ILE786445:ILE786449 IVA786445:IVA786449 JEW786445:JEW786449 JOS786445:JOS786449 JYO786445:JYO786449 KIK786445:KIK786449 KSG786445:KSG786449 LCC786445:LCC786449 LLY786445:LLY786449 LVU786445:LVU786449 MFQ786445:MFQ786449 MPM786445:MPM786449 MZI786445:MZI786449 NJE786445:NJE786449 NTA786445:NTA786449 OCW786445:OCW786449 OMS786445:OMS786449 OWO786445:OWO786449 PGK786445:PGK786449 PQG786445:PQG786449 QAC786445:QAC786449 QJY786445:QJY786449 QTU786445:QTU786449 RDQ786445:RDQ786449 RNM786445:RNM786449 RXI786445:RXI786449 SHE786445:SHE786449 SRA786445:SRA786449 TAW786445:TAW786449 TKS786445:TKS786449 TUO786445:TUO786449 UEK786445:UEK786449 UOG786445:UOG786449 UYC786445:UYC786449 VHY786445:VHY786449 VRU786445:VRU786449 WBQ786445:WBQ786449 WLM786445:WLM786449 WVI786445:WVI786449 A851981:A851985 IW851981:IW851985 SS851981:SS851985 ACO851981:ACO851985 AMK851981:AMK851985 AWG851981:AWG851985 BGC851981:BGC851985 BPY851981:BPY851985 BZU851981:BZU851985 CJQ851981:CJQ851985 CTM851981:CTM851985 DDI851981:DDI851985 DNE851981:DNE851985 DXA851981:DXA851985 EGW851981:EGW851985 EQS851981:EQS851985 FAO851981:FAO851985 FKK851981:FKK851985 FUG851981:FUG851985 GEC851981:GEC851985 GNY851981:GNY851985 GXU851981:GXU851985 HHQ851981:HHQ851985 HRM851981:HRM851985 IBI851981:IBI851985 ILE851981:ILE851985 IVA851981:IVA851985 JEW851981:JEW851985 JOS851981:JOS851985 JYO851981:JYO851985 KIK851981:KIK851985 KSG851981:KSG851985 LCC851981:LCC851985 LLY851981:LLY851985 LVU851981:LVU851985 MFQ851981:MFQ851985 MPM851981:MPM851985 MZI851981:MZI851985 NJE851981:NJE851985 NTA851981:NTA851985 OCW851981:OCW851985 OMS851981:OMS851985 OWO851981:OWO851985 PGK851981:PGK851985 PQG851981:PQG851985 QAC851981:QAC851985 QJY851981:QJY851985 QTU851981:QTU851985 RDQ851981:RDQ851985 RNM851981:RNM851985 RXI851981:RXI851985 SHE851981:SHE851985 SRA851981:SRA851985 TAW851981:TAW851985 TKS851981:TKS851985 TUO851981:TUO851985 UEK851981:UEK851985 UOG851981:UOG851985 UYC851981:UYC851985 VHY851981:VHY851985 VRU851981:VRU851985 WBQ851981:WBQ851985 WLM851981:WLM851985 WVI851981:WVI851985 A917517:A917521 IW917517:IW917521 SS917517:SS917521 ACO917517:ACO917521 AMK917517:AMK917521 AWG917517:AWG917521 BGC917517:BGC917521 BPY917517:BPY917521 BZU917517:BZU917521 CJQ917517:CJQ917521 CTM917517:CTM917521 DDI917517:DDI917521 DNE917517:DNE917521 DXA917517:DXA917521 EGW917517:EGW917521 EQS917517:EQS917521 FAO917517:FAO917521 FKK917517:FKK917521 FUG917517:FUG917521 GEC917517:GEC917521 GNY917517:GNY917521 GXU917517:GXU917521 HHQ917517:HHQ917521 HRM917517:HRM917521 IBI917517:IBI917521 ILE917517:ILE917521 IVA917517:IVA917521 JEW917517:JEW917521 JOS917517:JOS917521 JYO917517:JYO917521 KIK917517:KIK917521 KSG917517:KSG917521 LCC917517:LCC917521 LLY917517:LLY917521 LVU917517:LVU917521 MFQ917517:MFQ917521 MPM917517:MPM917521 MZI917517:MZI917521 NJE917517:NJE917521 NTA917517:NTA917521 OCW917517:OCW917521 OMS917517:OMS917521 OWO917517:OWO917521 PGK917517:PGK917521 PQG917517:PQG917521 QAC917517:QAC917521 QJY917517:QJY917521 QTU917517:QTU917521 RDQ917517:RDQ917521 RNM917517:RNM917521 RXI917517:RXI917521 SHE917517:SHE917521 SRA917517:SRA917521 TAW917517:TAW917521 TKS917517:TKS917521 TUO917517:TUO917521 UEK917517:UEK917521 UOG917517:UOG917521 UYC917517:UYC917521 VHY917517:VHY917521 VRU917517:VRU917521 WBQ917517:WBQ917521 WLM917517:WLM917521 WVI917517:WVI917521 A983053:A983057 IW983053:IW983057 SS983053:SS983057 ACO983053:ACO983057 AMK983053:AMK983057 AWG983053:AWG983057 BGC983053:BGC983057 BPY983053:BPY983057 BZU983053:BZU983057 CJQ983053:CJQ983057 CTM983053:CTM983057 DDI983053:DDI983057 DNE983053:DNE983057 DXA983053:DXA983057 EGW983053:EGW983057 EQS983053:EQS983057 FAO983053:FAO983057 FKK983053:FKK983057 FUG983053:FUG983057 GEC983053:GEC983057 GNY983053:GNY983057 GXU983053:GXU983057 HHQ983053:HHQ983057 HRM983053:HRM983057 IBI983053:IBI983057 ILE983053:ILE983057 IVA983053:IVA983057 JEW983053:JEW983057 JOS983053:JOS983057 JYO983053:JYO983057 KIK983053:KIK983057 KSG983053:KSG983057 LCC983053:LCC983057 LLY983053:LLY983057 LVU983053:LVU983057 MFQ983053:MFQ983057 MPM983053:MPM983057 MZI983053:MZI983057 NJE983053:NJE983057 NTA983053:NTA983057 OCW983053:OCW983057 OMS983053:OMS983057 OWO983053:OWO983057 PGK983053:PGK983057 PQG983053:PQG983057 QAC983053:QAC983057 QJY983053:QJY983057 QTU983053:QTU983057 RDQ983053:RDQ983057 RNM983053:RNM983057 RXI983053:RXI983057 SHE983053:SHE983057 SRA983053:SRA983057 TAW983053:TAW983057 TKS983053:TKS983057 TUO983053:TUO983057 UEK983053:UEK983057 UOG983053:UOG983057 UYC983053:UYC983057 VHY983053:VHY983057 VRU983053:VRU983057 WBQ983053:WBQ983057 WLM983053:WLM983057 WVI983053:WVI983057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WVN25 WLR25 WBV25 VRZ25 VID25 UYH25 UOL25 UEP25 TUT25 TKX25 TBB25 SRF25 SHJ25 RXN25 RNR25 RDV25 QTZ25 QKD25 QAH25 PQL25 PGP25 OWT25 OMX25 ODB25 NTF25 NJJ25 MZN25 MPR25 MFV25 LVZ25 LMD25 LCH25 KSL25 KIP25 JYT25 JOX25 JFB25 IVF25 ILJ25 IBN25 HRR25 HHV25 GXZ25 GOD25 GEH25 FUL25 FKP25 FAT25 EQX25 EHB25 DXF25 DNJ25 DDN25 CTR25 CJV25 BZZ25 BQD25 BGH25 AWL25 AMP25 ACT25 SX25 JB25 G25 WVT25 WLX25 WCB25 VSF25 VIJ25 UYN25 UOR25 UEV25 TUZ25 TLD25 TBH25 SRL25 SHP25 RXT25 RNX25 REB25 QUF25 QKJ25 QAN25 PQR25 PGV25 OWZ25 OND25 ODH25 NTL25 NJP25 MZT25 MPX25 MGB25 LWF25 LMJ25 LCN25 KSR25 KIV25 JYZ25 JPD25 JFH25 IVL25 ILP25 IBT25 HRX25 HIB25 GYF25 GOJ25 GEN25 FUR25 FKV25 FAZ25 ERD25 EHH25 DXL25 DNP25 DDT25 CTX25 CKB25 CAF25 BQJ25 BGN25 AWR25 AMV25 ACZ25 TD25 JH25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02"/>
  <sheetViews>
    <sheetView view="pageBreakPreview" zoomScaleNormal="55" zoomScaleSheetLayoutView="100" workbookViewId="0">
      <selection activeCell="C11" sqref="C11"/>
    </sheetView>
  </sheetViews>
  <sheetFormatPr defaultColWidth="9" defaultRowHeight="15"/>
  <cols>
    <col min="1" max="2" width="2.6640625" style="72" customWidth="1"/>
    <col min="3" max="3" width="16.6640625" style="72" customWidth="1"/>
    <col min="4" max="5" width="8.33203125" style="72" customWidth="1"/>
    <col min="6" max="6" width="12.21875" style="72" customWidth="1"/>
    <col min="7" max="7" width="36.109375" style="72" customWidth="1"/>
    <col min="8" max="8" width="1.109375" style="72" customWidth="1"/>
    <col min="9" max="9" width="9.44140625" style="72" customWidth="1"/>
    <col min="10" max="10" width="1.33203125" style="72" customWidth="1"/>
    <col min="11" max="11" width="6" style="72" customWidth="1"/>
    <col min="12" max="12" width="6.109375" style="72" customWidth="1"/>
    <col min="13" max="13" width="1.88671875" style="72" customWidth="1"/>
    <col min="14" max="14" width="6" style="72" customWidth="1"/>
    <col min="15" max="15" width="6.109375" style="72" customWidth="1"/>
    <col min="16" max="16" width="1.77734375" style="72" customWidth="1"/>
    <col min="17" max="17" width="8.44140625" style="72" customWidth="1"/>
    <col min="18" max="19" width="6.44140625" style="72" customWidth="1"/>
    <col min="20" max="20" width="20.6640625" style="72" customWidth="1"/>
    <col min="21" max="21" width="18.33203125" style="72" customWidth="1"/>
    <col min="22" max="22" width="25.33203125" style="72" customWidth="1"/>
    <col min="23" max="23" width="9" style="72" customWidth="1"/>
    <col min="24" max="24" width="9" style="79" hidden="1" customWidth="1"/>
    <col min="25" max="25" width="9" style="72" customWidth="1"/>
    <col min="26" max="16384" width="9" style="72"/>
  </cols>
  <sheetData>
    <row r="1" spans="1:24" ht="16.2">
      <c r="A1" s="78" t="str">
        <f>"【 内訳書 】 "&amp;様式1!L11</f>
        <v xml:space="preserve">【 内訳書 】 </v>
      </c>
      <c r="B1" s="65"/>
    </row>
    <row r="2" spans="1:24" ht="25.5" customHeight="1">
      <c r="B2" s="735" t="s">
        <v>204</v>
      </c>
      <c r="C2" s="735"/>
      <c r="D2" s="735"/>
      <c r="E2" s="735"/>
      <c r="F2" s="735"/>
      <c r="G2" s="735"/>
      <c r="H2" s="735"/>
      <c r="I2" s="735"/>
      <c r="J2" s="735"/>
      <c r="K2" s="735"/>
      <c r="L2" s="735"/>
      <c r="M2" s="735"/>
      <c r="N2" s="735"/>
      <c r="O2" s="735"/>
      <c r="P2" s="735"/>
      <c r="Q2" s="735"/>
      <c r="R2" s="735"/>
      <c r="S2" s="735"/>
    </row>
    <row r="3" spans="1:24" ht="33.75" customHeight="1">
      <c r="B3" s="736" t="s">
        <v>246</v>
      </c>
      <c r="C3" s="736"/>
      <c r="D3" s="736"/>
      <c r="E3" s="736"/>
      <c r="F3" s="736"/>
      <c r="G3" s="736"/>
      <c r="H3" s="736"/>
      <c r="I3" s="736"/>
      <c r="J3" s="736"/>
      <c r="K3" s="736"/>
      <c r="L3" s="736"/>
      <c r="M3" s="736"/>
      <c r="N3" s="736"/>
      <c r="O3" s="736"/>
      <c r="P3" s="736"/>
      <c r="Q3" s="736"/>
      <c r="R3" s="736"/>
      <c r="S3" s="736"/>
      <c r="X3" s="79">
        <v>18</v>
      </c>
    </row>
    <row r="4" spans="1:24" ht="11.25" customHeight="1">
      <c r="A4" s="80"/>
      <c r="B4" s="80"/>
      <c r="C4" s="81"/>
      <c r="D4" s="82"/>
      <c r="E4" s="82"/>
      <c r="F4" s="82"/>
      <c r="G4" s="83"/>
      <c r="H4" s="83"/>
      <c r="I4" s="83"/>
      <c r="J4" s="83"/>
      <c r="K4" s="83"/>
      <c r="L4" s="83"/>
      <c r="M4" s="83"/>
      <c r="N4" s="83"/>
      <c r="O4" s="83"/>
      <c r="P4" s="83"/>
      <c r="Q4" s="83"/>
    </row>
    <row r="5" spans="1:24" ht="21.75" customHeight="1">
      <c r="A5" s="80"/>
      <c r="B5" s="80"/>
      <c r="C5" s="714" t="s">
        <v>168</v>
      </c>
      <c r="D5" s="715"/>
      <c r="E5" s="715"/>
      <c r="F5" s="716"/>
      <c r="G5" s="84" t="s">
        <v>169</v>
      </c>
      <c r="H5" s="727" t="s">
        <v>170</v>
      </c>
      <c r="I5" s="728"/>
      <c r="J5" s="728"/>
      <c r="K5" s="728"/>
      <c r="L5" s="728"/>
      <c r="M5" s="729"/>
      <c r="N5" s="85"/>
      <c r="O5" s="730"/>
      <c r="P5" s="730"/>
      <c r="Q5" s="730"/>
    </row>
    <row r="6" spans="1:24" ht="21.75" customHeight="1">
      <c r="A6" s="80"/>
      <c r="B6" s="80"/>
      <c r="C6" s="717">
        <f>SUMIFS($Q$11:$Q$310,$R$11:$R$310,"")</f>
        <v>0</v>
      </c>
      <c r="D6" s="718"/>
      <c r="E6" s="718"/>
      <c r="F6" s="719"/>
      <c r="G6" s="160">
        <f>SUMIFS($Q$11:$Q$310,$R$11:$R$310,"○")</f>
        <v>0</v>
      </c>
      <c r="H6" s="731">
        <f>SUM(C6,G6)</f>
        <v>0</v>
      </c>
      <c r="I6" s="732"/>
      <c r="J6" s="732"/>
      <c r="K6" s="732"/>
      <c r="L6" s="732"/>
      <c r="M6" s="733"/>
      <c r="N6" s="85"/>
      <c r="O6" s="730"/>
      <c r="P6" s="730"/>
      <c r="Q6" s="730"/>
    </row>
    <row r="7" spans="1:24" ht="21.75" customHeight="1">
      <c r="A7" s="80"/>
      <c r="B7" s="80"/>
      <c r="C7" s="714" t="s">
        <v>171</v>
      </c>
      <c r="D7" s="715"/>
      <c r="E7" s="715"/>
      <c r="F7" s="716"/>
      <c r="G7" s="84" t="s">
        <v>172</v>
      </c>
      <c r="H7" s="86"/>
      <c r="I7" s="87"/>
      <c r="J7" s="87"/>
      <c r="K7" s="87"/>
      <c r="L7" s="87"/>
      <c r="M7" s="87"/>
      <c r="N7" s="85"/>
      <c r="O7" s="238"/>
      <c r="P7" s="238"/>
      <c r="Q7" s="238"/>
    </row>
    <row r="8" spans="1:24" ht="21.75" customHeight="1">
      <c r="A8" s="80"/>
      <c r="B8" s="80"/>
      <c r="C8" s="717">
        <f>SUMIFS($Q$11:$Q$310,$S$11:$S$310,"○",$R$11:$R$310,"")</f>
        <v>0</v>
      </c>
      <c r="D8" s="718"/>
      <c r="E8" s="718"/>
      <c r="F8" s="719"/>
      <c r="G8" s="161">
        <f>IF(様式1!N33="■",0,ROUNDDOWN((C6-C8)*10/110,0))</f>
        <v>0</v>
      </c>
      <c r="H8" s="86"/>
      <c r="I8" s="720" t="str">
        <f>IF(C6-C8&gt;0,IF(様式1!N33="■","←免税事業者又は簡易課税事業者のため，消費税等仕入控除税額０",""),"")</f>
        <v/>
      </c>
      <c r="J8" s="720"/>
      <c r="K8" s="720"/>
      <c r="L8" s="720"/>
      <c r="M8" s="720"/>
      <c r="N8" s="720"/>
      <c r="O8" s="720"/>
      <c r="P8" s="720"/>
      <c r="Q8" s="720"/>
      <c r="R8" s="720"/>
    </row>
    <row r="9" spans="1:24" ht="20.25" customHeight="1">
      <c r="A9" s="88" t="s">
        <v>173</v>
      </c>
      <c r="B9" s="88"/>
      <c r="C9" s="85"/>
      <c r="D9" s="89"/>
      <c r="E9" s="89"/>
      <c r="F9" s="89"/>
      <c r="G9" s="90">
        <f>SUMIFS($Q$11:$Q$310,$S$11:$S$310,"○")</f>
        <v>0</v>
      </c>
      <c r="H9" s="91"/>
      <c r="I9" s="91"/>
      <c r="J9" s="91"/>
      <c r="K9" s="91"/>
      <c r="L9" s="91"/>
      <c r="M9" s="91"/>
      <c r="N9" s="91"/>
      <c r="O9" s="91"/>
      <c r="P9" s="91"/>
      <c r="R9" s="92"/>
      <c r="S9" s="92" t="s">
        <v>174</v>
      </c>
    </row>
    <row r="10" spans="1:24" ht="36" customHeight="1">
      <c r="A10" s="721" t="s">
        <v>175</v>
      </c>
      <c r="B10" s="722"/>
      <c r="C10" s="93" t="s">
        <v>176</v>
      </c>
      <c r="D10" s="93" t="s">
        <v>177</v>
      </c>
      <c r="E10" s="94" t="s">
        <v>178</v>
      </c>
      <c r="F10" s="94" t="s">
        <v>179</v>
      </c>
      <c r="G10" s="95" t="s">
        <v>180</v>
      </c>
      <c r="H10" s="96"/>
      <c r="I10" s="97" t="s">
        <v>181</v>
      </c>
      <c r="J10" s="98" t="s">
        <v>182</v>
      </c>
      <c r="K10" s="97" t="s">
        <v>183</v>
      </c>
      <c r="L10" s="99" t="s">
        <v>184</v>
      </c>
      <c r="M10" s="98" t="s">
        <v>182</v>
      </c>
      <c r="N10" s="97" t="s">
        <v>185</v>
      </c>
      <c r="O10" s="99" t="s">
        <v>184</v>
      </c>
      <c r="P10" s="98" t="s">
        <v>186</v>
      </c>
      <c r="Q10" s="100" t="s">
        <v>187</v>
      </c>
      <c r="R10" s="101" t="s">
        <v>188</v>
      </c>
      <c r="S10" s="102" t="s">
        <v>189</v>
      </c>
    </row>
    <row r="11" spans="1:24" ht="18" customHeight="1">
      <c r="A11" s="723">
        <v>1</v>
      </c>
      <c r="B11" s="724"/>
      <c r="C11" s="178"/>
      <c r="D11" s="162"/>
      <c r="E11" s="163"/>
      <c r="F11" s="163"/>
      <c r="G11" s="170"/>
      <c r="H11" s="165"/>
      <c r="I11" s="193"/>
      <c r="J11" s="165"/>
      <c r="K11" s="193"/>
      <c r="L11" s="182"/>
      <c r="M11" s="181"/>
      <c r="N11" s="193"/>
      <c r="O11" s="182"/>
      <c r="P11" s="166"/>
      <c r="Q11" s="167">
        <f>IF(I11="",0,INT(SUM(PRODUCT(I11,K11,N11))))</f>
        <v>0</v>
      </c>
      <c r="R11" s="168"/>
      <c r="S11" s="169"/>
    </row>
    <row r="12" spans="1:24" ht="18" customHeight="1">
      <c r="A12" s="708">
        <v>2</v>
      </c>
      <c r="B12" s="709"/>
      <c r="C12" s="178"/>
      <c r="D12" s="162"/>
      <c r="E12" s="163"/>
      <c r="F12" s="163"/>
      <c r="G12" s="170"/>
      <c r="H12" s="165"/>
      <c r="I12" s="193"/>
      <c r="J12" s="165"/>
      <c r="K12" s="193"/>
      <c r="L12" s="182"/>
      <c r="M12" s="181"/>
      <c r="N12" s="193"/>
      <c r="O12" s="182"/>
      <c r="P12" s="166"/>
      <c r="Q12" s="167">
        <f>IF(I12="",0,INT(SUM(PRODUCT(I12,K12,N12))))</f>
        <v>0</v>
      </c>
      <c r="R12" s="175"/>
      <c r="S12" s="176"/>
    </row>
    <row r="13" spans="1:24" ht="18" customHeight="1">
      <c r="A13" s="708">
        <v>3</v>
      </c>
      <c r="B13" s="709"/>
      <c r="C13" s="178"/>
      <c r="D13" s="162"/>
      <c r="E13" s="163"/>
      <c r="F13" s="163"/>
      <c r="G13" s="170"/>
      <c r="H13" s="165"/>
      <c r="I13" s="193"/>
      <c r="J13" s="165"/>
      <c r="K13" s="193"/>
      <c r="L13" s="182"/>
      <c r="M13" s="181"/>
      <c r="N13" s="193"/>
      <c r="O13" s="182"/>
      <c r="P13" s="166"/>
      <c r="Q13" s="167">
        <f>IF(I13="",0,INT(SUM(PRODUCT(I13,K13,N13))))</f>
        <v>0</v>
      </c>
      <c r="R13" s="168"/>
      <c r="S13" s="176"/>
    </row>
    <row r="14" spans="1:24" ht="18" customHeight="1">
      <c r="A14" s="708">
        <v>4</v>
      </c>
      <c r="B14" s="709"/>
      <c r="C14" s="178"/>
      <c r="D14" s="162"/>
      <c r="E14" s="163"/>
      <c r="F14" s="163"/>
      <c r="G14" s="170"/>
      <c r="H14" s="171"/>
      <c r="I14" s="184"/>
      <c r="J14" s="171"/>
      <c r="K14" s="193"/>
      <c r="L14" s="182"/>
      <c r="M14" s="181"/>
      <c r="N14" s="193"/>
      <c r="O14" s="182"/>
      <c r="P14" s="166"/>
      <c r="Q14" s="167">
        <f>IF(I14="",0,INT(SUM(PRODUCT(I14,K14,N14))))</f>
        <v>0</v>
      </c>
      <c r="R14" s="175"/>
      <c r="S14" s="176"/>
    </row>
    <row r="15" spans="1:24" ht="18" customHeight="1">
      <c r="A15" s="708">
        <v>5</v>
      </c>
      <c r="B15" s="709"/>
      <c r="C15" s="178"/>
      <c r="D15" s="162"/>
      <c r="E15" s="163"/>
      <c r="F15" s="163"/>
      <c r="G15" s="170"/>
      <c r="H15" s="171"/>
      <c r="I15" s="184"/>
      <c r="J15" s="171"/>
      <c r="K15" s="184"/>
      <c r="L15" s="172"/>
      <c r="M15" s="173"/>
      <c r="N15" s="184"/>
      <c r="O15" s="172"/>
      <c r="P15" s="174"/>
      <c r="Q15" s="167">
        <f t="shared" ref="Q15:Q75" si="0">IF(I15="",0,INT(SUM(PRODUCT(I15,K15,N15))))</f>
        <v>0</v>
      </c>
      <c r="R15" s="175"/>
      <c r="S15" s="176"/>
    </row>
    <row r="16" spans="1:24" ht="18" customHeight="1">
      <c r="A16" s="708">
        <v>6</v>
      </c>
      <c r="B16" s="709"/>
      <c r="C16" s="178"/>
      <c r="D16" s="162"/>
      <c r="E16" s="163"/>
      <c r="F16" s="163"/>
      <c r="G16" s="170"/>
      <c r="H16" s="171"/>
      <c r="I16" s="184"/>
      <c r="J16" s="171"/>
      <c r="K16" s="184"/>
      <c r="L16" s="172"/>
      <c r="M16" s="173"/>
      <c r="N16" s="184"/>
      <c r="O16" s="172"/>
      <c r="P16" s="174"/>
      <c r="Q16" s="167">
        <f t="shared" si="0"/>
        <v>0</v>
      </c>
      <c r="R16" s="175"/>
      <c r="S16" s="176"/>
    </row>
    <row r="17" spans="1:19" ht="18" customHeight="1">
      <c r="A17" s="708">
        <v>7</v>
      </c>
      <c r="B17" s="709"/>
      <c r="C17" s="178"/>
      <c r="D17" s="162"/>
      <c r="E17" s="163"/>
      <c r="F17" s="163"/>
      <c r="G17" s="170"/>
      <c r="H17" s="171"/>
      <c r="I17" s="184"/>
      <c r="J17" s="171"/>
      <c r="K17" s="184"/>
      <c r="L17" s="172"/>
      <c r="M17" s="173"/>
      <c r="N17" s="184"/>
      <c r="O17" s="172"/>
      <c r="P17" s="174"/>
      <c r="Q17" s="167">
        <f t="shared" si="0"/>
        <v>0</v>
      </c>
      <c r="R17" s="175"/>
      <c r="S17" s="176"/>
    </row>
    <row r="18" spans="1:19" ht="18" customHeight="1">
      <c r="A18" s="708">
        <v>8</v>
      </c>
      <c r="B18" s="709"/>
      <c r="C18" s="178"/>
      <c r="D18" s="162"/>
      <c r="E18" s="163"/>
      <c r="F18" s="163"/>
      <c r="G18" s="170"/>
      <c r="H18" s="171"/>
      <c r="I18" s="184"/>
      <c r="J18" s="171"/>
      <c r="K18" s="184"/>
      <c r="L18" s="172"/>
      <c r="M18" s="173"/>
      <c r="N18" s="184"/>
      <c r="O18" s="172"/>
      <c r="P18" s="174"/>
      <c r="Q18" s="167">
        <f t="shared" si="0"/>
        <v>0</v>
      </c>
      <c r="R18" s="175"/>
      <c r="S18" s="176"/>
    </row>
    <row r="19" spans="1:19" ht="18" customHeight="1">
      <c r="A19" s="708">
        <v>9</v>
      </c>
      <c r="B19" s="709"/>
      <c r="C19" s="178"/>
      <c r="D19" s="162"/>
      <c r="E19" s="163"/>
      <c r="F19" s="163"/>
      <c r="G19" s="170"/>
      <c r="H19" s="171"/>
      <c r="I19" s="184"/>
      <c r="J19" s="171"/>
      <c r="K19" s="184"/>
      <c r="L19" s="172"/>
      <c r="M19" s="173"/>
      <c r="N19" s="184"/>
      <c r="O19" s="172"/>
      <c r="P19" s="174"/>
      <c r="Q19" s="167">
        <f t="shared" si="0"/>
        <v>0</v>
      </c>
      <c r="R19" s="175"/>
      <c r="S19" s="176"/>
    </row>
    <row r="20" spans="1:19" ht="18" customHeight="1">
      <c r="A20" s="708">
        <v>10</v>
      </c>
      <c r="B20" s="709"/>
      <c r="C20" s="178"/>
      <c r="D20" s="162"/>
      <c r="E20" s="163"/>
      <c r="F20" s="163"/>
      <c r="G20" s="170"/>
      <c r="H20" s="171"/>
      <c r="I20" s="184"/>
      <c r="J20" s="171"/>
      <c r="K20" s="184"/>
      <c r="L20" s="172"/>
      <c r="M20" s="173"/>
      <c r="N20" s="184"/>
      <c r="O20" s="172"/>
      <c r="P20" s="174"/>
      <c r="Q20" s="167">
        <f t="shared" si="0"/>
        <v>0</v>
      </c>
      <c r="R20" s="175"/>
      <c r="S20" s="176"/>
    </row>
    <row r="21" spans="1:19" ht="18" customHeight="1">
      <c r="A21" s="708">
        <v>11</v>
      </c>
      <c r="B21" s="709"/>
      <c r="C21" s="178"/>
      <c r="D21" s="162"/>
      <c r="E21" s="163"/>
      <c r="F21" s="163"/>
      <c r="G21" s="170"/>
      <c r="H21" s="171"/>
      <c r="I21" s="184"/>
      <c r="J21" s="173"/>
      <c r="K21" s="184"/>
      <c r="L21" s="172"/>
      <c r="M21" s="173"/>
      <c r="N21" s="183"/>
      <c r="O21" s="172"/>
      <c r="P21" s="174"/>
      <c r="Q21" s="167">
        <f t="shared" si="0"/>
        <v>0</v>
      </c>
      <c r="R21" s="175"/>
      <c r="S21" s="176"/>
    </row>
    <row r="22" spans="1:19" ht="18" customHeight="1">
      <c r="A22" s="708">
        <v>12</v>
      </c>
      <c r="B22" s="709"/>
      <c r="C22" s="178"/>
      <c r="D22" s="162"/>
      <c r="E22" s="163"/>
      <c r="F22" s="163"/>
      <c r="G22" s="170"/>
      <c r="H22" s="171"/>
      <c r="I22" s="184"/>
      <c r="J22" s="173"/>
      <c r="K22" s="184"/>
      <c r="L22" s="172"/>
      <c r="M22" s="173"/>
      <c r="N22" s="183"/>
      <c r="O22" s="172"/>
      <c r="P22" s="174"/>
      <c r="Q22" s="167">
        <f t="shared" si="0"/>
        <v>0</v>
      </c>
      <c r="R22" s="175"/>
      <c r="S22" s="176"/>
    </row>
    <row r="23" spans="1:19" ht="18" customHeight="1">
      <c r="A23" s="708">
        <v>13</v>
      </c>
      <c r="B23" s="709"/>
      <c r="C23" s="178"/>
      <c r="D23" s="162"/>
      <c r="E23" s="163"/>
      <c r="F23" s="163"/>
      <c r="G23" s="170"/>
      <c r="H23" s="171"/>
      <c r="I23" s="184"/>
      <c r="J23" s="173"/>
      <c r="K23" s="184"/>
      <c r="L23" s="172"/>
      <c r="M23" s="173"/>
      <c r="N23" s="183"/>
      <c r="O23" s="172"/>
      <c r="P23" s="174"/>
      <c r="Q23" s="167">
        <f t="shared" si="0"/>
        <v>0</v>
      </c>
      <c r="R23" s="175"/>
      <c r="S23" s="176"/>
    </row>
    <row r="24" spans="1:19" ht="18" customHeight="1">
      <c r="A24" s="708">
        <v>14</v>
      </c>
      <c r="B24" s="709"/>
      <c r="C24" s="178"/>
      <c r="D24" s="162"/>
      <c r="E24" s="163"/>
      <c r="F24" s="163"/>
      <c r="G24" s="170"/>
      <c r="H24" s="171"/>
      <c r="I24" s="184"/>
      <c r="J24" s="173"/>
      <c r="K24" s="184"/>
      <c r="L24" s="172"/>
      <c r="M24" s="173"/>
      <c r="N24" s="183"/>
      <c r="O24" s="172"/>
      <c r="P24" s="174"/>
      <c r="Q24" s="167">
        <f t="shared" si="0"/>
        <v>0</v>
      </c>
      <c r="R24" s="175"/>
      <c r="S24" s="176"/>
    </row>
    <row r="25" spans="1:19" ht="18" customHeight="1">
      <c r="A25" s="708">
        <v>15</v>
      </c>
      <c r="B25" s="709"/>
      <c r="C25" s="178"/>
      <c r="D25" s="162"/>
      <c r="E25" s="163"/>
      <c r="F25" s="163"/>
      <c r="G25" s="170"/>
      <c r="H25" s="171"/>
      <c r="I25" s="184"/>
      <c r="J25" s="173"/>
      <c r="K25" s="184"/>
      <c r="L25" s="172"/>
      <c r="M25" s="173"/>
      <c r="N25" s="183"/>
      <c r="O25" s="172"/>
      <c r="P25" s="174"/>
      <c r="Q25" s="167">
        <f t="shared" si="0"/>
        <v>0</v>
      </c>
      <c r="R25" s="175"/>
      <c r="S25" s="176"/>
    </row>
    <row r="26" spans="1:19" ht="18" customHeight="1">
      <c r="A26" s="708">
        <v>16</v>
      </c>
      <c r="B26" s="709"/>
      <c r="C26" s="178"/>
      <c r="D26" s="162"/>
      <c r="E26" s="163"/>
      <c r="F26" s="177"/>
      <c r="G26" s="164"/>
      <c r="H26" s="171"/>
      <c r="I26" s="193"/>
      <c r="J26" s="171"/>
      <c r="K26" s="184"/>
      <c r="L26" s="172"/>
      <c r="M26" s="173"/>
      <c r="N26" s="183"/>
      <c r="O26" s="172"/>
      <c r="P26" s="174"/>
      <c r="Q26" s="167">
        <f t="shared" si="0"/>
        <v>0</v>
      </c>
      <c r="R26" s="175"/>
      <c r="S26" s="176"/>
    </row>
    <row r="27" spans="1:19" ht="18" customHeight="1">
      <c r="A27" s="708">
        <v>17</v>
      </c>
      <c r="B27" s="709"/>
      <c r="C27" s="178"/>
      <c r="D27" s="162"/>
      <c r="E27" s="163"/>
      <c r="F27" s="177"/>
      <c r="G27" s="164"/>
      <c r="H27" s="171"/>
      <c r="I27" s="193"/>
      <c r="J27" s="171"/>
      <c r="K27" s="184"/>
      <c r="L27" s="172"/>
      <c r="M27" s="171"/>
      <c r="N27" s="183"/>
      <c r="O27" s="185"/>
      <c r="P27" s="174"/>
      <c r="Q27" s="167">
        <f t="shared" si="0"/>
        <v>0</v>
      </c>
      <c r="R27" s="175"/>
      <c r="S27" s="176"/>
    </row>
    <row r="28" spans="1:19" ht="18" customHeight="1">
      <c r="A28" s="708">
        <v>18</v>
      </c>
      <c r="B28" s="709"/>
      <c r="C28" s="178"/>
      <c r="D28" s="162"/>
      <c r="E28" s="163"/>
      <c r="F28" s="177"/>
      <c r="G28" s="170"/>
      <c r="H28" s="171"/>
      <c r="I28" s="184"/>
      <c r="J28" s="171"/>
      <c r="K28" s="184"/>
      <c r="L28" s="172"/>
      <c r="M28" s="171"/>
      <c r="N28" s="183"/>
      <c r="O28" s="185"/>
      <c r="P28" s="174"/>
      <c r="Q28" s="167">
        <f t="shared" si="0"/>
        <v>0</v>
      </c>
      <c r="R28" s="175"/>
      <c r="S28" s="176"/>
    </row>
    <row r="29" spans="1:19" ht="18" customHeight="1">
      <c r="A29" s="708">
        <v>19</v>
      </c>
      <c r="B29" s="709"/>
      <c r="C29" s="178"/>
      <c r="D29" s="162"/>
      <c r="E29" s="163"/>
      <c r="F29" s="177"/>
      <c r="G29" s="170"/>
      <c r="H29" s="171"/>
      <c r="I29" s="184"/>
      <c r="J29" s="171"/>
      <c r="K29" s="184"/>
      <c r="L29" s="172"/>
      <c r="M29" s="171"/>
      <c r="N29" s="183"/>
      <c r="O29" s="185"/>
      <c r="P29" s="174"/>
      <c r="Q29" s="167">
        <f t="shared" si="0"/>
        <v>0</v>
      </c>
      <c r="R29" s="175"/>
      <c r="S29" s="176"/>
    </row>
    <row r="30" spans="1:19" ht="18" customHeight="1">
      <c r="A30" s="708">
        <v>20</v>
      </c>
      <c r="B30" s="709"/>
      <c r="C30" s="178"/>
      <c r="D30" s="162"/>
      <c r="E30" s="163"/>
      <c r="F30" s="163"/>
      <c r="G30" s="170"/>
      <c r="H30" s="171"/>
      <c r="I30" s="184"/>
      <c r="J30" s="171"/>
      <c r="K30" s="184"/>
      <c r="L30" s="172"/>
      <c r="M30" s="173"/>
      <c r="N30" s="183"/>
      <c r="O30" s="172"/>
      <c r="P30" s="174"/>
      <c r="Q30" s="167">
        <f t="shared" si="0"/>
        <v>0</v>
      </c>
      <c r="R30" s="175"/>
      <c r="S30" s="176"/>
    </row>
    <row r="31" spans="1:19" ht="18" customHeight="1">
      <c r="A31" s="708">
        <v>21</v>
      </c>
      <c r="B31" s="709"/>
      <c r="C31" s="178"/>
      <c r="D31" s="162"/>
      <c r="E31" s="163"/>
      <c r="F31" s="163"/>
      <c r="G31" s="170"/>
      <c r="H31" s="171"/>
      <c r="I31" s="184"/>
      <c r="J31" s="171"/>
      <c r="K31" s="184"/>
      <c r="L31" s="172"/>
      <c r="M31" s="173"/>
      <c r="N31" s="183"/>
      <c r="O31" s="172"/>
      <c r="P31" s="174"/>
      <c r="Q31" s="167">
        <f t="shared" si="0"/>
        <v>0</v>
      </c>
      <c r="R31" s="175"/>
      <c r="S31" s="176"/>
    </row>
    <row r="32" spans="1:19" ht="18" customHeight="1">
      <c r="A32" s="708">
        <v>22</v>
      </c>
      <c r="B32" s="709"/>
      <c r="C32" s="178"/>
      <c r="D32" s="162"/>
      <c r="E32" s="163"/>
      <c r="F32" s="163"/>
      <c r="G32" s="170"/>
      <c r="H32" s="171"/>
      <c r="I32" s="184"/>
      <c r="J32" s="173"/>
      <c r="K32" s="183"/>
      <c r="L32" s="172"/>
      <c r="M32" s="173"/>
      <c r="N32" s="183"/>
      <c r="O32" s="172"/>
      <c r="P32" s="174"/>
      <c r="Q32" s="167">
        <f t="shared" si="0"/>
        <v>0</v>
      </c>
      <c r="R32" s="175"/>
      <c r="S32" s="176"/>
    </row>
    <row r="33" spans="1:19" ht="18" customHeight="1">
      <c r="A33" s="708">
        <v>23</v>
      </c>
      <c r="B33" s="709"/>
      <c r="C33" s="178"/>
      <c r="D33" s="162"/>
      <c r="E33" s="163"/>
      <c r="F33" s="163"/>
      <c r="G33" s="170"/>
      <c r="H33" s="171"/>
      <c r="I33" s="184"/>
      <c r="J33" s="173"/>
      <c r="K33" s="183"/>
      <c r="L33" s="172"/>
      <c r="M33" s="173"/>
      <c r="N33" s="183"/>
      <c r="O33" s="172"/>
      <c r="P33" s="174"/>
      <c r="Q33" s="167">
        <f t="shared" si="0"/>
        <v>0</v>
      </c>
      <c r="R33" s="175"/>
      <c r="S33" s="176"/>
    </row>
    <row r="34" spans="1:19" ht="18" customHeight="1">
      <c r="A34" s="708">
        <v>24</v>
      </c>
      <c r="B34" s="709"/>
      <c r="C34" s="178"/>
      <c r="D34" s="162"/>
      <c r="E34" s="163"/>
      <c r="F34" s="163"/>
      <c r="G34" s="170"/>
      <c r="H34" s="171"/>
      <c r="I34" s="184"/>
      <c r="J34" s="173"/>
      <c r="K34" s="183"/>
      <c r="L34" s="172"/>
      <c r="M34" s="173"/>
      <c r="N34" s="183"/>
      <c r="O34" s="172"/>
      <c r="P34" s="174"/>
      <c r="Q34" s="167">
        <f t="shared" si="0"/>
        <v>0</v>
      </c>
      <c r="R34" s="175"/>
      <c r="S34" s="176"/>
    </row>
    <row r="35" spans="1:19" ht="18" customHeight="1">
      <c r="A35" s="708">
        <v>25</v>
      </c>
      <c r="B35" s="709"/>
      <c r="C35" s="178"/>
      <c r="D35" s="162"/>
      <c r="E35" s="163"/>
      <c r="F35" s="163"/>
      <c r="G35" s="170"/>
      <c r="H35" s="171"/>
      <c r="I35" s="184"/>
      <c r="J35" s="173"/>
      <c r="K35" s="184"/>
      <c r="L35" s="172"/>
      <c r="M35" s="173"/>
      <c r="N35" s="183"/>
      <c r="O35" s="172"/>
      <c r="P35" s="174"/>
      <c r="Q35" s="167">
        <f t="shared" si="0"/>
        <v>0</v>
      </c>
      <c r="R35" s="175"/>
      <c r="S35" s="176"/>
    </row>
    <row r="36" spans="1:19" ht="18" customHeight="1">
      <c r="A36" s="708">
        <v>26</v>
      </c>
      <c r="B36" s="709"/>
      <c r="C36" s="178"/>
      <c r="D36" s="162"/>
      <c r="E36" s="163"/>
      <c r="F36" s="163"/>
      <c r="G36" s="170"/>
      <c r="H36" s="171"/>
      <c r="I36" s="184"/>
      <c r="J36" s="173"/>
      <c r="K36" s="184"/>
      <c r="L36" s="172"/>
      <c r="M36" s="173"/>
      <c r="N36" s="183"/>
      <c r="O36" s="172"/>
      <c r="P36" s="174"/>
      <c r="Q36" s="167">
        <f t="shared" si="0"/>
        <v>0</v>
      </c>
      <c r="R36" s="175"/>
      <c r="S36" s="176"/>
    </row>
    <row r="37" spans="1:19" ht="18" customHeight="1">
      <c r="A37" s="708">
        <v>27</v>
      </c>
      <c r="B37" s="709"/>
      <c r="C37" s="178"/>
      <c r="D37" s="162"/>
      <c r="E37" s="163"/>
      <c r="F37" s="177"/>
      <c r="G37" s="164"/>
      <c r="H37" s="165"/>
      <c r="I37" s="193"/>
      <c r="J37" s="173"/>
      <c r="K37" s="183"/>
      <c r="L37" s="172"/>
      <c r="M37" s="173"/>
      <c r="N37" s="183"/>
      <c r="O37" s="172"/>
      <c r="P37" s="174"/>
      <c r="Q37" s="167">
        <f t="shared" si="0"/>
        <v>0</v>
      </c>
      <c r="R37" s="175"/>
      <c r="S37" s="176"/>
    </row>
    <row r="38" spans="1:19" ht="18" customHeight="1">
      <c r="A38" s="708">
        <v>28</v>
      </c>
      <c r="B38" s="709"/>
      <c r="C38" s="178"/>
      <c r="D38" s="162"/>
      <c r="E38" s="163"/>
      <c r="F38" s="163"/>
      <c r="G38" s="170"/>
      <c r="H38" s="171"/>
      <c r="I38" s="184"/>
      <c r="J38" s="173"/>
      <c r="K38" s="183"/>
      <c r="L38" s="172"/>
      <c r="M38" s="173"/>
      <c r="N38" s="183"/>
      <c r="O38" s="172"/>
      <c r="P38" s="174"/>
      <c r="Q38" s="167">
        <f t="shared" si="0"/>
        <v>0</v>
      </c>
      <c r="R38" s="175"/>
      <c r="S38" s="176"/>
    </row>
    <row r="39" spans="1:19" ht="18" customHeight="1">
      <c r="A39" s="708">
        <v>29</v>
      </c>
      <c r="B39" s="709"/>
      <c r="C39" s="178"/>
      <c r="D39" s="162"/>
      <c r="E39" s="163"/>
      <c r="F39" s="177"/>
      <c r="G39" s="164"/>
      <c r="H39" s="165"/>
      <c r="I39" s="193"/>
      <c r="J39" s="173"/>
      <c r="K39" s="183"/>
      <c r="L39" s="172"/>
      <c r="M39" s="173"/>
      <c r="N39" s="183"/>
      <c r="O39" s="172"/>
      <c r="P39" s="174"/>
      <c r="Q39" s="167">
        <f t="shared" si="0"/>
        <v>0</v>
      </c>
      <c r="R39" s="175"/>
      <c r="S39" s="176"/>
    </row>
    <row r="40" spans="1:19" ht="18" customHeight="1">
      <c r="A40" s="708">
        <v>30</v>
      </c>
      <c r="B40" s="709"/>
      <c r="C40" s="178"/>
      <c r="D40" s="162"/>
      <c r="E40" s="163"/>
      <c r="F40" s="163"/>
      <c r="G40" s="170"/>
      <c r="H40" s="171"/>
      <c r="I40" s="184"/>
      <c r="J40" s="173"/>
      <c r="K40" s="184"/>
      <c r="L40" s="172"/>
      <c r="M40" s="173"/>
      <c r="N40" s="183"/>
      <c r="O40" s="172"/>
      <c r="P40" s="174"/>
      <c r="Q40" s="167">
        <f t="shared" si="0"/>
        <v>0</v>
      </c>
      <c r="R40" s="175"/>
      <c r="S40" s="176"/>
    </row>
    <row r="41" spans="1:19" ht="18" customHeight="1">
      <c r="A41" s="708">
        <v>31</v>
      </c>
      <c r="B41" s="709"/>
      <c r="C41" s="178"/>
      <c r="D41" s="162"/>
      <c r="E41" s="163"/>
      <c r="F41" s="163"/>
      <c r="G41" s="170"/>
      <c r="H41" s="171"/>
      <c r="I41" s="184"/>
      <c r="J41" s="171"/>
      <c r="K41" s="184"/>
      <c r="L41" s="172"/>
      <c r="M41" s="173"/>
      <c r="N41" s="183"/>
      <c r="O41" s="172"/>
      <c r="P41" s="174"/>
      <c r="Q41" s="167">
        <f t="shared" si="0"/>
        <v>0</v>
      </c>
      <c r="R41" s="175"/>
      <c r="S41" s="176"/>
    </row>
    <row r="42" spans="1:19" ht="18" customHeight="1">
      <c r="A42" s="708">
        <v>32</v>
      </c>
      <c r="B42" s="709"/>
      <c r="C42" s="178"/>
      <c r="D42" s="162"/>
      <c r="E42" s="163"/>
      <c r="F42" s="163"/>
      <c r="G42" s="170"/>
      <c r="H42" s="171"/>
      <c r="I42" s="184"/>
      <c r="J42" s="171"/>
      <c r="K42" s="184"/>
      <c r="L42" s="172"/>
      <c r="M42" s="173"/>
      <c r="N42" s="183"/>
      <c r="O42" s="172"/>
      <c r="P42" s="174"/>
      <c r="Q42" s="167">
        <f t="shared" si="0"/>
        <v>0</v>
      </c>
      <c r="R42" s="175"/>
      <c r="S42" s="176"/>
    </row>
    <row r="43" spans="1:19" ht="18" customHeight="1">
      <c r="A43" s="708">
        <v>33</v>
      </c>
      <c r="B43" s="709"/>
      <c r="C43" s="178"/>
      <c r="D43" s="162"/>
      <c r="E43" s="163"/>
      <c r="F43" s="163"/>
      <c r="G43" s="170"/>
      <c r="H43" s="171"/>
      <c r="I43" s="184"/>
      <c r="J43" s="171"/>
      <c r="K43" s="184"/>
      <c r="L43" s="172"/>
      <c r="M43" s="173"/>
      <c r="N43" s="183"/>
      <c r="O43" s="172"/>
      <c r="P43" s="174"/>
      <c r="Q43" s="167">
        <f t="shared" si="0"/>
        <v>0</v>
      </c>
      <c r="R43" s="175"/>
      <c r="S43" s="176"/>
    </row>
    <row r="44" spans="1:19" ht="18" customHeight="1">
      <c r="A44" s="708">
        <v>34</v>
      </c>
      <c r="B44" s="709"/>
      <c r="C44" s="178"/>
      <c r="D44" s="162"/>
      <c r="E44" s="163"/>
      <c r="F44" s="163"/>
      <c r="G44" s="170"/>
      <c r="H44" s="171"/>
      <c r="I44" s="184"/>
      <c r="J44" s="171"/>
      <c r="K44" s="184"/>
      <c r="L44" s="172"/>
      <c r="M44" s="173"/>
      <c r="N44" s="183"/>
      <c r="O44" s="172"/>
      <c r="P44" s="174"/>
      <c r="Q44" s="167">
        <f t="shared" si="0"/>
        <v>0</v>
      </c>
      <c r="R44" s="175"/>
      <c r="S44" s="176"/>
    </row>
    <row r="45" spans="1:19" ht="18" customHeight="1">
      <c r="A45" s="708">
        <v>35</v>
      </c>
      <c r="B45" s="709"/>
      <c r="C45" s="178"/>
      <c r="D45" s="162"/>
      <c r="E45" s="163"/>
      <c r="F45" s="163"/>
      <c r="G45" s="170"/>
      <c r="H45" s="171"/>
      <c r="I45" s="184"/>
      <c r="J45" s="171"/>
      <c r="K45" s="184"/>
      <c r="L45" s="172"/>
      <c r="M45" s="173"/>
      <c r="N45" s="183"/>
      <c r="O45" s="172"/>
      <c r="P45" s="174"/>
      <c r="Q45" s="167">
        <f t="shared" si="0"/>
        <v>0</v>
      </c>
      <c r="R45" s="175"/>
      <c r="S45" s="176"/>
    </row>
    <row r="46" spans="1:19" ht="18" customHeight="1">
      <c r="A46" s="708">
        <v>36</v>
      </c>
      <c r="B46" s="709"/>
      <c r="C46" s="178"/>
      <c r="D46" s="162"/>
      <c r="E46" s="163"/>
      <c r="F46" s="163"/>
      <c r="G46" s="170"/>
      <c r="H46" s="171"/>
      <c r="I46" s="184"/>
      <c r="J46" s="173"/>
      <c r="K46" s="183"/>
      <c r="L46" s="172"/>
      <c r="M46" s="173"/>
      <c r="N46" s="183"/>
      <c r="O46" s="172"/>
      <c r="P46" s="174"/>
      <c r="Q46" s="167">
        <f t="shared" si="0"/>
        <v>0</v>
      </c>
      <c r="R46" s="175"/>
      <c r="S46" s="176"/>
    </row>
    <row r="47" spans="1:19" ht="18" customHeight="1">
      <c r="A47" s="708">
        <v>37</v>
      </c>
      <c r="B47" s="709"/>
      <c r="C47" s="178"/>
      <c r="D47" s="162"/>
      <c r="E47" s="163"/>
      <c r="F47" s="163"/>
      <c r="G47" s="170"/>
      <c r="H47" s="171"/>
      <c r="I47" s="184"/>
      <c r="J47" s="171"/>
      <c r="K47" s="184"/>
      <c r="L47" s="172"/>
      <c r="M47" s="173"/>
      <c r="N47" s="183"/>
      <c r="O47" s="172"/>
      <c r="P47" s="174"/>
      <c r="Q47" s="167">
        <f t="shared" si="0"/>
        <v>0</v>
      </c>
      <c r="R47" s="175"/>
      <c r="S47" s="176"/>
    </row>
    <row r="48" spans="1:19" ht="18" customHeight="1">
      <c r="A48" s="708">
        <v>38</v>
      </c>
      <c r="B48" s="709"/>
      <c r="C48" s="178"/>
      <c r="D48" s="162"/>
      <c r="E48" s="163"/>
      <c r="F48" s="163"/>
      <c r="G48" s="170"/>
      <c r="H48" s="171"/>
      <c r="I48" s="184"/>
      <c r="J48" s="171"/>
      <c r="K48" s="184"/>
      <c r="L48" s="172"/>
      <c r="M48" s="173"/>
      <c r="N48" s="183"/>
      <c r="O48" s="172"/>
      <c r="P48" s="174"/>
      <c r="Q48" s="167">
        <f t="shared" si="0"/>
        <v>0</v>
      </c>
      <c r="R48" s="175"/>
      <c r="S48" s="176"/>
    </row>
    <row r="49" spans="1:19" ht="18" customHeight="1">
      <c r="A49" s="708">
        <v>39</v>
      </c>
      <c r="B49" s="709"/>
      <c r="C49" s="178"/>
      <c r="D49" s="162"/>
      <c r="E49" s="177"/>
      <c r="F49" s="177"/>
      <c r="G49" s="164"/>
      <c r="H49" s="171"/>
      <c r="I49" s="193"/>
      <c r="J49" s="173"/>
      <c r="K49" s="183"/>
      <c r="L49" s="172"/>
      <c r="M49" s="173"/>
      <c r="N49" s="183"/>
      <c r="O49" s="172"/>
      <c r="P49" s="174"/>
      <c r="Q49" s="167">
        <f t="shared" si="0"/>
        <v>0</v>
      </c>
      <c r="R49" s="175"/>
      <c r="S49" s="176"/>
    </row>
    <row r="50" spans="1:19" ht="18" customHeight="1">
      <c r="A50" s="708">
        <v>40</v>
      </c>
      <c r="B50" s="709"/>
      <c r="C50" s="178"/>
      <c r="D50" s="162"/>
      <c r="E50" s="177"/>
      <c r="F50" s="177"/>
      <c r="G50" s="164"/>
      <c r="H50" s="171"/>
      <c r="I50" s="193"/>
      <c r="J50" s="173"/>
      <c r="K50" s="183"/>
      <c r="L50" s="172"/>
      <c r="M50" s="173"/>
      <c r="N50" s="183"/>
      <c r="O50" s="172"/>
      <c r="P50" s="174"/>
      <c r="Q50" s="167">
        <f t="shared" si="0"/>
        <v>0</v>
      </c>
      <c r="R50" s="175"/>
      <c r="S50" s="176"/>
    </row>
    <row r="51" spans="1:19" ht="18" customHeight="1">
      <c r="A51" s="708">
        <v>41</v>
      </c>
      <c r="B51" s="709"/>
      <c r="C51" s="178"/>
      <c r="D51" s="162"/>
      <c r="E51" s="177"/>
      <c r="F51" s="177"/>
      <c r="G51" s="164"/>
      <c r="H51" s="171"/>
      <c r="I51" s="184"/>
      <c r="J51" s="173"/>
      <c r="K51" s="183"/>
      <c r="L51" s="172"/>
      <c r="M51" s="173"/>
      <c r="N51" s="183"/>
      <c r="O51" s="172"/>
      <c r="P51" s="174"/>
      <c r="Q51" s="167">
        <f t="shared" si="0"/>
        <v>0</v>
      </c>
      <c r="R51" s="175"/>
      <c r="S51" s="176"/>
    </row>
    <row r="52" spans="1:19" ht="18" customHeight="1">
      <c r="A52" s="708">
        <v>42</v>
      </c>
      <c r="B52" s="709"/>
      <c r="C52" s="178"/>
      <c r="D52" s="162"/>
      <c r="E52" s="177"/>
      <c r="F52" s="177"/>
      <c r="G52" s="164"/>
      <c r="H52" s="171"/>
      <c r="I52" s="184"/>
      <c r="J52" s="173"/>
      <c r="K52" s="183"/>
      <c r="L52" s="172"/>
      <c r="M52" s="173"/>
      <c r="N52" s="183"/>
      <c r="O52" s="172"/>
      <c r="P52" s="174"/>
      <c r="Q52" s="167">
        <f t="shared" si="0"/>
        <v>0</v>
      </c>
      <c r="R52" s="175"/>
      <c r="S52" s="176"/>
    </row>
    <row r="53" spans="1:19" ht="18" customHeight="1">
      <c r="A53" s="708">
        <v>43</v>
      </c>
      <c r="B53" s="709"/>
      <c r="C53" s="178"/>
      <c r="D53" s="162"/>
      <c r="E53" s="163"/>
      <c r="F53" s="163"/>
      <c r="G53" s="170"/>
      <c r="H53" s="171"/>
      <c r="I53" s="184"/>
      <c r="J53" s="173"/>
      <c r="K53" s="183"/>
      <c r="L53" s="172"/>
      <c r="M53" s="173"/>
      <c r="N53" s="183"/>
      <c r="O53" s="172"/>
      <c r="P53" s="174"/>
      <c r="Q53" s="167">
        <f t="shared" si="0"/>
        <v>0</v>
      </c>
      <c r="R53" s="175"/>
      <c r="S53" s="176"/>
    </row>
    <row r="54" spans="1:19" ht="18" customHeight="1">
      <c r="A54" s="708">
        <v>44</v>
      </c>
      <c r="B54" s="709"/>
      <c r="C54" s="178"/>
      <c r="D54" s="162"/>
      <c r="E54" s="163"/>
      <c r="F54" s="163"/>
      <c r="G54" s="170"/>
      <c r="H54" s="171"/>
      <c r="I54" s="184"/>
      <c r="J54" s="173"/>
      <c r="K54" s="183"/>
      <c r="L54" s="172"/>
      <c r="M54" s="173"/>
      <c r="N54" s="183"/>
      <c r="O54" s="172"/>
      <c r="P54" s="174"/>
      <c r="Q54" s="167">
        <f t="shared" si="0"/>
        <v>0</v>
      </c>
      <c r="R54" s="175"/>
      <c r="S54" s="176"/>
    </row>
    <row r="55" spans="1:19" ht="18" customHeight="1">
      <c r="A55" s="708">
        <v>45</v>
      </c>
      <c r="B55" s="709"/>
      <c r="C55" s="178"/>
      <c r="D55" s="162"/>
      <c r="E55" s="163"/>
      <c r="F55" s="163"/>
      <c r="G55" s="170"/>
      <c r="H55" s="171"/>
      <c r="I55" s="184"/>
      <c r="J55" s="173"/>
      <c r="K55" s="183"/>
      <c r="L55" s="172"/>
      <c r="M55" s="173"/>
      <c r="N55" s="183"/>
      <c r="O55" s="172"/>
      <c r="P55" s="174"/>
      <c r="Q55" s="167">
        <f t="shared" si="0"/>
        <v>0</v>
      </c>
      <c r="R55" s="175"/>
      <c r="S55" s="176"/>
    </row>
    <row r="56" spans="1:19" ht="18" customHeight="1">
      <c r="A56" s="708">
        <v>46</v>
      </c>
      <c r="B56" s="709"/>
      <c r="C56" s="178"/>
      <c r="D56" s="162"/>
      <c r="E56" s="163"/>
      <c r="F56" s="163"/>
      <c r="G56" s="170"/>
      <c r="H56" s="171"/>
      <c r="I56" s="184"/>
      <c r="J56" s="173"/>
      <c r="K56" s="183"/>
      <c r="L56" s="172"/>
      <c r="M56" s="173"/>
      <c r="N56" s="183"/>
      <c r="O56" s="172"/>
      <c r="P56" s="174"/>
      <c r="Q56" s="167">
        <f t="shared" si="0"/>
        <v>0</v>
      </c>
      <c r="R56" s="175"/>
      <c r="S56" s="176"/>
    </row>
    <row r="57" spans="1:19" ht="18" customHeight="1">
      <c r="A57" s="708">
        <v>47</v>
      </c>
      <c r="B57" s="709"/>
      <c r="C57" s="178"/>
      <c r="D57" s="162"/>
      <c r="E57" s="177"/>
      <c r="F57" s="177"/>
      <c r="G57" s="164"/>
      <c r="H57" s="171"/>
      <c r="I57" s="193"/>
      <c r="J57" s="173"/>
      <c r="K57" s="183"/>
      <c r="L57" s="172"/>
      <c r="M57" s="173"/>
      <c r="N57" s="183"/>
      <c r="O57" s="172"/>
      <c r="P57" s="174"/>
      <c r="Q57" s="167">
        <f t="shared" si="0"/>
        <v>0</v>
      </c>
      <c r="R57" s="175"/>
      <c r="S57" s="176"/>
    </row>
    <row r="58" spans="1:19" ht="18" customHeight="1">
      <c r="A58" s="708">
        <v>48</v>
      </c>
      <c r="B58" s="709"/>
      <c r="C58" s="178"/>
      <c r="D58" s="162"/>
      <c r="E58" s="163"/>
      <c r="F58" s="163"/>
      <c r="G58" s="170"/>
      <c r="H58" s="171"/>
      <c r="I58" s="184"/>
      <c r="J58" s="173"/>
      <c r="K58" s="183"/>
      <c r="L58" s="172"/>
      <c r="M58" s="173"/>
      <c r="N58" s="183"/>
      <c r="O58" s="172"/>
      <c r="P58" s="174"/>
      <c r="Q58" s="167">
        <f t="shared" si="0"/>
        <v>0</v>
      </c>
      <c r="R58" s="175"/>
      <c r="S58" s="176"/>
    </row>
    <row r="59" spans="1:19" ht="18" customHeight="1">
      <c r="A59" s="708">
        <v>49</v>
      </c>
      <c r="B59" s="709"/>
      <c r="C59" s="178"/>
      <c r="D59" s="162"/>
      <c r="E59" s="163"/>
      <c r="F59" s="163"/>
      <c r="G59" s="170"/>
      <c r="H59" s="171"/>
      <c r="I59" s="183"/>
      <c r="J59" s="173"/>
      <c r="K59" s="183"/>
      <c r="L59" s="172"/>
      <c r="M59" s="173"/>
      <c r="N59" s="183"/>
      <c r="O59" s="172"/>
      <c r="P59" s="174"/>
      <c r="Q59" s="167">
        <f t="shared" si="0"/>
        <v>0</v>
      </c>
      <c r="R59" s="175"/>
      <c r="S59" s="176"/>
    </row>
    <row r="60" spans="1:19" ht="18" customHeight="1">
      <c r="A60" s="712">
        <v>50</v>
      </c>
      <c r="B60" s="713"/>
      <c r="C60" s="212"/>
      <c r="D60" s="213"/>
      <c r="E60" s="214"/>
      <c r="F60" s="214"/>
      <c r="G60" s="215"/>
      <c r="H60" s="216"/>
      <c r="I60" s="217"/>
      <c r="J60" s="218"/>
      <c r="K60" s="217"/>
      <c r="L60" s="219"/>
      <c r="M60" s="218"/>
      <c r="N60" s="217"/>
      <c r="O60" s="219"/>
      <c r="P60" s="220"/>
      <c r="Q60" s="221">
        <f t="shared" si="0"/>
        <v>0</v>
      </c>
      <c r="R60" s="222"/>
      <c r="S60" s="223"/>
    </row>
    <row r="61" spans="1:19" ht="18" hidden="1" customHeight="1">
      <c r="A61" s="710">
        <v>51</v>
      </c>
      <c r="B61" s="711"/>
      <c r="C61" s="178"/>
      <c r="D61" s="179"/>
      <c r="E61" s="179"/>
      <c r="F61" s="177"/>
      <c r="G61" s="164"/>
      <c r="H61" s="165"/>
      <c r="I61" s="180"/>
      <c r="J61" s="181"/>
      <c r="K61" s="180"/>
      <c r="L61" s="182"/>
      <c r="M61" s="181"/>
      <c r="N61" s="180"/>
      <c r="O61" s="182"/>
      <c r="P61" s="166"/>
      <c r="Q61" s="167">
        <f t="shared" si="0"/>
        <v>0</v>
      </c>
      <c r="R61" s="168"/>
      <c r="S61" s="169"/>
    </row>
    <row r="62" spans="1:19" ht="18" hidden="1" customHeight="1">
      <c r="A62" s="708">
        <v>52</v>
      </c>
      <c r="B62" s="709"/>
      <c r="C62" s="178"/>
      <c r="D62" s="162"/>
      <c r="E62" s="162"/>
      <c r="F62" s="163"/>
      <c r="G62" s="170"/>
      <c r="H62" s="171"/>
      <c r="I62" s="183"/>
      <c r="J62" s="173"/>
      <c r="K62" s="183"/>
      <c r="L62" s="172"/>
      <c r="M62" s="173"/>
      <c r="N62" s="183"/>
      <c r="O62" s="172"/>
      <c r="P62" s="174"/>
      <c r="Q62" s="167">
        <f t="shared" si="0"/>
        <v>0</v>
      </c>
      <c r="R62" s="175"/>
      <c r="S62" s="176"/>
    </row>
    <row r="63" spans="1:19" ht="18" hidden="1" customHeight="1">
      <c r="A63" s="708">
        <v>53</v>
      </c>
      <c r="B63" s="709"/>
      <c r="C63" s="178"/>
      <c r="D63" s="162"/>
      <c r="E63" s="162"/>
      <c r="F63" s="163"/>
      <c r="G63" s="170"/>
      <c r="H63" s="171"/>
      <c r="I63" s="183"/>
      <c r="J63" s="173"/>
      <c r="K63" s="183"/>
      <c r="L63" s="172"/>
      <c r="M63" s="173"/>
      <c r="N63" s="183"/>
      <c r="O63" s="172"/>
      <c r="P63" s="174"/>
      <c r="Q63" s="167">
        <f t="shared" si="0"/>
        <v>0</v>
      </c>
      <c r="R63" s="175"/>
      <c r="S63" s="176"/>
    </row>
    <row r="64" spans="1:19" ht="18" hidden="1" customHeight="1">
      <c r="A64" s="708">
        <v>54</v>
      </c>
      <c r="B64" s="709"/>
      <c r="C64" s="178"/>
      <c r="D64" s="162"/>
      <c r="E64" s="162"/>
      <c r="F64" s="163"/>
      <c r="G64" s="170"/>
      <c r="H64" s="171"/>
      <c r="I64" s="183"/>
      <c r="J64" s="173"/>
      <c r="K64" s="183"/>
      <c r="L64" s="172"/>
      <c r="M64" s="173"/>
      <c r="N64" s="183"/>
      <c r="O64" s="172"/>
      <c r="P64" s="174"/>
      <c r="Q64" s="167">
        <f t="shared" si="0"/>
        <v>0</v>
      </c>
      <c r="R64" s="175"/>
      <c r="S64" s="176"/>
    </row>
    <row r="65" spans="1:19" ht="18" hidden="1" customHeight="1">
      <c r="A65" s="708">
        <v>55</v>
      </c>
      <c r="B65" s="709"/>
      <c r="C65" s="178"/>
      <c r="D65" s="162"/>
      <c r="E65" s="162"/>
      <c r="F65" s="163"/>
      <c r="G65" s="170"/>
      <c r="H65" s="171"/>
      <c r="I65" s="183"/>
      <c r="J65" s="173"/>
      <c r="K65" s="183"/>
      <c r="L65" s="172"/>
      <c r="M65" s="173"/>
      <c r="N65" s="183"/>
      <c r="O65" s="172"/>
      <c r="P65" s="174"/>
      <c r="Q65" s="167">
        <f t="shared" si="0"/>
        <v>0</v>
      </c>
      <c r="R65" s="175"/>
      <c r="S65" s="176"/>
    </row>
    <row r="66" spans="1:19" ht="18" hidden="1" customHeight="1">
      <c r="A66" s="708">
        <v>56</v>
      </c>
      <c r="B66" s="709"/>
      <c r="C66" s="178"/>
      <c r="D66" s="162"/>
      <c r="E66" s="162"/>
      <c r="F66" s="163"/>
      <c r="G66" s="170"/>
      <c r="H66" s="171"/>
      <c r="I66" s="183"/>
      <c r="J66" s="173"/>
      <c r="K66" s="183"/>
      <c r="L66" s="172"/>
      <c r="M66" s="173"/>
      <c r="N66" s="183"/>
      <c r="O66" s="172"/>
      <c r="P66" s="174"/>
      <c r="Q66" s="167">
        <f t="shared" si="0"/>
        <v>0</v>
      </c>
      <c r="R66" s="175"/>
      <c r="S66" s="176"/>
    </row>
    <row r="67" spans="1:19" ht="18" hidden="1" customHeight="1">
      <c r="A67" s="708">
        <v>57</v>
      </c>
      <c r="B67" s="709"/>
      <c r="C67" s="178"/>
      <c r="D67" s="162"/>
      <c r="E67" s="162"/>
      <c r="F67" s="163"/>
      <c r="G67" s="170"/>
      <c r="H67" s="171"/>
      <c r="I67" s="183"/>
      <c r="J67" s="173"/>
      <c r="K67" s="183"/>
      <c r="L67" s="172"/>
      <c r="M67" s="173"/>
      <c r="N67" s="183"/>
      <c r="O67" s="172"/>
      <c r="P67" s="174"/>
      <c r="Q67" s="167">
        <f t="shared" si="0"/>
        <v>0</v>
      </c>
      <c r="R67" s="175"/>
      <c r="S67" s="176"/>
    </row>
    <row r="68" spans="1:19" ht="18" hidden="1" customHeight="1">
      <c r="A68" s="708">
        <v>58</v>
      </c>
      <c r="B68" s="709"/>
      <c r="C68" s="178"/>
      <c r="D68" s="162"/>
      <c r="E68" s="162"/>
      <c r="F68" s="163"/>
      <c r="G68" s="170"/>
      <c r="H68" s="171"/>
      <c r="I68" s="183"/>
      <c r="J68" s="173"/>
      <c r="K68" s="183"/>
      <c r="L68" s="172"/>
      <c r="M68" s="173"/>
      <c r="N68" s="183"/>
      <c r="O68" s="172"/>
      <c r="P68" s="174"/>
      <c r="Q68" s="167">
        <f t="shared" si="0"/>
        <v>0</v>
      </c>
      <c r="R68" s="175"/>
      <c r="S68" s="176"/>
    </row>
    <row r="69" spans="1:19" ht="18" hidden="1" customHeight="1">
      <c r="A69" s="708">
        <v>59</v>
      </c>
      <c r="B69" s="709"/>
      <c r="C69" s="178"/>
      <c r="D69" s="162"/>
      <c r="E69" s="162"/>
      <c r="F69" s="163"/>
      <c r="G69" s="170"/>
      <c r="H69" s="171"/>
      <c r="I69" s="183"/>
      <c r="J69" s="173"/>
      <c r="K69" s="183"/>
      <c r="L69" s="172"/>
      <c r="M69" s="173"/>
      <c r="N69" s="183"/>
      <c r="O69" s="172"/>
      <c r="P69" s="174"/>
      <c r="Q69" s="167">
        <f t="shared" si="0"/>
        <v>0</v>
      </c>
      <c r="R69" s="175"/>
      <c r="S69" s="176"/>
    </row>
    <row r="70" spans="1:19" ht="18" hidden="1" customHeight="1">
      <c r="A70" s="708">
        <v>60</v>
      </c>
      <c r="B70" s="709"/>
      <c r="C70" s="178"/>
      <c r="D70" s="162"/>
      <c r="E70" s="162"/>
      <c r="F70" s="163"/>
      <c r="G70" s="170"/>
      <c r="H70" s="171"/>
      <c r="I70" s="183"/>
      <c r="J70" s="173"/>
      <c r="K70" s="183"/>
      <c r="L70" s="172"/>
      <c r="M70" s="173"/>
      <c r="N70" s="183"/>
      <c r="O70" s="172"/>
      <c r="P70" s="174"/>
      <c r="Q70" s="167">
        <f t="shared" si="0"/>
        <v>0</v>
      </c>
      <c r="R70" s="175"/>
      <c r="S70" s="176"/>
    </row>
    <row r="71" spans="1:19" ht="18" hidden="1" customHeight="1">
      <c r="A71" s="708">
        <v>61</v>
      </c>
      <c r="B71" s="709"/>
      <c r="C71" s="178"/>
      <c r="D71" s="162"/>
      <c r="E71" s="162"/>
      <c r="F71" s="163"/>
      <c r="G71" s="170"/>
      <c r="H71" s="171"/>
      <c r="I71" s="183"/>
      <c r="J71" s="173"/>
      <c r="K71" s="183"/>
      <c r="L71" s="172"/>
      <c r="M71" s="173"/>
      <c r="N71" s="183"/>
      <c r="O71" s="172"/>
      <c r="P71" s="174"/>
      <c r="Q71" s="167">
        <f t="shared" si="0"/>
        <v>0</v>
      </c>
      <c r="R71" s="175"/>
      <c r="S71" s="176"/>
    </row>
    <row r="72" spans="1:19" ht="18" hidden="1" customHeight="1">
      <c r="A72" s="708">
        <v>62</v>
      </c>
      <c r="B72" s="709"/>
      <c r="C72" s="178"/>
      <c r="D72" s="162"/>
      <c r="E72" s="162"/>
      <c r="F72" s="163"/>
      <c r="G72" s="170"/>
      <c r="H72" s="171"/>
      <c r="I72" s="183"/>
      <c r="J72" s="173"/>
      <c r="K72" s="183"/>
      <c r="L72" s="172"/>
      <c r="M72" s="173"/>
      <c r="N72" s="183"/>
      <c r="O72" s="172"/>
      <c r="P72" s="174"/>
      <c r="Q72" s="167">
        <f t="shared" si="0"/>
        <v>0</v>
      </c>
      <c r="R72" s="175"/>
      <c r="S72" s="176"/>
    </row>
    <row r="73" spans="1:19" ht="18" hidden="1" customHeight="1">
      <c r="A73" s="708">
        <v>63</v>
      </c>
      <c r="B73" s="709"/>
      <c r="C73" s="178"/>
      <c r="D73" s="162"/>
      <c r="E73" s="162"/>
      <c r="F73" s="163"/>
      <c r="G73" s="170"/>
      <c r="H73" s="171"/>
      <c r="I73" s="183"/>
      <c r="J73" s="173"/>
      <c r="K73" s="183"/>
      <c r="L73" s="172"/>
      <c r="M73" s="173"/>
      <c r="N73" s="183"/>
      <c r="O73" s="172"/>
      <c r="P73" s="174"/>
      <c r="Q73" s="167">
        <f t="shared" si="0"/>
        <v>0</v>
      </c>
      <c r="R73" s="175"/>
      <c r="S73" s="176"/>
    </row>
    <row r="74" spans="1:19" ht="18" hidden="1" customHeight="1">
      <c r="A74" s="708">
        <v>64</v>
      </c>
      <c r="B74" s="709"/>
      <c r="C74" s="178"/>
      <c r="D74" s="162"/>
      <c r="E74" s="162"/>
      <c r="F74" s="163"/>
      <c r="G74" s="170"/>
      <c r="H74" s="171"/>
      <c r="I74" s="183"/>
      <c r="J74" s="173"/>
      <c r="K74" s="183"/>
      <c r="L74" s="172"/>
      <c r="M74" s="173"/>
      <c r="N74" s="183"/>
      <c r="O74" s="172"/>
      <c r="P74" s="174"/>
      <c r="Q74" s="167">
        <f t="shared" si="0"/>
        <v>0</v>
      </c>
      <c r="R74" s="175"/>
      <c r="S74" s="176"/>
    </row>
    <row r="75" spans="1:19" ht="18" hidden="1" customHeight="1">
      <c r="A75" s="708">
        <v>65</v>
      </c>
      <c r="B75" s="709"/>
      <c r="C75" s="178"/>
      <c r="D75" s="162"/>
      <c r="E75" s="162"/>
      <c r="F75" s="163"/>
      <c r="G75" s="170"/>
      <c r="H75" s="171"/>
      <c r="I75" s="183"/>
      <c r="J75" s="173"/>
      <c r="K75" s="183"/>
      <c r="L75" s="172"/>
      <c r="M75" s="173"/>
      <c r="N75" s="183"/>
      <c r="O75" s="172"/>
      <c r="P75" s="174"/>
      <c r="Q75" s="167">
        <f t="shared" si="0"/>
        <v>0</v>
      </c>
      <c r="R75" s="175"/>
      <c r="S75" s="176"/>
    </row>
    <row r="76" spans="1:19" ht="18" hidden="1" customHeight="1">
      <c r="A76" s="708">
        <v>66</v>
      </c>
      <c r="B76" s="709"/>
      <c r="C76" s="178"/>
      <c r="D76" s="162"/>
      <c r="E76" s="162"/>
      <c r="F76" s="163"/>
      <c r="G76" s="170"/>
      <c r="H76" s="171"/>
      <c r="I76" s="183"/>
      <c r="J76" s="173"/>
      <c r="K76" s="183"/>
      <c r="L76" s="172"/>
      <c r="M76" s="173"/>
      <c r="N76" s="183"/>
      <c r="O76" s="172"/>
      <c r="P76" s="174"/>
      <c r="Q76" s="167">
        <f t="shared" ref="Q76:Q139" si="1">IF(I76="",0,INT(SUM(PRODUCT(I76,K76,N76))))</f>
        <v>0</v>
      </c>
      <c r="R76" s="175"/>
      <c r="S76" s="176"/>
    </row>
    <row r="77" spans="1:19" ht="18" hidden="1" customHeight="1">
      <c r="A77" s="708">
        <v>67</v>
      </c>
      <c r="B77" s="709"/>
      <c r="C77" s="178"/>
      <c r="D77" s="162"/>
      <c r="E77" s="162"/>
      <c r="F77" s="163"/>
      <c r="G77" s="170"/>
      <c r="H77" s="171"/>
      <c r="I77" s="183"/>
      <c r="J77" s="173"/>
      <c r="K77" s="183"/>
      <c r="L77" s="172"/>
      <c r="M77" s="173"/>
      <c r="N77" s="183"/>
      <c r="O77" s="172"/>
      <c r="P77" s="174"/>
      <c r="Q77" s="167">
        <f t="shared" si="1"/>
        <v>0</v>
      </c>
      <c r="R77" s="175"/>
      <c r="S77" s="176"/>
    </row>
    <row r="78" spans="1:19" ht="18" hidden="1" customHeight="1">
      <c r="A78" s="708">
        <v>68</v>
      </c>
      <c r="B78" s="709"/>
      <c r="C78" s="178"/>
      <c r="D78" s="162"/>
      <c r="E78" s="162"/>
      <c r="F78" s="163"/>
      <c r="G78" s="170"/>
      <c r="H78" s="171"/>
      <c r="I78" s="183"/>
      <c r="J78" s="173"/>
      <c r="K78" s="183"/>
      <c r="L78" s="172"/>
      <c r="M78" s="173"/>
      <c r="N78" s="183"/>
      <c r="O78" s="172"/>
      <c r="P78" s="174"/>
      <c r="Q78" s="167">
        <f t="shared" si="1"/>
        <v>0</v>
      </c>
      <c r="R78" s="175"/>
      <c r="S78" s="176"/>
    </row>
    <row r="79" spans="1:19" ht="18" hidden="1" customHeight="1">
      <c r="A79" s="708">
        <v>69</v>
      </c>
      <c r="B79" s="709"/>
      <c r="C79" s="178"/>
      <c r="D79" s="162"/>
      <c r="E79" s="162"/>
      <c r="F79" s="163"/>
      <c r="G79" s="170"/>
      <c r="H79" s="171"/>
      <c r="I79" s="183"/>
      <c r="J79" s="173"/>
      <c r="K79" s="183"/>
      <c r="L79" s="172"/>
      <c r="M79" s="173"/>
      <c r="N79" s="183"/>
      <c r="O79" s="172"/>
      <c r="P79" s="174"/>
      <c r="Q79" s="167">
        <f t="shared" si="1"/>
        <v>0</v>
      </c>
      <c r="R79" s="175"/>
      <c r="S79" s="176"/>
    </row>
    <row r="80" spans="1:19" ht="18" hidden="1" customHeight="1">
      <c r="A80" s="708">
        <v>70</v>
      </c>
      <c r="B80" s="709"/>
      <c r="C80" s="178"/>
      <c r="D80" s="162"/>
      <c r="E80" s="162"/>
      <c r="F80" s="163"/>
      <c r="G80" s="170"/>
      <c r="H80" s="171"/>
      <c r="I80" s="183"/>
      <c r="J80" s="173"/>
      <c r="K80" s="183"/>
      <c r="L80" s="172"/>
      <c r="M80" s="173"/>
      <c r="N80" s="183"/>
      <c r="O80" s="172"/>
      <c r="P80" s="174"/>
      <c r="Q80" s="167">
        <f t="shared" si="1"/>
        <v>0</v>
      </c>
      <c r="R80" s="175"/>
      <c r="S80" s="176"/>
    </row>
    <row r="81" spans="1:19" ht="18" hidden="1" customHeight="1">
      <c r="A81" s="708">
        <v>71</v>
      </c>
      <c r="B81" s="709"/>
      <c r="C81" s="178"/>
      <c r="D81" s="162"/>
      <c r="E81" s="162"/>
      <c r="F81" s="163"/>
      <c r="G81" s="170"/>
      <c r="H81" s="171"/>
      <c r="I81" s="183"/>
      <c r="J81" s="173"/>
      <c r="K81" s="183"/>
      <c r="L81" s="172"/>
      <c r="M81" s="173"/>
      <c r="N81" s="183"/>
      <c r="O81" s="172"/>
      <c r="P81" s="174"/>
      <c r="Q81" s="167">
        <f t="shared" si="1"/>
        <v>0</v>
      </c>
      <c r="R81" s="175"/>
      <c r="S81" s="176"/>
    </row>
    <row r="82" spans="1:19" ht="18" hidden="1" customHeight="1">
      <c r="A82" s="708">
        <v>72</v>
      </c>
      <c r="B82" s="709"/>
      <c r="C82" s="178"/>
      <c r="D82" s="162"/>
      <c r="E82" s="162"/>
      <c r="F82" s="163"/>
      <c r="G82" s="170"/>
      <c r="H82" s="171"/>
      <c r="I82" s="183"/>
      <c r="J82" s="173"/>
      <c r="K82" s="183"/>
      <c r="L82" s="172"/>
      <c r="M82" s="173"/>
      <c r="N82" s="183"/>
      <c r="O82" s="172"/>
      <c r="P82" s="174"/>
      <c r="Q82" s="167">
        <f t="shared" si="1"/>
        <v>0</v>
      </c>
      <c r="R82" s="175"/>
      <c r="S82" s="176"/>
    </row>
    <row r="83" spans="1:19" ht="18" hidden="1" customHeight="1">
      <c r="A83" s="708">
        <v>73</v>
      </c>
      <c r="B83" s="709"/>
      <c r="C83" s="178"/>
      <c r="D83" s="162"/>
      <c r="E83" s="162"/>
      <c r="F83" s="163"/>
      <c r="G83" s="170"/>
      <c r="H83" s="171"/>
      <c r="I83" s="183"/>
      <c r="J83" s="173"/>
      <c r="K83" s="183"/>
      <c r="L83" s="172"/>
      <c r="M83" s="173"/>
      <c r="N83" s="183"/>
      <c r="O83" s="172"/>
      <c r="P83" s="174"/>
      <c r="Q83" s="167">
        <f t="shared" si="1"/>
        <v>0</v>
      </c>
      <c r="R83" s="175"/>
      <c r="S83" s="176"/>
    </row>
    <row r="84" spans="1:19" ht="18" hidden="1" customHeight="1">
      <c r="A84" s="708">
        <v>74</v>
      </c>
      <c r="B84" s="709"/>
      <c r="C84" s="178"/>
      <c r="D84" s="162"/>
      <c r="E84" s="162"/>
      <c r="F84" s="163"/>
      <c r="G84" s="170"/>
      <c r="H84" s="171"/>
      <c r="I84" s="183"/>
      <c r="J84" s="173"/>
      <c r="K84" s="183"/>
      <c r="L84" s="172"/>
      <c r="M84" s="173"/>
      <c r="N84" s="183"/>
      <c r="O84" s="172"/>
      <c r="P84" s="174"/>
      <c r="Q84" s="167">
        <f t="shared" si="1"/>
        <v>0</v>
      </c>
      <c r="R84" s="175"/>
      <c r="S84" s="176"/>
    </row>
    <row r="85" spans="1:19" ht="18" hidden="1" customHeight="1">
      <c r="A85" s="708">
        <v>75</v>
      </c>
      <c r="B85" s="709"/>
      <c r="C85" s="178"/>
      <c r="D85" s="162"/>
      <c r="E85" s="162"/>
      <c r="F85" s="163"/>
      <c r="G85" s="170"/>
      <c r="H85" s="171"/>
      <c r="I85" s="183"/>
      <c r="J85" s="173"/>
      <c r="K85" s="183"/>
      <c r="L85" s="172"/>
      <c r="M85" s="173"/>
      <c r="N85" s="183"/>
      <c r="O85" s="172"/>
      <c r="P85" s="174"/>
      <c r="Q85" s="167">
        <f t="shared" si="1"/>
        <v>0</v>
      </c>
      <c r="R85" s="175"/>
      <c r="S85" s="176"/>
    </row>
    <row r="86" spans="1:19" ht="18" hidden="1" customHeight="1">
      <c r="A86" s="708">
        <v>76</v>
      </c>
      <c r="B86" s="709"/>
      <c r="C86" s="178"/>
      <c r="D86" s="162"/>
      <c r="E86" s="162"/>
      <c r="F86" s="163"/>
      <c r="G86" s="170"/>
      <c r="H86" s="171"/>
      <c r="I86" s="183"/>
      <c r="J86" s="173"/>
      <c r="K86" s="183"/>
      <c r="L86" s="172"/>
      <c r="M86" s="173"/>
      <c r="N86" s="183"/>
      <c r="O86" s="172"/>
      <c r="P86" s="174"/>
      <c r="Q86" s="167">
        <f t="shared" si="1"/>
        <v>0</v>
      </c>
      <c r="R86" s="175"/>
      <c r="S86" s="176"/>
    </row>
    <row r="87" spans="1:19" ht="18" hidden="1" customHeight="1">
      <c r="A87" s="708">
        <v>77</v>
      </c>
      <c r="B87" s="709"/>
      <c r="C87" s="178"/>
      <c r="D87" s="162"/>
      <c r="E87" s="162"/>
      <c r="F87" s="163"/>
      <c r="G87" s="170"/>
      <c r="H87" s="171"/>
      <c r="I87" s="183"/>
      <c r="J87" s="173"/>
      <c r="K87" s="183"/>
      <c r="L87" s="172"/>
      <c r="M87" s="173"/>
      <c r="N87" s="183"/>
      <c r="O87" s="172"/>
      <c r="P87" s="174"/>
      <c r="Q87" s="167">
        <f t="shared" si="1"/>
        <v>0</v>
      </c>
      <c r="R87" s="175"/>
      <c r="S87" s="176"/>
    </row>
    <row r="88" spans="1:19" ht="18" hidden="1" customHeight="1">
      <c r="A88" s="708">
        <v>78</v>
      </c>
      <c r="B88" s="709"/>
      <c r="C88" s="178"/>
      <c r="D88" s="162"/>
      <c r="E88" s="162"/>
      <c r="F88" s="163"/>
      <c r="G88" s="170"/>
      <c r="H88" s="171"/>
      <c r="I88" s="183"/>
      <c r="J88" s="173"/>
      <c r="K88" s="183"/>
      <c r="L88" s="172"/>
      <c r="M88" s="173"/>
      <c r="N88" s="183"/>
      <c r="O88" s="172"/>
      <c r="P88" s="174"/>
      <c r="Q88" s="167">
        <f t="shared" si="1"/>
        <v>0</v>
      </c>
      <c r="R88" s="175"/>
      <c r="S88" s="176"/>
    </row>
    <row r="89" spans="1:19" ht="18" hidden="1" customHeight="1">
      <c r="A89" s="708">
        <v>79</v>
      </c>
      <c r="B89" s="709"/>
      <c r="C89" s="178"/>
      <c r="D89" s="162"/>
      <c r="E89" s="162"/>
      <c r="F89" s="163"/>
      <c r="G89" s="170"/>
      <c r="H89" s="171"/>
      <c r="I89" s="183"/>
      <c r="J89" s="173"/>
      <c r="K89" s="183"/>
      <c r="L89" s="172"/>
      <c r="M89" s="173"/>
      <c r="N89" s="183"/>
      <c r="O89" s="172"/>
      <c r="P89" s="174"/>
      <c r="Q89" s="167">
        <f t="shared" si="1"/>
        <v>0</v>
      </c>
      <c r="R89" s="175"/>
      <c r="S89" s="176"/>
    </row>
    <row r="90" spans="1:19" ht="18" hidden="1" customHeight="1">
      <c r="A90" s="708">
        <v>80</v>
      </c>
      <c r="B90" s="709"/>
      <c r="C90" s="178"/>
      <c r="D90" s="162"/>
      <c r="E90" s="162"/>
      <c r="F90" s="163"/>
      <c r="G90" s="170"/>
      <c r="H90" s="171"/>
      <c r="I90" s="183"/>
      <c r="J90" s="173"/>
      <c r="K90" s="183"/>
      <c r="L90" s="172"/>
      <c r="M90" s="173"/>
      <c r="N90" s="183"/>
      <c r="O90" s="172"/>
      <c r="P90" s="174"/>
      <c r="Q90" s="167">
        <f t="shared" si="1"/>
        <v>0</v>
      </c>
      <c r="R90" s="175"/>
      <c r="S90" s="176"/>
    </row>
    <row r="91" spans="1:19" ht="18" hidden="1" customHeight="1">
      <c r="A91" s="708">
        <v>81</v>
      </c>
      <c r="B91" s="709"/>
      <c r="C91" s="178"/>
      <c r="D91" s="162"/>
      <c r="E91" s="162"/>
      <c r="F91" s="163"/>
      <c r="G91" s="170"/>
      <c r="H91" s="171"/>
      <c r="I91" s="183"/>
      <c r="J91" s="173"/>
      <c r="K91" s="183"/>
      <c r="L91" s="172"/>
      <c r="M91" s="173"/>
      <c r="N91" s="183"/>
      <c r="O91" s="172"/>
      <c r="P91" s="174"/>
      <c r="Q91" s="167">
        <f t="shared" si="1"/>
        <v>0</v>
      </c>
      <c r="R91" s="175"/>
      <c r="S91" s="176"/>
    </row>
    <row r="92" spans="1:19" ht="18" hidden="1" customHeight="1">
      <c r="A92" s="708">
        <v>82</v>
      </c>
      <c r="B92" s="709"/>
      <c r="C92" s="178"/>
      <c r="D92" s="162"/>
      <c r="E92" s="162"/>
      <c r="F92" s="163"/>
      <c r="G92" s="170"/>
      <c r="H92" s="171"/>
      <c r="I92" s="183"/>
      <c r="J92" s="173"/>
      <c r="K92" s="183"/>
      <c r="L92" s="172"/>
      <c r="M92" s="173"/>
      <c r="N92" s="183"/>
      <c r="O92" s="172"/>
      <c r="P92" s="174"/>
      <c r="Q92" s="167">
        <f t="shared" si="1"/>
        <v>0</v>
      </c>
      <c r="R92" s="175"/>
      <c r="S92" s="176"/>
    </row>
    <row r="93" spans="1:19" ht="18" hidden="1" customHeight="1">
      <c r="A93" s="708">
        <v>83</v>
      </c>
      <c r="B93" s="709"/>
      <c r="C93" s="178"/>
      <c r="D93" s="162"/>
      <c r="E93" s="162"/>
      <c r="F93" s="163"/>
      <c r="G93" s="170"/>
      <c r="H93" s="171"/>
      <c r="I93" s="183"/>
      <c r="J93" s="173"/>
      <c r="K93" s="183"/>
      <c r="L93" s="172"/>
      <c r="M93" s="173"/>
      <c r="N93" s="183"/>
      <c r="O93" s="172"/>
      <c r="P93" s="174"/>
      <c r="Q93" s="167">
        <f t="shared" si="1"/>
        <v>0</v>
      </c>
      <c r="R93" s="175"/>
      <c r="S93" s="176"/>
    </row>
    <row r="94" spans="1:19" ht="18" hidden="1" customHeight="1">
      <c r="A94" s="708">
        <v>84</v>
      </c>
      <c r="B94" s="709"/>
      <c r="C94" s="178"/>
      <c r="D94" s="162"/>
      <c r="E94" s="162"/>
      <c r="F94" s="163"/>
      <c r="G94" s="170"/>
      <c r="H94" s="171"/>
      <c r="I94" s="183"/>
      <c r="J94" s="173"/>
      <c r="K94" s="183"/>
      <c r="L94" s="172"/>
      <c r="M94" s="173"/>
      <c r="N94" s="183"/>
      <c r="O94" s="172"/>
      <c r="P94" s="174"/>
      <c r="Q94" s="167">
        <f t="shared" si="1"/>
        <v>0</v>
      </c>
      <c r="R94" s="175"/>
      <c r="S94" s="176"/>
    </row>
    <row r="95" spans="1:19" ht="18" hidden="1" customHeight="1">
      <c r="A95" s="708">
        <v>85</v>
      </c>
      <c r="B95" s="709"/>
      <c r="C95" s="178"/>
      <c r="D95" s="162"/>
      <c r="E95" s="162"/>
      <c r="F95" s="163"/>
      <c r="G95" s="170"/>
      <c r="H95" s="171"/>
      <c r="I95" s="183"/>
      <c r="J95" s="173"/>
      <c r="K95" s="183"/>
      <c r="L95" s="172"/>
      <c r="M95" s="173"/>
      <c r="N95" s="183"/>
      <c r="O95" s="172"/>
      <c r="P95" s="174"/>
      <c r="Q95" s="167">
        <f t="shared" si="1"/>
        <v>0</v>
      </c>
      <c r="R95" s="175"/>
      <c r="S95" s="176"/>
    </row>
    <row r="96" spans="1:19" ht="18" hidden="1" customHeight="1">
      <c r="A96" s="708">
        <v>86</v>
      </c>
      <c r="B96" s="709"/>
      <c r="C96" s="178"/>
      <c r="D96" s="162"/>
      <c r="E96" s="162"/>
      <c r="F96" s="163"/>
      <c r="G96" s="170"/>
      <c r="H96" s="171"/>
      <c r="I96" s="183"/>
      <c r="J96" s="173"/>
      <c r="K96" s="183"/>
      <c r="L96" s="172"/>
      <c r="M96" s="173"/>
      <c r="N96" s="183"/>
      <c r="O96" s="172"/>
      <c r="P96" s="174"/>
      <c r="Q96" s="167">
        <f t="shared" si="1"/>
        <v>0</v>
      </c>
      <c r="R96" s="175"/>
      <c r="S96" s="176"/>
    </row>
    <row r="97" spans="1:19" ht="18" hidden="1" customHeight="1">
      <c r="A97" s="708">
        <v>87</v>
      </c>
      <c r="B97" s="709"/>
      <c r="C97" s="178"/>
      <c r="D97" s="162"/>
      <c r="E97" s="162"/>
      <c r="F97" s="163"/>
      <c r="G97" s="170"/>
      <c r="H97" s="171"/>
      <c r="I97" s="183"/>
      <c r="J97" s="173"/>
      <c r="K97" s="183"/>
      <c r="L97" s="172"/>
      <c r="M97" s="173"/>
      <c r="N97" s="183"/>
      <c r="O97" s="172"/>
      <c r="P97" s="174"/>
      <c r="Q97" s="167">
        <f t="shared" si="1"/>
        <v>0</v>
      </c>
      <c r="R97" s="175"/>
      <c r="S97" s="176"/>
    </row>
    <row r="98" spans="1:19" ht="18" hidden="1" customHeight="1">
      <c r="A98" s="708">
        <v>88</v>
      </c>
      <c r="B98" s="709"/>
      <c r="C98" s="178"/>
      <c r="D98" s="162"/>
      <c r="E98" s="162"/>
      <c r="F98" s="163"/>
      <c r="G98" s="170"/>
      <c r="H98" s="171"/>
      <c r="I98" s="183"/>
      <c r="J98" s="173"/>
      <c r="K98" s="183"/>
      <c r="L98" s="172"/>
      <c r="M98" s="173"/>
      <c r="N98" s="183"/>
      <c r="O98" s="172"/>
      <c r="P98" s="174"/>
      <c r="Q98" s="167">
        <f t="shared" si="1"/>
        <v>0</v>
      </c>
      <c r="R98" s="175"/>
      <c r="S98" s="176"/>
    </row>
    <row r="99" spans="1:19" ht="18" hidden="1" customHeight="1">
      <c r="A99" s="708">
        <v>89</v>
      </c>
      <c r="B99" s="709"/>
      <c r="C99" s="178"/>
      <c r="D99" s="162"/>
      <c r="E99" s="162"/>
      <c r="F99" s="163"/>
      <c r="G99" s="170"/>
      <c r="H99" s="171"/>
      <c r="I99" s="183"/>
      <c r="J99" s="173"/>
      <c r="K99" s="183"/>
      <c r="L99" s="172"/>
      <c r="M99" s="173"/>
      <c r="N99" s="183"/>
      <c r="O99" s="172"/>
      <c r="P99" s="174"/>
      <c r="Q99" s="167">
        <f t="shared" si="1"/>
        <v>0</v>
      </c>
      <c r="R99" s="175"/>
      <c r="S99" s="176"/>
    </row>
    <row r="100" spans="1:19" ht="18" hidden="1" customHeight="1">
      <c r="A100" s="708">
        <v>90</v>
      </c>
      <c r="B100" s="709"/>
      <c r="C100" s="178"/>
      <c r="D100" s="162"/>
      <c r="E100" s="162"/>
      <c r="F100" s="163"/>
      <c r="G100" s="170"/>
      <c r="H100" s="171"/>
      <c r="I100" s="183"/>
      <c r="J100" s="173"/>
      <c r="K100" s="183"/>
      <c r="L100" s="172"/>
      <c r="M100" s="173"/>
      <c r="N100" s="183"/>
      <c r="O100" s="172"/>
      <c r="P100" s="174"/>
      <c r="Q100" s="167">
        <f t="shared" si="1"/>
        <v>0</v>
      </c>
      <c r="R100" s="175"/>
      <c r="S100" s="176"/>
    </row>
    <row r="101" spans="1:19" ht="18" hidden="1" customHeight="1">
      <c r="A101" s="708">
        <v>91</v>
      </c>
      <c r="B101" s="709"/>
      <c r="C101" s="178"/>
      <c r="D101" s="162"/>
      <c r="E101" s="162"/>
      <c r="F101" s="163"/>
      <c r="G101" s="170"/>
      <c r="H101" s="171"/>
      <c r="I101" s="183"/>
      <c r="J101" s="173"/>
      <c r="K101" s="183"/>
      <c r="L101" s="172"/>
      <c r="M101" s="173"/>
      <c r="N101" s="183"/>
      <c r="O101" s="172"/>
      <c r="P101" s="174"/>
      <c r="Q101" s="167">
        <f t="shared" si="1"/>
        <v>0</v>
      </c>
      <c r="R101" s="175"/>
      <c r="S101" s="176"/>
    </row>
    <row r="102" spans="1:19" ht="18" hidden="1" customHeight="1">
      <c r="A102" s="708">
        <v>92</v>
      </c>
      <c r="B102" s="709"/>
      <c r="C102" s="178"/>
      <c r="D102" s="162"/>
      <c r="E102" s="162"/>
      <c r="F102" s="163"/>
      <c r="G102" s="170"/>
      <c r="H102" s="171"/>
      <c r="I102" s="183"/>
      <c r="J102" s="173"/>
      <c r="K102" s="183"/>
      <c r="L102" s="172"/>
      <c r="M102" s="173"/>
      <c r="N102" s="183"/>
      <c r="O102" s="172"/>
      <c r="P102" s="174"/>
      <c r="Q102" s="167">
        <f t="shared" si="1"/>
        <v>0</v>
      </c>
      <c r="R102" s="175"/>
      <c r="S102" s="176"/>
    </row>
    <row r="103" spans="1:19" ht="18" hidden="1" customHeight="1">
      <c r="A103" s="708">
        <v>93</v>
      </c>
      <c r="B103" s="709"/>
      <c r="C103" s="178"/>
      <c r="D103" s="162"/>
      <c r="E103" s="162"/>
      <c r="F103" s="163"/>
      <c r="G103" s="170"/>
      <c r="H103" s="171"/>
      <c r="I103" s="183"/>
      <c r="J103" s="173"/>
      <c r="K103" s="183"/>
      <c r="L103" s="172"/>
      <c r="M103" s="173"/>
      <c r="N103" s="183"/>
      <c r="O103" s="172"/>
      <c r="P103" s="174"/>
      <c r="Q103" s="167">
        <f t="shared" si="1"/>
        <v>0</v>
      </c>
      <c r="R103" s="175"/>
      <c r="S103" s="176"/>
    </row>
    <row r="104" spans="1:19" ht="18" hidden="1" customHeight="1">
      <c r="A104" s="708">
        <v>94</v>
      </c>
      <c r="B104" s="709"/>
      <c r="C104" s="178"/>
      <c r="D104" s="162"/>
      <c r="E104" s="162"/>
      <c r="F104" s="163"/>
      <c r="G104" s="170"/>
      <c r="H104" s="171"/>
      <c r="I104" s="183"/>
      <c r="J104" s="173"/>
      <c r="K104" s="183"/>
      <c r="L104" s="172"/>
      <c r="M104" s="173"/>
      <c r="N104" s="183"/>
      <c r="O104" s="172"/>
      <c r="P104" s="174"/>
      <c r="Q104" s="167">
        <f t="shared" si="1"/>
        <v>0</v>
      </c>
      <c r="R104" s="175"/>
      <c r="S104" s="176"/>
    </row>
    <row r="105" spans="1:19" ht="18" hidden="1" customHeight="1">
      <c r="A105" s="708">
        <v>95</v>
      </c>
      <c r="B105" s="709"/>
      <c r="C105" s="178"/>
      <c r="D105" s="162"/>
      <c r="E105" s="162"/>
      <c r="F105" s="163"/>
      <c r="G105" s="170"/>
      <c r="H105" s="171"/>
      <c r="I105" s="183"/>
      <c r="J105" s="173"/>
      <c r="K105" s="183"/>
      <c r="L105" s="172"/>
      <c r="M105" s="173"/>
      <c r="N105" s="183"/>
      <c r="O105" s="172"/>
      <c r="P105" s="174"/>
      <c r="Q105" s="167">
        <f t="shared" si="1"/>
        <v>0</v>
      </c>
      <c r="R105" s="175"/>
      <c r="S105" s="176"/>
    </row>
    <row r="106" spans="1:19" ht="18" hidden="1" customHeight="1">
      <c r="A106" s="708">
        <v>96</v>
      </c>
      <c r="B106" s="709"/>
      <c r="C106" s="178"/>
      <c r="D106" s="162"/>
      <c r="E106" s="162"/>
      <c r="F106" s="163"/>
      <c r="G106" s="170"/>
      <c r="H106" s="171"/>
      <c r="I106" s="183"/>
      <c r="J106" s="173"/>
      <c r="K106" s="183"/>
      <c r="L106" s="172"/>
      <c r="M106" s="173"/>
      <c r="N106" s="183"/>
      <c r="O106" s="172"/>
      <c r="P106" s="174"/>
      <c r="Q106" s="167">
        <f t="shared" si="1"/>
        <v>0</v>
      </c>
      <c r="R106" s="175"/>
      <c r="S106" s="176"/>
    </row>
    <row r="107" spans="1:19" ht="18" hidden="1" customHeight="1">
      <c r="A107" s="708">
        <v>97</v>
      </c>
      <c r="B107" s="709"/>
      <c r="C107" s="178"/>
      <c r="D107" s="162"/>
      <c r="E107" s="162"/>
      <c r="F107" s="163"/>
      <c r="G107" s="170"/>
      <c r="H107" s="171"/>
      <c r="I107" s="183"/>
      <c r="J107" s="173"/>
      <c r="K107" s="183"/>
      <c r="L107" s="172"/>
      <c r="M107" s="173"/>
      <c r="N107" s="183"/>
      <c r="O107" s="172"/>
      <c r="P107" s="174"/>
      <c r="Q107" s="167">
        <f t="shared" si="1"/>
        <v>0</v>
      </c>
      <c r="R107" s="175"/>
      <c r="S107" s="176"/>
    </row>
    <row r="108" spans="1:19" ht="18" hidden="1" customHeight="1">
      <c r="A108" s="708">
        <v>98</v>
      </c>
      <c r="B108" s="709"/>
      <c r="C108" s="178"/>
      <c r="D108" s="162"/>
      <c r="E108" s="162"/>
      <c r="F108" s="163"/>
      <c r="G108" s="170"/>
      <c r="H108" s="171"/>
      <c r="I108" s="183"/>
      <c r="J108" s="173"/>
      <c r="K108" s="183"/>
      <c r="L108" s="172"/>
      <c r="M108" s="173"/>
      <c r="N108" s="183"/>
      <c r="O108" s="172"/>
      <c r="P108" s="174"/>
      <c r="Q108" s="167">
        <f t="shared" si="1"/>
        <v>0</v>
      </c>
      <c r="R108" s="175"/>
      <c r="S108" s="176"/>
    </row>
    <row r="109" spans="1:19" ht="18" hidden="1" customHeight="1">
      <c r="A109" s="708">
        <v>99</v>
      </c>
      <c r="B109" s="709"/>
      <c r="C109" s="178"/>
      <c r="D109" s="162"/>
      <c r="E109" s="162"/>
      <c r="F109" s="163"/>
      <c r="G109" s="170"/>
      <c r="H109" s="171"/>
      <c r="I109" s="183"/>
      <c r="J109" s="173"/>
      <c r="K109" s="183"/>
      <c r="L109" s="172"/>
      <c r="M109" s="173"/>
      <c r="N109" s="183"/>
      <c r="O109" s="172"/>
      <c r="P109" s="174"/>
      <c r="Q109" s="167">
        <f t="shared" si="1"/>
        <v>0</v>
      </c>
      <c r="R109" s="175"/>
      <c r="S109" s="176"/>
    </row>
    <row r="110" spans="1:19" ht="18" hidden="1" customHeight="1">
      <c r="A110" s="708">
        <v>100</v>
      </c>
      <c r="B110" s="709"/>
      <c r="C110" s="178"/>
      <c r="D110" s="162"/>
      <c r="E110" s="162"/>
      <c r="F110" s="163"/>
      <c r="G110" s="170"/>
      <c r="H110" s="171"/>
      <c r="I110" s="183"/>
      <c r="J110" s="173"/>
      <c r="K110" s="183"/>
      <c r="L110" s="172"/>
      <c r="M110" s="173"/>
      <c r="N110" s="183"/>
      <c r="O110" s="172"/>
      <c r="P110" s="174"/>
      <c r="Q110" s="167">
        <f t="shared" si="1"/>
        <v>0</v>
      </c>
      <c r="R110" s="175"/>
      <c r="S110" s="176"/>
    </row>
    <row r="111" spans="1:19" ht="18" hidden="1" customHeight="1">
      <c r="A111" s="708">
        <v>101</v>
      </c>
      <c r="B111" s="709"/>
      <c r="C111" s="178"/>
      <c r="D111" s="162"/>
      <c r="E111" s="162"/>
      <c r="F111" s="163"/>
      <c r="G111" s="170"/>
      <c r="H111" s="171"/>
      <c r="I111" s="183"/>
      <c r="J111" s="173"/>
      <c r="K111" s="183"/>
      <c r="L111" s="172"/>
      <c r="M111" s="173"/>
      <c r="N111" s="183"/>
      <c r="O111" s="172"/>
      <c r="P111" s="174"/>
      <c r="Q111" s="167">
        <f t="shared" si="1"/>
        <v>0</v>
      </c>
      <c r="R111" s="175"/>
      <c r="S111" s="176"/>
    </row>
    <row r="112" spans="1:19" ht="18" hidden="1" customHeight="1">
      <c r="A112" s="708">
        <v>102</v>
      </c>
      <c r="B112" s="709"/>
      <c r="C112" s="178"/>
      <c r="D112" s="162"/>
      <c r="E112" s="162"/>
      <c r="F112" s="163"/>
      <c r="G112" s="170"/>
      <c r="H112" s="171"/>
      <c r="I112" s="183"/>
      <c r="J112" s="173"/>
      <c r="K112" s="183"/>
      <c r="L112" s="172"/>
      <c r="M112" s="173"/>
      <c r="N112" s="183"/>
      <c r="O112" s="172"/>
      <c r="P112" s="174"/>
      <c r="Q112" s="167">
        <f t="shared" si="1"/>
        <v>0</v>
      </c>
      <c r="R112" s="175"/>
      <c r="S112" s="176"/>
    </row>
    <row r="113" spans="1:19" ht="18" hidden="1" customHeight="1">
      <c r="A113" s="708">
        <v>103</v>
      </c>
      <c r="B113" s="709"/>
      <c r="C113" s="178"/>
      <c r="D113" s="162"/>
      <c r="E113" s="162"/>
      <c r="F113" s="163"/>
      <c r="G113" s="170"/>
      <c r="H113" s="171"/>
      <c r="I113" s="183"/>
      <c r="J113" s="173"/>
      <c r="K113" s="183"/>
      <c r="L113" s="172"/>
      <c r="M113" s="173"/>
      <c r="N113" s="183"/>
      <c r="O113" s="172"/>
      <c r="P113" s="174"/>
      <c r="Q113" s="167">
        <f t="shared" si="1"/>
        <v>0</v>
      </c>
      <c r="R113" s="175"/>
      <c r="S113" s="176"/>
    </row>
    <row r="114" spans="1:19" ht="18" hidden="1" customHeight="1">
      <c r="A114" s="708">
        <v>104</v>
      </c>
      <c r="B114" s="709"/>
      <c r="C114" s="178"/>
      <c r="D114" s="162"/>
      <c r="E114" s="162"/>
      <c r="F114" s="163"/>
      <c r="G114" s="170"/>
      <c r="H114" s="171"/>
      <c r="I114" s="183"/>
      <c r="J114" s="173"/>
      <c r="K114" s="183"/>
      <c r="L114" s="172"/>
      <c r="M114" s="173"/>
      <c r="N114" s="183"/>
      <c r="O114" s="172"/>
      <c r="P114" s="174"/>
      <c r="Q114" s="167">
        <f t="shared" si="1"/>
        <v>0</v>
      </c>
      <c r="R114" s="175"/>
      <c r="S114" s="176"/>
    </row>
    <row r="115" spans="1:19" ht="18" hidden="1" customHeight="1">
      <c r="A115" s="708">
        <v>105</v>
      </c>
      <c r="B115" s="709"/>
      <c r="C115" s="178"/>
      <c r="D115" s="162"/>
      <c r="E115" s="162"/>
      <c r="F115" s="163"/>
      <c r="G115" s="170"/>
      <c r="H115" s="171"/>
      <c r="I115" s="183"/>
      <c r="J115" s="173"/>
      <c r="K115" s="183"/>
      <c r="L115" s="172"/>
      <c r="M115" s="173"/>
      <c r="N115" s="183"/>
      <c r="O115" s="172"/>
      <c r="P115" s="174"/>
      <c r="Q115" s="167">
        <f t="shared" si="1"/>
        <v>0</v>
      </c>
      <c r="R115" s="175"/>
      <c r="S115" s="176"/>
    </row>
    <row r="116" spans="1:19" ht="18" hidden="1" customHeight="1">
      <c r="A116" s="708">
        <v>106</v>
      </c>
      <c r="B116" s="709"/>
      <c r="C116" s="178"/>
      <c r="D116" s="162"/>
      <c r="E116" s="162"/>
      <c r="F116" s="163"/>
      <c r="G116" s="170"/>
      <c r="H116" s="171"/>
      <c r="I116" s="183"/>
      <c r="J116" s="173"/>
      <c r="K116" s="183"/>
      <c r="L116" s="172"/>
      <c r="M116" s="173"/>
      <c r="N116" s="183"/>
      <c r="O116" s="172"/>
      <c r="P116" s="174"/>
      <c r="Q116" s="167">
        <f t="shared" si="1"/>
        <v>0</v>
      </c>
      <c r="R116" s="175"/>
      <c r="S116" s="176"/>
    </row>
    <row r="117" spans="1:19" ht="18" hidden="1" customHeight="1">
      <c r="A117" s="708">
        <v>107</v>
      </c>
      <c r="B117" s="709"/>
      <c r="C117" s="178"/>
      <c r="D117" s="162"/>
      <c r="E117" s="162"/>
      <c r="F117" s="163"/>
      <c r="G117" s="170"/>
      <c r="H117" s="171"/>
      <c r="I117" s="183"/>
      <c r="J117" s="173"/>
      <c r="K117" s="183"/>
      <c r="L117" s="172"/>
      <c r="M117" s="173"/>
      <c r="N117" s="183"/>
      <c r="O117" s="172"/>
      <c r="P117" s="174"/>
      <c r="Q117" s="167">
        <f t="shared" si="1"/>
        <v>0</v>
      </c>
      <c r="R117" s="175"/>
      <c r="S117" s="176"/>
    </row>
    <row r="118" spans="1:19" ht="18" hidden="1" customHeight="1">
      <c r="A118" s="708">
        <v>108</v>
      </c>
      <c r="B118" s="709"/>
      <c r="C118" s="178"/>
      <c r="D118" s="162"/>
      <c r="E118" s="162"/>
      <c r="F118" s="163"/>
      <c r="G118" s="170"/>
      <c r="H118" s="171"/>
      <c r="I118" s="183"/>
      <c r="J118" s="173"/>
      <c r="K118" s="183"/>
      <c r="L118" s="172"/>
      <c r="M118" s="173"/>
      <c r="N118" s="183"/>
      <c r="O118" s="172"/>
      <c r="P118" s="174"/>
      <c r="Q118" s="167">
        <f t="shared" si="1"/>
        <v>0</v>
      </c>
      <c r="R118" s="175"/>
      <c r="S118" s="176"/>
    </row>
    <row r="119" spans="1:19" ht="18" hidden="1" customHeight="1">
      <c r="A119" s="708">
        <v>109</v>
      </c>
      <c r="B119" s="709"/>
      <c r="C119" s="178"/>
      <c r="D119" s="162"/>
      <c r="E119" s="162"/>
      <c r="F119" s="163"/>
      <c r="G119" s="170"/>
      <c r="H119" s="171"/>
      <c r="I119" s="183"/>
      <c r="J119" s="173"/>
      <c r="K119" s="183"/>
      <c r="L119" s="172"/>
      <c r="M119" s="173"/>
      <c r="N119" s="183"/>
      <c r="O119" s="172"/>
      <c r="P119" s="174"/>
      <c r="Q119" s="167">
        <f t="shared" si="1"/>
        <v>0</v>
      </c>
      <c r="R119" s="175"/>
      <c r="S119" s="176"/>
    </row>
    <row r="120" spans="1:19" ht="18" hidden="1" customHeight="1">
      <c r="A120" s="708">
        <v>110</v>
      </c>
      <c r="B120" s="709"/>
      <c r="C120" s="178"/>
      <c r="D120" s="162"/>
      <c r="E120" s="162"/>
      <c r="F120" s="163"/>
      <c r="G120" s="170"/>
      <c r="H120" s="171"/>
      <c r="I120" s="183"/>
      <c r="J120" s="173"/>
      <c r="K120" s="183"/>
      <c r="L120" s="172"/>
      <c r="M120" s="173"/>
      <c r="N120" s="183"/>
      <c r="O120" s="172"/>
      <c r="P120" s="174"/>
      <c r="Q120" s="167">
        <f t="shared" si="1"/>
        <v>0</v>
      </c>
      <c r="R120" s="175"/>
      <c r="S120" s="176"/>
    </row>
    <row r="121" spans="1:19" ht="18" hidden="1" customHeight="1">
      <c r="A121" s="708">
        <v>111</v>
      </c>
      <c r="B121" s="709"/>
      <c r="C121" s="178"/>
      <c r="D121" s="162"/>
      <c r="E121" s="162"/>
      <c r="F121" s="163"/>
      <c r="G121" s="170"/>
      <c r="H121" s="171"/>
      <c r="I121" s="183"/>
      <c r="J121" s="173"/>
      <c r="K121" s="183"/>
      <c r="L121" s="172"/>
      <c r="M121" s="173"/>
      <c r="N121" s="183"/>
      <c r="O121" s="172"/>
      <c r="P121" s="174"/>
      <c r="Q121" s="167">
        <f t="shared" si="1"/>
        <v>0</v>
      </c>
      <c r="R121" s="175"/>
      <c r="S121" s="176"/>
    </row>
    <row r="122" spans="1:19" ht="18" hidden="1" customHeight="1">
      <c r="A122" s="708">
        <v>112</v>
      </c>
      <c r="B122" s="709"/>
      <c r="C122" s="178"/>
      <c r="D122" s="162"/>
      <c r="E122" s="162"/>
      <c r="F122" s="163"/>
      <c r="G122" s="170"/>
      <c r="H122" s="171"/>
      <c r="I122" s="183"/>
      <c r="J122" s="173"/>
      <c r="K122" s="183"/>
      <c r="L122" s="172"/>
      <c r="M122" s="173"/>
      <c r="N122" s="183"/>
      <c r="O122" s="172"/>
      <c r="P122" s="174"/>
      <c r="Q122" s="167">
        <f t="shared" si="1"/>
        <v>0</v>
      </c>
      <c r="R122" s="175"/>
      <c r="S122" s="176"/>
    </row>
    <row r="123" spans="1:19" ht="18" hidden="1" customHeight="1">
      <c r="A123" s="708">
        <v>113</v>
      </c>
      <c r="B123" s="709"/>
      <c r="C123" s="178"/>
      <c r="D123" s="162"/>
      <c r="E123" s="162"/>
      <c r="F123" s="163"/>
      <c r="G123" s="170"/>
      <c r="H123" s="171"/>
      <c r="I123" s="183"/>
      <c r="J123" s="173"/>
      <c r="K123" s="183"/>
      <c r="L123" s="172"/>
      <c r="M123" s="173"/>
      <c r="N123" s="183"/>
      <c r="O123" s="172"/>
      <c r="P123" s="174"/>
      <c r="Q123" s="167">
        <f t="shared" si="1"/>
        <v>0</v>
      </c>
      <c r="R123" s="175"/>
      <c r="S123" s="176"/>
    </row>
    <row r="124" spans="1:19" ht="18" hidden="1" customHeight="1">
      <c r="A124" s="708">
        <v>114</v>
      </c>
      <c r="B124" s="709"/>
      <c r="C124" s="178"/>
      <c r="D124" s="162"/>
      <c r="E124" s="162"/>
      <c r="F124" s="163"/>
      <c r="G124" s="170"/>
      <c r="H124" s="171"/>
      <c r="I124" s="183"/>
      <c r="J124" s="173"/>
      <c r="K124" s="183"/>
      <c r="L124" s="172"/>
      <c r="M124" s="173"/>
      <c r="N124" s="183"/>
      <c r="O124" s="172"/>
      <c r="P124" s="174"/>
      <c r="Q124" s="167">
        <f t="shared" si="1"/>
        <v>0</v>
      </c>
      <c r="R124" s="175"/>
      <c r="S124" s="176"/>
    </row>
    <row r="125" spans="1:19" ht="18" hidden="1" customHeight="1">
      <c r="A125" s="708">
        <v>115</v>
      </c>
      <c r="B125" s="709"/>
      <c r="C125" s="178"/>
      <c r="D125" s="162"/>
      <c r="E125" s="162"/>
      <c r="F125" s="163"/>
      <c r="G125" s="170"/>
      <c r="H125" s="171"/>
      <c r="I125" s="183"/>
      <c r="J125" s="173"/>
      <c r="K125" s="183"/>
      <c r="L125" s="172"/>
      <c r="M125" s="173"/>
      <c r="N125" s="183"/>
      <c r="O125" s="172"/>
      <c r="P125" s="174"/>
      <c r="Q125" s="167">
        <f t="shared" si="1"/>
        <v>0</v>
      </c>
      <c r="R125" s="175"/>
      <c r="S125" s="176"/>
    </row>
    <row r="126" spans="1:19" ht="18" hidden="1" customHeight="1">
      <c r="A126" s="708">
        <v>116</v>
      </c>
      <c r="B126" s="709"/>
      <c r="C126" s="178"/>
      <c r="D126" s="162"/>
      <c r="E126" s="162"/>
      <c r="F126" s="163"/>
      <c r="G126" s="170"/>
      <c r="H126" s="171"/>
      <c r="I126" s="183"/>
      <c r="J126" s="173"/>
      <c r="K126" s="183"/>
      <c r="L126" s="172"/>
      <c r="M126" s="173"/>
      <c r="N126" s="183"/>
      <c r="O126" s="172"/>
      <c r="P126" s="174"/>
      <c r="Q126" s="167">
        <f t="shared" si="1"/>
        <v>0</v>
      </c>
      <c r="R126" s="175"/>
      <c r="S126" s="176"/>
    </row>
    <row r="127" spans="1:19" ht="18" hidden="1" customHeight="1">
      <c r="A127" s="708">
        <v>117</v>
      </c>
      <c r="B127" s="709"/>
      <c r="C127" s="178"/>
      <c r="D127" s="162"/>
      <c r="E127" s="162"/>
      <c r="F127" s="163"/>
      <c r="G127" s="170"/>
      <c r="H127" s="171"/>
      <c r="I127" s="183"/>
      <c r="J127" s="173"/>
      <c r="K127" s="183"/>
      <c r="L127" s="172"/>
      <c r="M127" s="173"/>
      <c r="N127" s="183"/>
      <c r="O127" s="172"/>
      <c r="P127" s="174"/>
      <c r="Q127" s="167">
        <f t="shared" si="1"/>
        <v>0</v>
      </c>
      <c r="R127" s="175"/>
      <c r="S127" s="176"/>
    </row>
    <row r="128" spans="1:19" ht="18" hidden="1" customHeight="1">
      <c r="A128" s="708">
        <v>118</v>
      </c>
      <c r="B128" s="709"/>
      <c r="C128" s="178"/>
      <c r="D128" s="162"/>
      <c r="E128" s="162"/>
      <c r="F128" s="163"/>
      <c r="G128" s="170"/>
      <c r="H128" s="171"/>
      <c r="I128" s="183"/>
      <c r="J128" s="173"/>
      <c r="K128" s="183"/>
      <c r="L128" s="172"/>
      <c r="M128" s="173"/>
      <c r="N128" s="183"/>
      <c r="O128" s="172"/>
      <c r="P128" s="174"/>
      <c r="Q128" s="167">
        <f t="shared" si="1"/>
        <v>0</v>
      </c>
      <c r="R128" s="175"/>
      <c r="S128" s="176"/>
    </row>
    <row r="129" spans="1:19" ht="18" hidden="1" customHeight="1">
      <c r="A129" s="708">
        <v>119</v>
      </c>
      <c r="B129" s="709"/>
      <c r="C129" s="178"/>
      <c r="D129" s="162"/>
      <c r="E129" s="162"/>
      <c r="F129" s="163"/>
      <c r="G129" s="170"/>
      <c r="H129" s="171"/>
      <c r="I129" s="183"/>
      <c r="J129" s="173"/>
      <c r="K129" s="183"/>
      <c r="L129" s="172"/>
      <c r="M129" s="173"/>
      <c r="N129" s="183"/>
      <c r="O129" s="172"/>
      <c r="P129" s="174"/>
      <c r="Q129" s="167">
        <f t="shared" si="1"/>
        <v>0</v>
      </c>
      <c r="R129" s="175"/>
      <c r="S129" s="176"/>
    </row>
    <row r="130" spans="1:19" ht="18" hidden="1" customHeight="1">
      <c r="A130" s="708">
        <v>120</v>
      </c>
      <c r="B130" s="709"/>
      <c r="C130" s="178"/>
      <c r="D130" s="162"/>
      <c r="E130" s="162"/>
      <c r="F130" s="163"/>
      <c r="G130" s="170"/>
      <c r="H130" s="171"/>
      <c r="I130" s="183"/>
      <c r="J130" s="173"/>
      <c r="K130" s="183"/>
      <c r="L130" s="172"/>
      <c r="M130" s="173"/>
      <c r="N130" s="183"/>
      <c r="O130" s="172"/>
      <c r="P130" s="174"/>
      <c r="Q130" s="167">
        <f t="shared" si="1"/>
        <v>0</v>
      </c>
      <c r="R130" s="175"/>
      <c r="S130" s="176"/>
    </row>
    <row r="131" spans="1:19" ht="18" hidden="1" customHeight="1">
      <c r="A131" s="708">
        <v>121</v>
      </c>
      <c r="B131" s="709"/>
      <c r="C131" s="178"/>
      <c r="D131" s="162"/>
      <c r="E131" s="162"/>
      <c r="F131" s="163"/>
      <c r="G131" s="170"/>
      <c r="H131" s="171"/>
      <c r="I131" s="183"/>
      <c r="J131" s="173"/>
      <c r="K131" s="183"/>
      <c r="L131" s="172"/>
      <c r="M131" s="173"/>
      <c r="N131" s="183"/>
      <c r="O131" s="172"/>
      <c r="P131" s="174"/>
      <c r="Q131" s="167">
        <f t="shared" si="1"/>
        <v>0</v>
      </c>
      <c r="R131" s="175"/>
      <c r="S131" s="176"/>
    </row>
    <row r="132" spans="1:19" ht="18" hidden="1" customHeight="1">
      <c r="A132" s="708">
        <v>122</v>
      </c>
      <c r="B132" s="709"/>
      <c r="C132" s="178"/>
      <c r="D132" s="162"/>
      <c r="E132" s="162"/>
      <c r="F132" s="163"/>
      <c r="G132" s="170"/>
      <c r="H132" s="171"/>
      <c r="I132" s="183"/>
      <c r="J132" s="173"/>
      <c r="K132" s="183"/>
      <c r="L132" s="172"/>
      <c r="M132" s="173"/>
      <c r="N132" s="183"/>
      <c r="O132" s="172"/>
      <c r="P132" s="174"/>
      <c r="Q132" s="167">
        <f t="shared" si="1"/>
        <v>0</v>
      </c>
      <c r="R132" s="175"/>
      <c r="S132" s="176"/>
    </row>
    <row r="133" spans="1:19" ht="18" hidden="1" customHeight="1">
      <c r="A133" s="708">
        <v>123</v>
      </c>
      <c r="B133" s="709"/>
      <c r="C133" s="178"/>
      <c r="D133" s="162"/>
      <c r="E133" s="162"/>
      <c r="F133" s="163"/>
      <c r="G133" s="170"/>
      <c r="H133" s="171"/>
      <c r="I133" s="183"/>
      <c r="J133" s="173"/>
      <c r="K133" s="183"/>
      <c r="L133" s="172"/>
      <c r="M133" s="173"/>
      <c r="N133" s="183"/>
      <c r="O133" s="172"/>
      <c r="P133" s="174"/>
      <c r="Q133" s="167">
        <f t="shared" si="1"/>
        <v>0</v>
      </c>
      <c r="R133" s="175"/>
      <c r="S133" s="176"/>
    </row>
    <row r="134" spans="1:19" ht="18" hidden="1" customHeight="1">
      <c r="A134" s="708">
        <v>124</v>
      </c>
      <c r="B134" s="709"/>
      <c r="C134" s="178"/>
      <c r="D134" s="162"/>
      <c r="E134" s="162"/>
      <c r="F134" s="163"/>
      <c r="G134" s="170"/>
      <c r="H134" s="171"/>
      <c r="I134" s="183"/>
      <c r="J134" s="173"/>
      <c r="K134" s="183"/>
      <c r="L134" s="172"/>
      <c r="M134" s="173"/>
      <c r="N134" s="183"/>
      <c r="O134" s="172"/>
      <c r="P134" s="174"/>
      <c r="Q134" s="167">
        <f t="shared" si="1"/>
        <v>0</v>
      </c>
      <c r="R134" s="175"/>
      <c r="S134" s="176"/>
    </row>
    <row r="135" spans="1:19" ht="18" hidden="1" customHeight="1">
      <c r="A135" s="708">
        <v>125</v>
      </c>
      <c r="B135" s="709"/>
      <c r="C135" s="178"/>
      <c r="D135" s="162"/>
      <c r="E135" s="162"/>
      <c r="F135" s="163"/>
      <c r="G135" s="170"/>
      <c r="H135" s="171"/>
      <c r="I135" s="183"/>
      <c r="J135" s="173"/>
      <c r="K135" s="183"/>
      <c r="L135" s="172"/>
      <c r="M135" s="173"/>
      <c r="N135" s="183"/>
      <c r="O135" s="172"/>
      <c r="P135" s="174"/>
      <c r="Q135" s="167">
        <f t="shared" si="1"/>
        <v>0</v>
      </c>
      <c r="R135" s="175"/>
      <c r="S135" s="176"/>
    </row>
    <row r="136" spans="1:19" ht="18" hidden="1" customHeight="1">
      <c r="A136" s="708">
        <v>126</v>
      </c>
      <c r="B136" s="709"/>
      <c r="C136" s="178"/>
      <c r="D136" s="162"/>
      <c r="E136" s="162"/>
      <c r="F136" s="163"/>
      <c r="G136" s="170"/>
      <c r="H136" s="171"/>
      <c r="I136" s="183"/>
      <c r="J136" s="173"/>
      <c r="K136" s="183"/>
      <c r="L136" s="172"/>
      <c r="M136" s="173"/>
      <c r="N136" s="183"/>
      <c r="O136" s="172"/>
      <c r="P136" s="174"/>
      <c r="Q136" s="167">
        <f t="shared" si="1"/>
        <v>0</v>
      </c>
      <c r="R136" s="175"/>
      <c r="S136" s="176"/>
    </row>
    <row r="137" spans="1:19" ht="18" hidden="1" customHeight="1">
      <c r="A137" s="708">
        <v>127</v>
      </c>
      <c r="B137" s="709"/>
      <c r="C137" s="178"/>
      <c r="D137" s="162"/>
      <c r="E137" s="162"/>
      <c r="F137" s="163"/>
      <c r="G137" s="170"/>
      <c r="H137" s="171"/>
      <c r="I137" s="183"/>
      <c r="J137" s="173"/>
      <c r="K137" s="183"/>
      <c r="L137" s="172"/>
      <c r="M137" s="173"/>
      <c r="N137" s="183"/>
      <c r="O137" s="172"/>
      <c r="P137" s="174"/>
      <c r="Q137" s="167">
        <f t="shared" si="1"/>
        <v>0</v>
      </c>
      <c r="R137" s="175"/>
      <c r="S137" s="176"/>
    </row>
    <row r="138" spans="1:19" ht="18" hidden="1" customHeight="1">
      <c r="A138" s="708">
        <v>128</v>
      </c>
      <c r="B138" s="709"/>
      <c r="C138" s="178"/>
      <c r="D138" s="162"/>
      <c r="E138" s="162"/>
      <c r="F138" s="163"/>
      <c r="G138" s="170"/>
      <c r="H138" s="171"/>
      <c r="I138" s="183"/>
      <c r="J138" s="173"/>
      <c r="K138" s="183"/>
      <c r="L138" s="172"/>
      <c r="M138" s="173"/>
      <c r="N138" s="183"/>
      <c r="O138" s="172"/>
      <c r="P138" s="174"/>
      <c r="Q138" s="167">
        <f t="shared" si="1"/>
        <v>0</v>
      </c>
      <c r="R138" s="175"/>
      <c r="S138" s="176"/>
    </row>
    <row r="139" spans="1:19" ht="18" hidden="1" customHeight="1">
      <c r="A139" s="708">
        <v>129</v>
      </c>
      <c r="B139" s="709"/>
      <c r="C139" s="178"/>
      <c r="D139" s="162"/>
      <c r="E139" s="162"/>
      <c r="F139" s="163"/>
      <c r="G139" s="170"/>
      <c r="H139" s="171"/>
      <c r="I139" s="183"/>
      <c r="J139" s="173"/>
      <c r="K139" s="183"/>
      <c r="L139" s="172"/>
      <c r="M139" s="173"/>
      <c r="N139" s="183"/>
      <c r="O139" s="172"/>
      <c r="P139" s="174"/>
      <c r="Q139" s="167">
        <f t="shared" si="1"/>
        <v>0</v>
      </c>
      <c r="R139" s="175"/>
      <c r="S139" s="176"/>
    </row>
    <row r="140" spans="1:19" ht="18" hidden="1" customHeight="1">
      <c r="A140" s="708">
        <v>130</v>
      </c>
      <c r="B140" s="709"/>
      <c r="C140" s="178"/>
      <c r="D140" s="162"/>
      <c r="E140" s="162"/>
      <c r="F140" s="163"/>
      <c r="G140" s="170"/>
      <c r="H140" s="171"/>
      <c r="I140" s="183"/>
      <c r="J140" s="173"/>
      <c r="K140" s="183"/>
      <c r="L140" s="172"/>
      <c r="M140" s="173"/>
      <c r="N140" s="183"/>
      <c r="O140" s="172"/>
      <c r="P140" s="174"/>
      <c r="Q140" s="167">
        <f t="shared" ref="Q140:Q203" si="2">IF(I140="",0,INT(SUM(PRODUCT(I140,K140,N140))))</f>
        <v>0</v>
      </c>
      <c r="R140" s="175"/>
      <c r="S140" s="176"/>
    </row>
    <row r="141" spans="1:19" ht="18" hidden="1" customHeight="1">
      <c r="A141" s="708">
        <v>131</v>
      </c>
      <c r="B141" s="709"/>
      <c r="C141" s="178"/>
      <c r="D141" s="162"/>
      <c r="E141" s="162"/>
      <c r="F141" s="163"/>
      <c r="G141" s="170"/>
      <c r="H141" s="171"/>
      <c r="I141" s="183"/>
      <c r="J141" s="173"/>
      <c r="K141" s="183"/>
      <c r="L141" s="172"/>
      <c r="M141" s="173"/>
      <c r="N141" s="183"/>
      <c r="O141" s="172"/>
      <c r="P141" s="174"/>
      <c r="Q141" s="167">
        <f t="shared" si="2"/>
        <v>0</v>
      </c>
      <c r="R141" s="175"/>
      <c r="S141" s="176"/>
    </row>
    <row r="142" spans="1:19" ht="18" hidden="1" customHeight="1">
      <c r="A142" s="708">
        <v>132</v>
      </c>
      <c r="B142" s="709"/>
      <c r="C142" s="178"/>
      <c r="D142" s="162"/>
      <c r="E142" s="162"/>
      <c r="F142" s="163"/>
      <c r="G142" s="170"/>
      <c r="H142" s="171"/>
      <c r="I142" s="183"/>
      <c r="J142" s="173"/>
      <c r="K142" s="183"/>
      <c r="L142" s="172"/>
      <c r="M142" s="173"/>
      <c r="N142" s="183"/>
      <c r="O142" s="172"/>
      <c r="P142" s="174"/>
      <c r="Q142" s="167">
        <f t="shared" si="2"/>
        <v>0</v>
      </c>
      <c r="R142" s="175"/>
      <c r="S142" s="176"/>
    </row>
    <row r="143" spans="1:19" ht="18" hidden="1" customHeight="1">
      <c r="A143" s="708">
        <v>133</v>
      </c>
      <c r="B143" s="709"/>
      <c r="C143" s="178"/>
      <c r="D143" s="162"/>
      <c r="E143" s="162"/>
      <c r="F143" s="163"/>
      <c r="G143" s="170"/>
      <c r="H143" s="171"/>
      <c r="I143" s="183"/>
      <c r="J143" s="173"/>
      <c r="K143" s="183"/>
      <c r="L143" s="172"/>
      <c r="M143" s="173"/>
      <c r="N143" s="183"/>
      <c r="O143" s="172"/>
      <c r="P143" s="174"/>
      <c r="Q143" s="167">
        <f t="shared" si="2"/>
        <v>0</v>
      </c>
      <c r="R143" s="175"/>
      <c r="S143" s="176"/>
    </row>
    <row r="144" spans="1:19" ht="18" hidden="1" customHeight="1">
      <c r="A144" s="708">
        <v>134</v>
      </c>
      <c r="B144" s="709"/>
      <c r="C144" s="178"/>
      <c r="D144" s="162"/>
      <c r="E144" s="162"/>
      <c r="F144" s="163"/>
      <c r="G144" s="170"/>
      <c r="H144" s="171"/>
      <c r="I144" s="183"/>
      <c r="J144" s="173"/>
      <c r="K144" s="183"/>
      <c r="L144" s="172"/>
      <c r="M144" s="173"/>
      <c r="N144" s="183"/>
      <c r="O144" s="172"/>
      <c r="P144" s="174"/>
      <c r="Q144" s="167">
        <f t="shared" si="2"/>
        <v>0</v>
      </c>
      <c r="R144" s="175"/>
      <c r="S144" s="176"/>
    </row>
    <row r="145" spans="1:19" ht="18" hidden="1" customHeight="1">
      <c r="A145" s="708">
        <v>135</v>
      </c>
      <c r="B145" s="709"/>
      <c r="C145" s="178"/>
      <c r="D145" s="162"/>
      <c r="E145" s="162"/>
      <c r="F145" s="163"/>
      <c r="G145" s="170"/>
      <c r="H145" s="171"/>
      <c r="I145" s="183"/>
      <c r="J145" s="173"/>
      <c r="K145" s="183"/>
      <c r="L145" s="172"/>
      <c r="M145" s="173"/>
      <c r="N145" s="183"/>
      <c r="O145" s="172"/>
      <c r="P145" s="174"/>
      <c r="Q145" s="167">
        <f t="shared" si="2"/>
        <v>0</v>
      </c>
      <c r="R145" s="175"/>
      <c r="S145" s="176"/>
    </row>
    <row r="146" spans="1:19" ht="18" hidden="1" customHeight="1">
      <c r="A146" s="708">
        <v>136</v>
      </c>
      <c r="B146" s="709"/>
      <c r="C146" s="178"/>
      <c r="D146" s="162"/>
      <c r="E146" s="162"/>
      <c r="F146" s="163"/>
      <c r="G146" s="170"/>
      <c r="H146" s="171"/>
      <c r="I146" s="183"/>
      <c r="J146" s="173"/>
      <c r="K146" s="183"/>
      <c r="L146" s="172"/>
      <c r="M146" s="173"/>
      <c r="N146" s="183"/>
      <c r="O146" s="172"/>
      <c r="P146" s="174"/>
      <c r="Q146" s="167">
        <f t="shared" si="2"/>
        <v>0</v>
      </c>
      <c r="R146" s="175"/>
      <c r="S146" s="176"/>
    </row>
    <row r="147" spans="1:19" ht="18" hidden="1" customHeight="1">
      <c r="A147" s="708">
        <v>137</v>
      </c>
      <c r="B147" s="709"/>
      <c r="C147" s="178"/>
      <c r="D147" s="162"/>
      <c r="E147" s="162"/>
      <c r="F147" s="163"/>
      <c r="G147" s="170"/>
      <c r="H147" s="171"/>
      <c r="I147" s="183"/>
      <c r="J147" s="173"/>
      <c r="K147" s="183"/>
      <c r="L147" s="172"/>
      <c r="M147" s="173"/>
      <c r="N147" s="183"/>
      <c r="O147" s="172"/>
      <c r="P147" s="174"/>
      <c r="Q147" s="167">
        <f t="shared" si="2"/>
        <v>0</v>
      </c>
      <c r="R147" s="175"/>
      <c r="S147" s="176"/>
    </row>
    <row r="148" spans="1:19" ht="18" hidden="1" customHeight="1">
      <c r="A148" s="708">
        <v>138</v>
      </c>
      <c r="B148" s="709"/>
      <c r="C148" s="178"/>
      <c r="D148" s="162"/>
      <c r="E148" s="162"/>
      <c r="F148" s="163"/>
      <c r="G148" s="170"/>
      <c r="H148" s="171"/>
      <c r="I148" s="183"/>
      <c r="J148" s="173"/>
      <c r="K148" s="183"/>
      <c r="L148" s="172"/>
      <c r="M148" s="173"/>
      <c r="N148" s="183"/>
      <c r="O148" s="172"/>
      <c r="P148" s="174"/>
      <c r="Q148" s="167">
        <f t="shared" si="2"/>
        <v>0</v>
      </c>
      <c r="R148" s="175"/>
      <c r="S148" s="176"/>
    </row>
    <row r="149" spans="1:19" ht="18" hidden="1" customHeight="1">
      <c r="A149" s="708">
        <v>139</v>
      </c>
      <c r="B149" s="709"/>
      <c r="C149" s="178"/>
      <c r="D149" s="162"/>
      <c r="E149" s="162"/>
      <c r="F149" s="163"/>
      <c r="G149" s="170"/>
      <c r="H149" s="171"/>
      <c r="I149" s="183"/>
      <c r="J149" s="173"/>
      <c r="K149" s="183"/>
      <c r="L149" s="172"/>
      <c r="M149" s="173"/>
      <c r="N149" s="183"/>
      <c r="O149" s="172"/>
      <c r="P149" s="174"/>
      <c r="Q149" s="167">
        <f t="shared" si="2"/>
        <v>0</v>
      </c>
      <c r="R149" s="175"/>
      <c r="S149" s="176"/>
    </row>
    <row r="150" spans="1:19" ht="18" hidden="1" customHeight="1">
      <c r="A150" s="708">
        <v>140</v>
      </c>
      <c r="B150" s="709"/>
      <c r="C150" s="178"/>
      <c r="D150" s="162"/>
      <c r="E150" s="162"/>
      <c r="F150" s="163"/>
      <c r="G150" s="170"/>
      <c r="H150" s="171"/>
      <c r="I150" s="183"/>
      <c r="J150" s="173"/>
      <c r="K150" s="183"/>
      <c r="L150" s="172"/>
      <c r="M150" s="173"/>
      <c r="N150" s="183"/>
      <c r="O150" s="172"/>
      <c r="P150" s="174"/>
      <c r="Q150" s="167">
        <f t="shared" si="2"/>
        <v>0</v>
      </c>
      <c r="R150" s="175"/>
      <c r="S150" s="176"/>
    </row>
    <row r="151" spans="1:19" ht="18" hidden="1" customHeight="1">
      <c r="A151" s="708">
        <v>141</v>
      </c>
      <c r="B151" s="709"/>
      <c r="C151" s="178"/>
      <c r="D151" s="162"/>
      <c r="E151" s="162"/>
      <c r="F151" s="163"/>
      <c r="G151" s="170"/>
      <c r="H151" s="171"/>
      <c r="I151" s="183"/>
      <c r="J151" s="173"/>
      <c r="K151" s="183"/>
      <c r="L151" s="172"/>
      <c r="M151" s="173"/>
      <c r="N151" s="183"/>
      <c r="O151" s="172"/>
      <c r="P151" s="174"/>
      <c r="Q151" s="167">
        <f t="shared" si="2"/>
        <v>0</v>
      </c>
      <c r="R151" s="175"/>
      <c r="S151" s="176"/>
    </row>
    <row r="152" spans="1:19" ht="18" hidden="1" customHeight="1">
      <c r="A152" s="708">
        <v>142</v>
      </c>
      <c r="B152" s="709"/>
      <c r="C152" s="178"/>
      <c r="D152" s="162"/>
      <c r="E152" s="162"/>
      <c r="F152" s="163"/>
      <c r="G152" s="170"/>
      <c r="H152" s="171"/>
      <c r="I152" s="183"/>
      <c r="J152" s="173"/>
      <c r="K152" s="183"/>
      <c r="L152" s="172"/>
      <c r="M152" s="173"/>
      <c r="N152" s="183"/>
      <c r="O152" s="172"/>
      <c r="P152" s="174"/>
      <c r="Q152" s="167">
        <f t="shared" si="2"/>
        <v>0</v>
      </c>
      <c r="R152" s="175"/>
      <c r="S152" s="176"/>
    </row>
    <row r="153" spans="1:19" ht="18" hidden="1" customHeight="1">
      <c r="A153" s="708">
        <v>143</v>
      </c>
      <c r="B153" s="709"/>
      <c r="C153" s="178"/>
      <c r="D153" s="162"/>
      <c r="E153" s="162"/>
      <c r="F153" s="163"/>
      <c r="G153" s="170"/>
      <c r="H153" s="171"/>
      <c r="I153" s="183"/>
      <c r="J153" s="173"/>
      <c r="K153" s="183"/>
      <c r="L153" s="172"/>
      <c r="M153" s="173"/>
      <c r="N153" s="183"/>
      <c r="O153" s="172"/>
      <c r="P153" s="174"/>
      <c r="Q153" s="167">
        <f t="shared" si="2"/>
        <v>0</v>
      </c>
      <c r="R153" s="175"/>
      <c r="S153" s="176"/>
    </row>
    <row r="154" spans="1:19" ht="18" hidden="1" customHeight="1">
      <c r="A154" s="708">
        <v>144</v>
      </c>
      <c r="B154" s="709"/>
      <c r="C154" s="178"/>
      <c r="D154" s="162"/>
      <c r="E154" s="162"/>
      <c r="F154" s="163"/>
      <c r="G154" s="170"/>
      <c r="H154" s="171"/>
      <c r="I154" s="183"/>
      <c r="J154" s="173"/>
      <c r="K154" s="183"/>
      <c r="L154" s="172"/>
      <c r="M154" s="173"/>
      <c r="N154" s="183"/>
      <c r="O154" s="172"/>
      <c r="P154" s="174"/>
      <c r="Q154" s="167">
        <f t="shared" si="2"/>
        <v>0</v>
      </c>
      <c r="R154" s="175"/>
      <c r="S154" s="176"/>
    </row>
    <row r="155" spans="1:19" ht="18" hidden="1" customHeight="1">
      <c r="A155" s="708">
        <v>145</v>
      </c>
      <c r="B155" s="709"/>
      <c r="C155" s="178"/>
      <c r="D155" s="162"/>
      <c r="E155" s="162"/>
      <c r="F155" s="163"/>
      <c r="G155" s="170"/>
      <c r="H155" s="171"/>
      <c r="I155" s="183"/>
      <c r="J155" s="173"/>
      <c r="K155" s="183"/>
      <c r="L155" s="172"/>
      <c r="M155" s="173"/>
      <c r="N155" s="183"/>
      <c r="O155" s="172"/>
      <c r="P155" s="174"/>
      <c r="Q155" s="167">
        <f t="shared" si="2"/>
        <v>0</v>
      </c>
      <c r="R155" s="175"/>
      <c r="S155" s="176"/>
    </row>
    <row r="156" spans="1:19" ht="18" hidden="1" customHeight="1">
      <c r="A156" s="708">
        <v>146</v>
      </c>
      <c r="B156" s="709"/>
      <c r="C156" s="178"/>
      <c r="D156" s="162"/>
      <c r="E156" s="162"/>
      <c r="F156" s="163"/>
      <c r="G156" s="170"/>
      <c r="H156" s="171"/>
      <c r="I156" s="183"/>
      <c r="J156" s="173"/>
      <c r="K156" s="183"/>
      <c r="L156" s="172"/>
      <c r="M156" s="173"/>
      <c r="N156" s="183"/>
      <c r="O156" s="172"/>
      <c r="P156" s="174"/>
      <c r="Q156" s="167">
        <f t="shared" si="2"/>
        <v>0</v>
      </c>
      <c r="R156" s="175"/>
      <c r="S156" s="176"/>
    </row>
    <row r="157" spans="1:19" ht="18" hidden="1" customHeight="1">
      <c r="A157" s="708">
        <v>147</v>
      </c>
      <c r="B157" s="709"/>
      <c r="C157" s="178"/>
      <c r="D157" s="162"/>
      <c r="E157" s="162"/>
      <c r="F157" s="163"/>
      <c r="G157" s="170"/>
      <c r="H157" s="171"/>
      <c r="I157" s="183"/>
      <c r="J157" s="173"/>
      <c r="K157" s="183"/>
      <c r="L157" s="172"/>
      <c r="M157" s="173"/>
      <c r="N157" s="183"/>
      <c r="O157" s="172"/>
      <c r="P157" s="174"/>
      <c r="Q157" s="167">
        <f t="shared" si="2"/>
        <v>0</v>
      </c>
      <c r="R157" s="175"/>
      <c r="S157" s="176"/>
    </row>
    <row r="158" spans="1:19" ht="18" hidden="1" customHeight="1">
      <c r="A158" s="708">
        <v>148</v>
      </c>
      <c r="B158" s="709"/>
      <c r="C158" s="178"/>
      <c r="D158" s="162"/>
      <c r="E158" s="162"/>
      <c r="F158" s="163"/>
      <c r="G158" s="170"/>
      <c r="H158" s="171"/>
      <c r="I158" s="183"/>
      <c r="J158" s="173"/>
      <c r="K158" s="183"/>
      <c r="L158" s="172"/>
      <c r="M158" s="173"/>
      <c r="N158" s="183"/>
      <c r="O158" s="172"/>
      <c r="P158" s="174"/>
      <c r="Q158" s="167">
        <f t="shared" si="2"/>
        <v>0</v>
      </c>
      <c r="R158" s="175"/>
      <c r="S158" s="176"/>
    </row>
    <row r="159" spans="1:19" ht="18" hidden="1" customHeight="1">
      <c r="A159" s="708">
        <v>149</v>
      </c>
      <c r="B159" s="709"/>
      <c r="C159" s="178"/>
      <c r="D159" s="162"/>
      <c r="E159" s="162"/>
      <c r="F159" s="163"/>
      <c r="G159" s="170"/>
      <c r="H159" s="171"/>
      <c r="I159" s="183"/>
      <c r="J159" s="173"/>
      <c r="K159" s="183"/>
      <c r="L159" s="172"/>
      <c r="M159" s="173"/>
      <c r="N159" s="183"/>
      <c r="O159" s="172"/>
      <c r="P159" s="174"/>
      <c r="Q159" s="167">
        <f t="shared" si="2"/>
        <v>0</v>
      </c>
      <c r="R159" s="175"/>
      <c r="S159" s="176"/>
    </row>
    <row r="160" spans="1:19" ht="18" hidden="1" customHeight="1">
      <c r="A160" s="708">
        <v>150</v>
      </c>
      <c r="B160" s="709"/>
      <c r="C160" s="178"/>
      <c r="D160" s="162"/>
      <c r="E160" s="162"/>
      <c r="F160" s="163"/>
      <c r="G160" s="170"/>
      <c r="H160" s="171"/>
      <c r="I160" s="183"/>
      <c r="J160" s="173"/>
      <c r="K160" s="183"/>
      <c r="L160" s="172"/>
      <c r="M160" s="173"/>
      <c r="N160" s="183"/>
      <c r="O160" s="172"/>
      <c r="P160" s="174"/>
      <c r="Q160" s="167">
        <f t="shared" si="2"/>
        <v>0</v>
      </c>
      <c r="R160" s="175"/>
      <c r="S160" s="176"/>
    </row>
    <row r="161" spans="1:19" ht="18" hidden="1" customHeight="1">
      <c r="A161" s="708">
        <v>151</v>
      </c>
      <c r="B161" s="709"/>
      <c r="C161" s="178"/>
      <c r="D161" s="162"/>
      <c r="E161" s="162"/>
      <c r="F161" s="163"/>
      <c r="G161" s="170"/>
      <c r="H161" s="171"/>
      <c r="I161" s="183"/>
      <c r="J161" s="173"/>
      <c r="K161" s="183"/>
      <c r="L161" s="172"/>
      <c r="M161" s="173"/>
      <c r="N161" s="183"/>
      <c r="O161" s="172"/>
      <c r="P161" s="174"/>
      <c r="Q161" s="167">
        <f t="shared" si="2"/>
        <v>0</v>
      </c>
      <c r="R161" s="175"/>
      <c r="S161" s="176"/>
    </row>
    <row r="162" spans="1:19" ht="18" hidden="1" customHeight="1">
      <c r="A162" s="708">
        <v>152</v>
      </c>
      <c r="B162" s="709"/>
      <c r="C162" s="178"/>
      <c r="D162" s="162"/>
      <c r="E162" s="162"/>
      <c r="F162" s="163"/>
      <c r="G162" s="170"/>
      <c r="H162" s="171"/>
      <c r="I162" s="183"/>
      <c r="J162" s="173"/>
      <c r="K162" s="183"/>
      <c r="L162" s="172"/>
      <c r="M162" s="173"/>
      <c r="N162" s="183"/>
      <c r="O162" s="172"/>
      <c r="P162" s="174"/>
      <c r="Q162" s="167">
        <f t="shared" si="2"/>
        <v>0</v>
      </c>
      <c r="R162" s="175"/>
      <c r="S162" s="176"/>
    </row>
    <row r="163" spans="1:19" ht="18" hidden="1" customHeight="1">
      <c r="A163" s="708">
        <v>153</v>
      </c>
      <c r="B163" s="709"/>
      <c r="C163" s="178"/>
      <c r="D163" s="162"/>
      <c r="E163" s="162"/>
      <c r="F163" s="163"/>
      <c r="G163" s="170"/>
      <c r="H163" s="171"/>
      <c r="I163" s="183"/>
      <c r="J163" s="173"/>
      <c r="K163" s="183"/>
      <c r="L163" s="172"/>
      <c r="M163" s="173"/>
      <c r="N163" s="183"/>
      <c r="O163" s="172"/>
      <c r="P163" s="174"/>
      <c r="Q163" s="167">
        <f t="shared" si="2"/>
        <v>0</v>
      </c>
      <c r="R163" s="175"/>
      <c r="S163" s="176"/>
    </row>
    <row r="164" spans="1:19" ht="18" hidden="1" customHeight="1">
      <c r="A164" s="708">
        <v>154</v>
      </c>
      <c r="B164" s="709"/>
      <c r="C164" s="178"/>
      <c r="D164" s="162"/>
      <c r="E164" s="162"/>
      <c r="F164" s="163"/>
      <c r="G164" s="170"/>
      <c r="H164" s="171"/>
      <c r="I164" s="184"/>
      <c r="J164" s="171"/>
      <c r="K164" s="184"/>
      <c r="L164" s="172"/>
      <c r="M164" s="173"/>
      <c r="N164" s="183"/>
      <c r="O164" s="172"/>
      <c r="P164" s="174"/>
      <c r="Q164" s="167">
        <f t="shared" si="2"/>
        <v>0</v>
      </c>
      <c r="R164" s="175"/>
      <c r="S164" s="176"/>
    </row>
    <row r="165" spans="1:19" ht="18" hidden="1" customHeight="1">
      <c r="A165" s="708">
        <v>155</v>
      </c>
      <c r="B165" s="709"/>
      <c r="C165" s="178"/>
      <c r="D165" s="162"/>
      <c r="E165" s="162"/>
      <c r="F165" s="163"/>
      <c r="G165" s="170"/>
      <c r="H165" s="171"/>
      <c r="I165" s="184"/>
      <c r="J165" s="171"/>
      <c r="K165" s="184"/>
      <c r="L165" s="172"/>
      <c r="M165" s="173"/>
      <c r="N165" s="183"/>
      <c r="O165" s="172"/>
      <c r="P165" s="174"/>
      <c r="Q165" s="167">
        <f t="shared" si="2"/>
        <v>0</v>
      </c>
      <c r="R165" s="175"/>
      <c r="S165" s="176"/>
    </row>
    <row r="166" spans="1:19" ht="18" hidden="1" customHeight="1">
      <c r="A166" s="708">
        <v>156</v>
      </c>
      <c r="B166" s="709"/>
      <c r="C166" s="178"/>
      <c r="D166" s="162"/>
      <c r="E166" s="162"/>
      <c r="F166" s="163"/>
      <c r="G166" s="170"/>
      <c r="H166" s="171"/>
      <c r="I166" s="184"/>
      <c r="J166" s="171"/>
      <c r="K166" s="184"/>
      <c r="L166" s="172"/>
      <c r="M166" s="173"/>
      <c r="N166" s="183"/>
      <c r="O166" s="172"/>
      <c r="P166" s="174"/>
      <c r="Q166" s="167">
        <f t="shared" si="2"/>
        <v>0</v>
      </c>
      <c r="R166" s="175"/>
      <c r="S166" s="176"/>
    </row>
    <row r="167" spans="1:19" ht="18" hidden="1" customHeight="1">
      <c r="A167" s="708">
        <v>157</v>
      </c>
      <c r="B167" s="709"/>
      <c r="C167" s="178"/>
      <c r="D167" s="162"/>
      <c r="E167" s="162"/>
      <c r="F167" s="163"/>
      <c r="G167" s="170"/>
      <c r="H167" s="171"/>
      <c r="I167" s="184"/>
      <c r="J167" s="171"/>
      <c r="K167" s="184"/>
      <c r="L167" s="172"/>
      <c r="M167" s="173"/>
      <c r="N167" s="183"/>
      <c r="O167" s="172"/>
      <c r="P167" s="174"/>
      <c r="Q167" s="167">
        <f t="shared" si="2"/>
        <v>0</v>
      </c>
      <c r="R167" s="175"/>
      <c r="S167" s="176"/>
    </row>
    <row r="168" spans="1:19" ht="18" hidden="1" customHeight="1">
      <c r="A168" s="708">
        <v>158</v>
      </c>
      <c r="B168" s="709"/>
      <c r="C168" s="178"/>
      <c r="D168" s="162"/>
      <c r="E168" s="162"/>
      <c r="F168" s="163"/>
      <c r="G168" s="170"/>
      <c r="H168" s="171"/>
      <c r="I168" s="184"/>
      <c r="J168" s="173"/>
      <c r="K168" s="183"/>
      <c r="L168" s="172"/>
      <c r="M168" s="173"/>
      <c r="N168" s="183"/>
      <c r="O168" s="172"/>
      <c r="P168" s="174"/>
      <c r="Q168" s="167">
        <f t="shared" si="2"/>
        <v>0</v>
      </c>
      <c r="R168" s="175"/>
      <c r="S168" s="176"/>
    </row>
    <row r="169" spans="1:19" ht="18" hidden="1" customHeight="1">
      <c r="A169" s="708">
        <v>159</v>
      </c>
      <c r="B169" s="709"/>
      <c r="C169" s="178"/>
      <c r="D169" s="162"/>
      <c r="E169" s="162"/>
      <c r="F169" s="163"/>
      <c r="G169" s="170"/>
      <c r="H169" s="171"/>
      <c r="I169" s="184"/>
      <c r="J169" s="173"/>
      <c r="K169" s="183"/>
      <c r="L169" s="172"/>
      <c r="M169" s="173"/>
      <c r="N169" s="183"/>
      <c r="O169" s="172"/>
      <c r="P169" s="174"/>
      <c r="Q169" s="167">
        <f t="shared" si="2"/>
        <v>0</v>
      </c>
      <c r="R169" s="175"/>
      <c r="S169" s="176"/>
    </row>
    <row r="170" spans="1:19" ht="18" hidden="1" customHeight="1">
      <c r="A170" s="708">
        <v>160</v>
      </c>
      <c r="B170" s="709"/>
      <c r="C170" s="178"/>
      <c r="D170" s="162"/>
      <c r="E170" s="162"/>
      <c r="F170" s="163"/>
      <c r="G170" s="170"/>
      <c r="H170" s="171"/>
      <c r="I170" s="184"/>
      <c r="J170" s="173"/>
      <c r="K170" s="183"/>
      <c r="L170" s="172"/>
      <c r="M170" s="173"/>
      <c r="N170" s="183"/>
      <c r="O170" s="172"/>
      <c r="P170" s="174"/>
      <c r="Q170" s="167">
        <f t="shared" si="2"/>
        <v>0</v>
      </c>
      <c r="R170" s="175"/>
      <c r="S170" s="176"/>
    </row>
    <row r="171" spans="1:19" ht="18" hidden="1" customHeight="1">
      <c r="A171" s="708">
        <v>161</v>
      </c>
      <c r="B171" s="709"/>
      <c r="C171" s="178"/>
      <c r="D171" s="162"/>
      <c r="E171" s="162"/>
      <c r="F171" s="163"/>
      <c r="G171" s="170"/>
      <c r="H171" s="171"/>
      <c r="I171" s="184"/>
      <c r="J171" s="173"/>
      <c r="K171" s="183"/>
      <c r="L171" s="172"/>
      <c r="M171" s="173"/>
      <c r="N171" s="183"/>
      <c r="O171" s="172"/>
      <c r="P171" s="174"/>
      <c r="Q171" s="167">
        <f t="shared" si="2"/>
        <v>0</v>
      </c>
      <c r="R171" s="175"/>
      <c r="S171" s="176"/>
    </row>
    <row r="172" spans="1:19" ht="18" hidden="1" customHeight="1">
      <c r="A172" s="708">
        <v>162</v>
      </c>
      <c r="B172" s="709"/>
      <c r="C172" s="178"/>
      <c r="D172" s="162"/>
      <c r="E172" s="162"/>
      <c r="F172" s="163"/>
      <c r="G172" s="170"/>
      <c r="H172" s="171"/>
      <c r="I172" s="184"/>
      <c r="J172" s="173"/>
      <c r="K172" s="183"/>
      <c r="L172" s="172"/>
      <c r="M172" s="173"/>
      <c r="N172" s="183"/>
      <c r="O172" s="172"/>
      <c r="P172" s="174"/>
      <c r="Q172" s="167">
        <f t="shared" si="2"/>
        <v>0</v>
      </c>
      <c r="R172" s="175"/>
      <c r="S172" s="176"/>
    </row>
    <row r="173" spans="1:19" ht="18" hidden="1" customHeight="1">
      <c r="A173" s="708">
        <v>163</v>
      </c>
      <c r="B173" s="709"/>
      <c r="C173" s="178"/>
      <c r="D173" s="162"/>
      <c r="E173" s="162"/>
      <c r="F173" s="163"/>
      <c r="G173" s="170"/>
      <c r="H173" s="171"/>
      <c r="I173" s="184"/>
      <c r="J173" s="171"/>
      <c r="K173" s="184"/>
      <c r="L173" s="172"/>
      <c r="M173" s="171"/>
      <c r="N173" s="183"/>
      <c r="O173" s="185"/>
      <c r="P173" s="174"/>
      <c r="Q173" s="167">
        <f t="shared" si="2"/>
        <v>0</v>
      </c>
      <c r="R173" s="175"/>
      <c r="S173" s="176"/>
    </row>
    <row r="174" spans="1:19" ht="18" hidden="1" customHeight="1">
      <c r="A174" s="708">
        <v>164</v>
      </c>
      <c r="B174" s="709"/>
      <c r="C174" s="178"/>
      <c r="D174" s="162"/>
      <c r="E174" s="162"/>
      <c r="F174" s="163"/>
      <c r="G174" s="170"/>
      <c r="H174" s="171"/>
      <c r="I174" s="184"/>
      <c r="J174" s="171"/>
      <c r="K174" s="184"/>
      <c r="L174" s="172"/>
      <c r="M174" s="171"/>
      <c r="N174" s="183"/>
      <c r="O174" s="185"/>
      <c r="P174" s="174"/>
      <c r="Q174" s="167">
        <f t="shared" si="2"/>
        <v>0</v>
      </c>
      <c r="R174" s="175"/>
      <c r="S174" s="176"/>
    </row>
    <row r="175" spans="1:19" ht="18" hidden="1" customHeight="1">
      <c r="A175" s="708">
        <v>165</v>
      </c>
      <c r="B175" s="709"/>
      <c r="C175" s="178"/>
      <c r="D175" s="162"/>
      <c r="E175" s="162"/>
      <c r="F175" s="163"/>
      <c r="G175" s="170"/>
      <c r="H175" s="171"/>
      <c r="I175" s="184"/>
      <c r="J175" s="171"/>
      <c r="K175" s="184"/>
      <c r="L175" s="172"/>
      <c r="M175" s="171"/>
      <c r="N175" s="183"/>
      <c r="O175" s="185"/>
      <c r="P175" s="174"/>
      <c r="Q175" s="167">
        <f t="shared" si="2"/>
        <v>0</v>
      </c>
      <c r="R175" s="175"/>
      <c r="S175" s="176"/>
    </row>
    <row r="176" spans="1:19" ht="18" hidden="1" customHeight="1">
      <c r="A176" s="708">
        <v>166</v>
      </c>
      <c r="B176" s="709"/>
      <c r="C176" s="178"/>
      <c r="D176" s="162"/>
      <c r="E176" s="162"/>
      <c r="F176" s="163"/>
      <c r="G176" s="170"/>
      <c r="H176" s="171"/>
      <c r="I176" s="184"/>
      <c r="J176" s="171"/>
      <c r="K176" s="184"/>
      <c r="L176" s="172"/>
      <c r="M176" s="173"/>
      <c r="N176" s="183"/>
      <c r="O176" s="172"/>
      <c r="P176" s="174"/>
      <c r="Q176" s="167">
        <f t="shared" si="2"/>
        <v>0</v>
      </c>
      <c r="R176" s="175"/>
      <c r="S176" s="176"/>
    </row>
    <row r="177" spans="1:19" ht="18" hidden="1" customHeight="1">
      <c r="A177" s="708">
        <v>167</v>
      </c>
      <c r="B177" s="709"/>
      <c r="C177" s="178"/>
      <c r="D177" s="162"/>
      <c r="E177" s="162"/>
      <c r="F177" s="163"/>
      <c r="G177" s="170"/>
      <c r="H177" s="171"/>
      <c r="I177" s="184"/>
      <c r="J177" s="171"/>
      <c r="K177" s="184"/>
      <c r="L177" s="172"/>
      <c r="M177" s="173"/>
      <c r="N177" s="183"/>
      <c r="O177" s="172"/>
      <c r="P177" s="174"/>
      <c r="Q177" s="167">
        <f t="shared" si="2"/>
        <v>0</v>
      </c>
      <c r="R177" s="175"/>
      <c r="S177" s="176"/>
    </row>
    <row r="178" spans="1:19" ht="18" hidden="1" customHeight="1">
      <c r="A178" s="708">
        <v>168</v>
      </c>
      <c r="B178" s="709"/>
      <c r="C178" s="178"/>
      <c r="D178" s="162"/>
      <c r="E178" s="162"/>
      <c r="F178" s="163"/>
      <c r="G178" s="170"/>
      <c r="H178" s="171"/>
      <c r="I178" s="184"/>
      <c r="J178" s="171"/>
      <c r="K178" s="184"/>
      <c r="L178" s="172"/>
      <c r="M178" s="173"/>
      <c r="N178" s="183"/>
      <c r="O178" s="172"/>
      <c r="P178" s="174"/>
      <c r="Q178" s="167">
        <f t="shared" si="2"/>
        <v>0</v>
      </c>
      <c r="R178" s="175"/>
      <c r="S178" s="176"/>
    </row>
    <row r="179" spans="1:19" ht="18" hidden="1" customHeight="1">
      <c r="A179" s="708">
        <v>169</v>
      </c>
      <c r="B179" s="709"/>
      <c r="C179" s="178"/>
      <c r="D179" s="162"/>
      <c r="E179" s="162"/>
      <c r="F179" s="163"/>
      <c r="G179" s="170"/>
      <c r="H179" s="171"/>
      <c r="I179" s="184"/>
      <c r="J179" s="171"/>
      <c r="K179" s="184"/>
      <c r="L179" s="172"/>
      <c r="M179" s="173"/>
      <c r="N179" s="183"/>
      <c r="O179" s="172"/>
      <c r="P179" s="174"/>
      <c r="Q179" s="167">
        <f t="shared" si="2"/>
        <v>0</v>
      </c>
      <c r="R179" s="175"/>
      <c r="S179" s="176"/>
    </row>
    <row r="180" spans="1:19" ht="18" hidden="1" customHeight="1">
      <c r="A180" s="708">
        <v>170</v>
      </c>
      <c r="B180" s="709"/>
      <c r="C180" s="178"/>
      <c r="D180" s="162"/>
      <c r="E180" s="162"/>
      <c r="F180" s="163"/>
      <c r="G180" s="170"/>
      <c r="H180" s="171"/>
      <c r="I180" s="184"/>
      <c r="J180" s="171"/>
      <c r="K180" s="184"/>
      <c r="L180" s="172"/>
      <c r="M180" s="173"/>
      <c r="N180" s="183"/>
      <c r="O180" s="172"/>
      <c r="P180" s="174"/>
      <c r="Q180" s="167">
        <f t="shared" si="2"/>
        <v>0</v>
      </c>
      <c r="R180" s="175"/>
      <c r="S180" s="176"/>
    </row>
    <row r="181" spans="1:19" ht="18" hidden="1" customHeight="1">
      <c r="A181" s="708">
        <v>171</v>
      </c>
      <c r="B181" s="709"/>
      <c r="C181" s="178"/>
      <c r="D181" s="162"/>
      <c r="E181" s="162"/>
      <c r="F181" s="163"/>
      <c r="G181" s="170"/>
      <c r="H181" s="171"/>
      <c r="I181" s="184"/>
      <c r="J181" s="171"/>
      <c r="K181" s="184"/>
      <c r="L181" s="172"/>
      <c r="M181" s="173"/>
      <c r="N181" s="183"/>
      <c r="O181" s="172"/>
      <c r="P181" s="174"/>
      <c r="Q181" s="167">
        <f t="shared" si="2"/>
        <v>0</v>
      </c>
      <c r="R181" s="175"/>
      <c r="S181" s="176"/>
    </row>
    <row r="182" spans="1:19" ht="18" hidden="1" customHeight="1">
      <c r="A182" s="708">
        <v>172</v>
      </c>
      <c r="B182" s="709"/>
      <c r="C182" s="178"/>
      <c r="D182" s="162"/>
      <c r="E182" s="162"/>
      <c r="F182" s="163"/>
      <c r="G182" s="170"/>
      <c r="H182" s="171"/>
      <c r="I182" s="184"/>
      <c r="J182" s="171"/>
      <c r="K182" s="184"/>
      <c r="L182" s="172"/>
      <c r="M182" s="173"/>
      <c r="N182" s="183"/>
      <c r="O182" s="172"/>
      <c r="P182" s="174"/>
      <c r="Q182" s="167">
        <f t="shared" si="2"/>
        <v>0</v>
      </c>
      <c r="R182" s="175"/>
      <c r="S182" s="176"/>
    </row>
    <row r="183" spans="1:19" ht="18" hidden="1" customHeight="1">
      <c r="A183" s="708">
        <v>173</v>
      </c>
      <c r="B183" s="709"/>
      <c r="C183" s="178"/>
      <c r="D183" s="162"/>
      <c r="E183" s="162"/>
      <c r="F183" s="163"/>
      <c r="G183" s="170"/>
      <c r="H183" s="171"/>
      <c r="I183" s="184"/>
      <c r="J183" s="171"/>
      <c r="K183" s="184"/>
      <c r="L183" s="172"/>
      <c r="M183" s="173"/>
      <c r="N183" s="183"/>
      <c r="O183" s="172"/>
      <c r="P183" s="174"/>
      <c r="Q183" s="167">
        <f t="shared" si="2"/>
        <v>0</v>
      </c>
      <c r="R183" s="175"/>
      <c r="S183" s="176"/>
    </row>
    <row r="184" spans="1:19" ht="18" hidden="1" customHeight="1">
      <c r="A184" s="708">
        <v>174</v>
      </c>
      <c r="B184" s="709"/>
      <c r="C184" s="178"/>
      <c r="D184" s="162"/>
      <c r="E184" s="162"/>
      <c r="F184" s="163"/>
      <c r="G184" s="170"/>
      <c r="H184" s="171"/>
      <c r="I184" s="184"/>
      <c r="J184" s="171"/>
      <c r="K184" s="184"/>
      <c r="L184" s="172"/>
      <c r="M184" s="173"/>
      <c r="N184" s="183"/>
      <c r="O184" s="172"/>
      <c r="P184" s="174"/>
      <c r="Q184" s="167">
        <f t="shared" si="2"/>
        <v>0</v>
      </c>
      <c r="R184" s="175"/>
      <c r="S184" s="176"/>
    </row>
    <row r="185" spans="1:19" ht="18" hidden="1" customHeight="1">
      <c r="A185" s="708">
        <v>175</v>
      </c>
      <c r="B185" s="709"/>
      <c r="C185" s="178"/>
      <c r="D185" s="162"/>
      <c r="E185" s="162"/>
      <c r="F185" s="163"/>
      <c r="G185" s="170"/>
      <c r="H185" s="171"/>
      <c r="I185" s="184"/>
      <c r="J185" s="171"/>
      <c r="K185" s="184"/>
      <c r="L185" s="172"/>
      <c r="M185" s="173"/>
      <c r="N185" s="183"/>
      <c r="O185" s="172"/>
      <c r="P185" s="174"/>
      <c r="Q185" s="167">
        <f t="shared" si="2"/>
        <v>0</v>
      </c>
      <c r="R185" s="175"/>
      <c r="S185" s="176"/>
    </row>
    <row r="186" spans="1:19" ht="18" hidden="1" customHeight="1">
      <c r="A186" s="708">
        <v>176</v>
      </c>
      <c r="B186" s="709"/>
      <c r="C186" s="178"/>
      <c r="D186" s="162"/>
      <c r="E186" s="162"/>
      <c r="F186" s="163"/>
      <c r="G186" s="170"/>
      <c r="H186" s="171"/>
      <c r="I186" s="184"/>
      <c r="J186" s="171"/>
      <c r="K186" s="184"/>
      <c r="L186" s="172"/>
      <c r="M186" s="173"/>
      <c r="N186" s="183"/>
      <c r="O186" s="172"/>
      <c r="P186" s="174"/>
      <c r="Q186" s="167">
        <f t="shared" si="2"/>
        <v>0</v>
      </c>
      <c r="R186" s="175"/>
      <c r="S186" s="176"/>
    </row>
    <row r="187" spans="1:19" ht="18" hidden="1" customHeight="1">
      <c r="A187" s="708">
        <v>177</v>
      </c>
      <c r="B187" s="709"/>
      <c r="C187" s="178"/>
      <c r="D187" s="162"/>
      <c r="E187" s="162"/>
      <c r="F187" s="163"/>
      <c r="G187" s="170"/>
      <c r="H187" s="171"/>
      <c r="I187" s="184"/>
      <c r="J187" s="171"/>
      <c r="K187" s="184"/>
      <c r="L187" s="172"/>
      <c r="M187" s="173"/>
      <c r="N187" s="183"/>
      <c r="O187" s="172"/>
      <c r="P187" s="174"/>
      <c r="Q187" s="167">
        <f t="shared" si="2"/>
        <v>0</v>
      </c>
      <c r="R187" s="175"/>
      <c r="S187" s="176"/>
    </row>
    <row r="188" spans="1:19" ht="18" hidden="1" customHeight="1">
      <c r="A188" s="708">
        <v>178</v>
      </c>
      <c r="B188" s="709"/>
      <c r="C188" s="178"/>
      <c r="D188" s="162"/>
      <c r="E188" s="162"/>
      <c r="F188" s="163"/>
      <c r="G188" s="170"/>
      <c r="H188" s="171"/>
      <c r="I188" s="184"/>
      <c r="J188" s="171"/>
      <c r="K188" s="184"/>
      <c r="L188" s="172"/>
      <c r="M188" s="173"/>
      <c r="N188" s="183"/>
      <c r="O188" s="172"/>
      <c r="P188" s="174"/>
      <c r="Q188" s="167">
        <f t="shared" si="2"/>
        <v>0</v>
      </c>
      <c r="R188" s="175"/>
      <c r="S188" s="176"/>
    </row>
    <row r="189" spans="1:19" ht="18" hidden="1" customHeight="1">
      <c r="A189" s="708">
        <v>179</v>
      </c>
      <c r="B189" s="709"/>
      <c r="C189" s="178"/>
      <c r="D189" s="162"/>
      <c r="E189" s="162"/>
      <c r="F189" s="163"/>
      <c r="G189" s="170"/>
      <c r="H189" s="171"/>
      <c r="I189" s="184"/>
      <c r="J189" s="171"/>
      <c r="K189" s="184"/>
      <c r="L189" s="172"/>
      <c r="M189" s="173"/>
      <c r="N189" s="183"/>
      <c r="O189" s="172"/>
      <c r="P189" s="174"/>
      <c r="Q189" s="167">
        <f t="shared" si="2"/>
        <v>0</v>
      </c>
      <c r="R189" s="175"/>
      <c r="S189" s="176"/>
    </row>
    <row r="190" spans="1:19" ht="18" hidden="1" customHeight="1">
      <c r="A190" s="708">
        <v>180</v>
      </c>
      <c r="B190" s="709"/>
      <c r="C190" s="178"/>
      <c r="D190" s="162"/>
      <c r="E190" s="162"/>
      <c r="F190" s="163"/>
      <c r="G190" s="170"/>
      <c r="H190" s="171"/>
      <c r="I190" s="184"/>
      <c r="J190" s="171"/>
      <c r="K190" s="184"/>
      <c r="L190" s="172"/>
      <c r="M190" s="173"/>
      <c r="N190" s="183"/>
      <c r="O190" s="172"/>
      <c r="P190" s="174"/>
      <c r="Q190" s="167">
        <f t="shared" si="2"/>
        <v>0</v>
      </c>
      <c r="R190" s="175"/>
      <c r="S190" s="176"/>
    </row>
    <row r="191" spans="1:19" ht="18" hidden="1" customHeight="1">
      <c r="A191" s="708">
        <v>181</v>
      </c>
      <c r="B191" s="709"/>
      <c r="C191" s="178"/>
      <c r="D191" s="162"/>
      <c r="E191" s="162"/>
      <c r="F191" s="163"/>
      <c r="G191" s="170"/>
      <c r="H191" s="171"/>
      <c r="I191" s="184"/>
      <c r="J191" s="171"/>
      <c r="K191" s="184"/>
      <c r="L191" s="172"/>
      <c r="M191" s="173"/>
      <c r="N191" s="183"/>
      <c r="O191" s="172"/>
      <c r="P191" s="174"/>
      <c r="Q191" s="167">
        <f t="shared" si="2"/>
        <v>0</v>
      </c>
      <c r="R191" s="175"/>
      <c r="S191" s="176"/>
    </row>
    <row r="192" spans="1:19" ht="18" hidden="1" customHeight="1">
      <c r="A192" s="708">
        <v>182</v>
      </c>
      <c r="B192" s="709"/>
      <c r="C192" s="178"/>
      <c r="D192" s="162"/>
      <c r="E192" s="162"/>
      <c r="F192" s="163"/>
      <c r="G192" s="170"/>
      <c r="H192" s="171"/>
      <c r="I192" s="184"/>
      <c r="J192" s="173"/>
      <c r="K192" s="183"/>
      <c r="L192" s="172"/>
      <c r="M192" s="173"/>
      <c r="N192" s="183"/>
      <c r="O192" s="172"/>
      <c r="P192" s="174"/>
      <c r="Q192" s="167">
        <f t="shared" si="2"/>
        <v>0</v>
      </c>
      <c r="R192" s="175"/>
      <c r="S192" s="176"/>
    </row>
    <row r="193" spans="1:19" ht="18" hidden="1" customHeight="1">
      <c r="A193" s="708">
        <v>183</v>
      </c>
      <c r="B193" s="709"/>
      <c r="C193" s="178"/>
      <c r="D193" s="162"/>
      <c r="E193" s="162"/>
      <c r="F193" s="163"/>
      <c r="G193" s="170"/>
      <c r="H193" s="171"/>
      <c r="I193" s="184"/>
      <c r="J193" s="171"/>
      <c r="K193" s="184"/>
      <c r="L193" s="172"/>
      <c r="M193" s="173"/>
      <c r="N193" s="183"/>
      <c r="O193" s="172"/>
      <c r="P193" s="174"/>
      <c r="Q193" s="167">
        <f t="shared" si="2"/>
        <v>0</v>
      </c>
      <c r="R193" s="175"/>
      <c r="S193" s="176"/>
    </row>
    <row r="194" spans="1:19" ht="18" hidden="1" customHeight="1">
      <c r="A194" s="708">
        <v>184</v>
      </c>
      <c r="B194" s="709"/>
      <c r="C194" s="178"/>
      <c r="D194" s="162"/>
      <c r="E194" s="162"/>
      <c r="F194" s="163"/>
      <c r="G194" s="170"/>
      <c r="H194" s="171"/>
      <c r="I194" s="184"/>
      <c r="J194" s="171"/>
      <c r="K194" s="184"/>
      <c r="L194" s="172"/>
      <c r="M194" s="173"/>
      <c r="N194" s="183"/>
      <c r="O194" s="172"/>
      <c r="P194" s="174"/>
      <c r="Q194" s="167">
        <f t="shared" si="2"/>
        <v>0</v>
      </c>
      <c r="R194" s="175"/>
      <c r="S194" s="176"/>
    </row>
    <row r="195" spans="1:19" ht="18" hidden="1" customHeight="1">
      <c r="A195" s="708">
        <v>185</v>
      </c>
      <c r="B195" s="709"/>
      <c r="C195" s="178"/>
      <c r="D195" s="162"/>
      <c r="E195" s="162"/>
      <c r="F195" s="163"/>
      <c r="G195" s="170"/>
      <c r="H195" s="171"/>
      <c r="I195" s="183"/>
      <c r="J195" s="173"/>
      <c r="K195" s="183"/>
      <c r="L195" s="172"/>
      <c r="M195" s="173"/>
      <c r="N195" s="183"/>
      <c r="O195" s="172"/>
      <c r="P195" s="174"/>
      <c r="Q195" s="167">
        <f t="shared" si="2"/>
        <v>0</v>
      </c>
      <c r="R195" s="175"/>
      <c r="S195" s="176"/>
    </row>
    <row r="196" spans="1:19" ht="18" hidden="1" customHeight="1">
      <c r="A196" s="708">
        <v>186</v>
      </c>
      <c r="B196" s="709"/>
      <c r="C196" s="178"/>
      <c r="D196" s="162"/>
      <c r="E196" s="162"/>
      <c r="F196" s="163"/>
      <c r="G196" s="170"/>
      <c r="H196" s="171"/>
      <c r="I196" s="183"/>
      <c r="J196" s="173"/>
      <c r="K196" s="183"/>
      <c r="L196" s="172"/>
      <c r="M196" s="173"/>
      <c r="N196" s="183"/>
      <c r="O196" s="172"/>
      <c r="P196" s="174"/>
      <c r="Q196" s="167">
        <f t="shared" si="2"/>
        <v>0</v>
      </c>
      <c r="R196" s="175"/>
      <c r="S196" s="176"/>
    </row>
    <row r="197" spans="1:19" ht="18" hidden="1" customHeight="1">
      <c r="A197" s="708">
        <v>187</v>
      </c>
      <c r="B197" s="709"/>
      <c r="C197" s="178"/>
      <c r="D197" s="162"/>
      <c r="E197" s="162"/>
      <c r="F197" s="163"/>
      <c r="G197" s="170"/>
      <c r="H197" s="171"/>
      <c r="I197" s="183"/>
      <c r="J197" s="173"/>
      <c r="K197" s="183"/>
      <c r="L197" s="172"/>
      <c r="M197" s="173"/>
      <c r="N197" s="183"/>
      <c r="O197" s="172"/>
      <c r="P197" s="174"/>
      <c r="Q197" s="167">
        <f t="shared" si="2"/>
        <v>0</v>
      </c>
      <c r="R197" s="175"/>
      <c r="S197" s="176"/>
    </row>
    <row r="198" spans="1:19" ht="18" hidden="1" customHeight="1">
      <c r="A198" s="708">
        <v>188</v>
      </c>
      <c r="B198" s="709"/>
      <c r="C198" s="178"/>
      <c r="D198" s="162"/>
      <c r="E198" s="162"/>
      <c r="F198" s="163"/>
      <c r="G198" s="170"/>
      <c r="H198" s="171"/>
      <c r="I198" s="183"/>
      <c r="J198" s="173"/>
      <c r="K198" s="183"/>
      <c r="L198" s="172"/>
      <c r="M198" s="173"/>
      <c r="N198" s="183"/>
      <c r="O198" s="172"/>
      <c r="P198" s="174"/>
      <c r="Q198" s="167">
        <f t="shared" si="2"/>
        <v>0</v>
      </c>
      <c r="R198" s="175"/>
      <c r="S198" s="176"/>
    </row>
    <row r="199" spans="1:19" ht="18" hidden="1" customHeight="1">
      <c r="A199" s="708">
        <v>189</v>
      </c>
      <c r="B199" s="709"/>
      <c r="C199" s="178"/>
      <c r="D199" s="162"/>
      <c r="E199" s="162"/>
      <c r="F199" s="163"/>
      <c r="G199" s="170"/>
      <c r="H199" s="171"/>
      <c r="I199" s="183"/>
      <c r="J199" s="173"/>
      <c r="K199" s="183"/>
      <c r="L199" s="172"/>
      <c r="M199" s="173"/>
      <c r="N199" s="183"/>
      <c r="O199" s="172"/>
      <c r="P199" s="174"/>
      <c r="Q199" s="167">
        <f t="shared" si="2"/>
        <v>0</v>
      </c>
      <c r="R199" s="175"/>
      <c r="S199" s="176"/>
    </row>
    <row r="200" spans="1:19" ht="18" hidden="1" customHeight="1">
      <c r="A200" s="708">
        <v>190</v>
      </c>
      <c r="B200" s="709"/>
      <c r="C200" s="178"/>
      <c r="D200" s="162"/>
      <c r="E200" s="162"/>
      <c r="F200" s="163"/>
      <c r="G200" s="170"/>
      <c r="H200" s="171"/>
      <c r="I200" s="183"/>
      <c r="J200" s="173"/>
      <c r="K200" s="183"/>
      <c r="L200" s="172"/>
      <c r="M200" s="173"/>
      <c r="N200" s="183"/>
      <c r="O200" s="172"/>
      <c r="P200" s="174"/>
      <c r="Q200" s="167">
        <f t="shared" si="2"/>
        <v>0</v>
      </c>
      <c r="R200" s="175"/>
      <c r="S200" s="176"/>
    </row>
    <row r="201" spans="1:19" ht="18" hidden="1" customHeight="1">
      <c r="A201" s="708">
        <v>191</v>
      </c>
      <c r="B201" s="709"/>
      <c r="C201" s="178"/>
      <c r="D201" s="162"/>
      <c r="E201" s="162"/>
      <c r="F201" s="163"/>
      <c r="G201" s="170"/>
      <c r="H201" s="171"/>
      <c r="I201" s="183"/>
      <c r="J201" s="173"/>
      <c r="K201" s="183"/>
      <c r="L201" s="172"/>
      <c r="M201" s="173"/>
      <c r="N201" s="183"/>
      <c r="O201" s="172"/>
      <c r="P201" s="174"/>
      <c r="Q201" s="167">
        <f t="shared" si="2"/>
        <v>0</v>
      </c>
      <c r="R201" s="175"/>
      <c r="S201" s="176"/>
    </row>
    <row r="202" spans="1:19" ht="18" hidden="1" customHeight="1">
      <c r="A202" s="708">
        <v>192</v>
      </c>
      <c r="B202" s="709"/>
      <c r="C202" s="178"/>
      <c r="D202" s="162"/>
      <c r="E202" s="162"/>
      <c r="F202" s="163"/>
      <c r="G202" s="170"/>
      <c r="H202" s="171"/>
      <c r="I202" s="183"/>
      <c r="J202" s="173"/>
      <c r="K202" s="183"/>
      <c r="L202" s="172"/>
      <c r="M202" s="173"/>
      <c r="N202" s="183"/>
      <c r="O202" s="172"/>
      <c r="P202" s="174"/>
      <c r="Q202" s="167">
        <f t="shared" si="2"/>
        <v>0</v>
      </c>
      <c r="R202" s="175"/>
      <c r="S202" s="176"/>
    </row>
    <row r="203" spans="1:19" ht="18" hidden="1" customHeight="1">
      <c r="A203" s="708">
        <v>193</v>
      </c>
      <c r="B203" s="709"/>
      <c r="C203" s="178"/>
      <c r="D203" s="162"/>
      <c r="E203" s="162"/>
      <c r="F203" s="163"/>
      <c r="G203" s="170"/>
      <c r="H203" s="171"/>
      <c r="I203" s="183"/>
      <c r="J203" s="173"/>
      <c r="K203" s="183"/>
      <c r="L203" s="172"/>
      <c r="M203" s="173"/>
      <c r="N203" s="183"/>
      <c r="O203" s="172"/>
      <c r="P203" s="174"/>
      <c r="Q203" s="167">
        <f t="shared" si="2"/>
        <v>0</v>
      </c>
      <c r="R203" s="175"/>
      <c r="S203" s="176"/>
    </row>
    <row r="204" spans="1:19" ht="18" hidden="1" customHeight="1">
      <c r="A204" s="708">
        <v>194</v>
      </c>
      <c r="B204" s="709"/>
      <c r="C204" s="178"/>
      <c r="D204" s="162"/>
      <c r="E204" s="162"/>
      <c r="F204" s="163"/>
      <c r="G204" s="170"/>
      <c r="H204" s="171"/>
      <c r="I204" s="183"/>
      <c r="J204" s="173"/>
      <c r="K204" s="183"/>
      <c r="L204" s="172"/>
      <c r="M204" s="173"/>
      <c r="N204" s="183"/>
      <c r="O204" s="172"/>
      <c r="P204" s="174"/>
      <c r="Q204" s="167">
        <f t="shared" ref="Q204:Q267" si="3">IF(I204="",0,INT(SUM(PRODUCT(I204,K204,N204))))</f>
        <v>0</v>
      </c>
      <c r="R204" s="175"/>
      <c r="S204" s="176"/>
    </row>
    <row r="205" spans="1:19" ht="18" hidden="1" customHeight="1">
      <c r="A205" s="708">
        <v>195</v>
      </c>
      <c r="B205" s="709"/>
      <c r="C205" s="178"/>
      <c r="D205" s="162"/>
      <c r="E205" s="162"/>
      <c r="F205" s="163"/>
      <c r="G205" s="170"/>
      <c r="H205" s="171"/>
      <c r="I205" s="183"/>
      <c r="J205" s="173"/>
      <c r="K205" s="183"/>
      <c r="L205" s="172"/>
      <c r="M205" s="173"/>
      <c r="N205" s="183"/>
      <c r="O205" s="172"/>
      <c r="P205" s="174"/>
      <c r="Q205" s="167">
        <f t="shared" si="3"/>
        <v>0</v>
      </c>
      <c r="R205" s="175"/>
      <c r="S205" s="176"/>
    </row>
    <row r="206" spans="1:19" ht="18" hidden="1" customHeight="1">
      <c r="A206" s="708">
        <v>196</v>
      </c>
      <c r="B206" s="709"/>
      <c r="C206" s="178"/>
      <c r="D206" s="162"/>
      <c r="E206" s="162"/>
      <c r="F206" s="163"/>
      <c r="G206" s="170"/>
      <c r="H206" s="171"/>
      <c r="I206" s="183"/>
      <c r="J206" s="173"/>
      <c r="K206" s="183"/>
      <c r="L206" s="172"/>
      <c r="M206" s="173"/>
      <c r="N206" s="183"/>
      <c r="O206" s="172"/>
      <c r="P206" s="174"/>
      <c r="Q206" s="167">
        <f t="shared" si="3"/>
        <v>0</v>
      </c>
      <c r="R206" s="175"/>
      <c r="S206" s="176"/>
    </row>
    <row r="207" spans="1:19" ht="18" hidden="1" customHeight="1">
      <c r="A207" s="708">
        <v>197</v>
      </c>
      <c r="B207" s="709"/>
      <c r="C207" s="178"/>
      <c r="D207" s="162"/>
      <c r="E207" s="162"/>
      <c r="F207" s="163"/>
      <c r="G207" s="170"/>
      <c r="H207" s="171"/>
      <c r="I207" s="183"/>
      <c r="J207" s="173"/>
      <c r="K207" s="183"/>
      <c r="L207" s="172"/>
      <c r="M207" s="173"/>
      <c r="N207" s="183"/>
      <c r="O207" s="172"/>
      <c r="P207" s="174"/>
      <c r="Q207" s="167">
        <f t="shared" si="3"/>
        <v>0</v>
      </c>
      <c r="R207" s="175"/>
      <c r="S207" s="176"/>
    </row>
    <row r="208" spans="1:19" ht="18" hidden="1" customHeight="1">
      <c r="A208" s="708">
        <v>198</v>
      </c>
      <c r="B208" s="709"/>
      <c r="C208" s="178"/>
      <c r="D208" s="162"/>
      <c r="E208" s="162"/>
      <c r="F208" s="163"/>
      <c r="G208" s="170"/>
      <c r="H208" s="171"/>
      <c r="I208" s="183"/>
      <c r="J208" s="173"/>
      <c r="K208" s="183"/>
      <c r="L208" s="172"/>
      <c r="M208" s="173"/>
      <c r="N208" s="183"/>
      <c r="O208" s="172"/>
      <c r="P208" s="174"/>
      <c r="Q208" s="167">
        <f t="shared" si="3"/>
        <v>0</v>
      </c>
      <c r="R208" s="175"/>
      <c r="S208" s="176"/>
    </row>
    <row r="209" spans="1:19" ht="18" hidden="1" customHeight="1">
      <c r="A209" s="708">
        <v>199</v>
      </c>
      <c r="B209" s="709"/>
      <c r="C209" s="178"/>
      <c r="D209" s="162"/>
      <c r="E209" s="162"/>
      <c r="F209" s="163"/>
      <c r="G209" s="170"/>
      <c r="H209" s="171"/>
      <c r="I209" s="183"/>
      <c r="J209" s="173"/>
      <c r="K209" s="183"/>
      <c r="L209" s="172"/>
      <c r="M209" s="173"/>
      <c r="N209" s="183"/>
      <c r="O209" s="172"/>
      <c r="P209" s="174"/>
      <c r="Q209" s="167">
        <f t="shared" si="3"/>
        <v>0</v>
      </c>
      <c r="R209" s="175"/>
      <c r="S209" s="176"/>
    </row>
    <row r="210" spans="1:19" ht="18" hidden="1" customHeight="1">
      <c r="A210" s="708">
        <v>200</v>
      </c>
      <c r="B210" s="709"/>
      <c r="C210" s="178"/>
      <c r="D210" s="162"/>
      <c r="E210" s="162"/>
      <c r="F210" s="163"/>
      <c r="G210" s="170"/>
      <c r="H210" s="171"/>
      <c r="I210" s="183"/>
      <c r="J210" s="173"/>
      <c r="K210" s="183"/>
      <c r="L210" s="172"/>
      <c r="M210" s="173"/>
      <c r="N210" s="183"/>
      <c r="O210" s="172"/>
      <c r="P210" s="174"/>
      <c r="Q210" s="167">
        <f t="shared" si="3"/>
        <v>0</v>
      </c>
      <c r="R210" s="175"/>
      <c r="S210" s="176"/>
    </row>
    <row r="211" spans="1:19" ht="18" hidden="1" customHeight="1">
      <c r="A211" s="708">
        <v>201</v>
      </c>
      <c r="B211" s="709"/>
      <c r="C211" s="178"/>
      <c r="D211" s="162"/>
      <c r="E211" s="162"/>
      <c r="F211" s="163"/>
      <c r="G211" s="170"/>
      <c r="H211" s="171"/>
      <c r="I211" s="183"/>
      <c r="J211" s="173"/>
      <c r="K211" s="183"/>
      <c r="L211" s="172"/>
      <c r="M211" s="173"/>
      <c r="N211" s="183"/>
      <c r="O211" s="172"/>
      <c r="P211" s="174"/>
      <c r="Q211" s="167">
        <f t="shared" si="3"/>
        <v>0</v>
      </c>
      <c r="R211" s="175"/>
      <c r="S211" s="176"/>
    </row>
    <row r="212" spans="1:19" ht="18" hidden="1" customHeight="1">
      <c r="A212" s="708">
        <v>202</v>
      </c>
      <c r="B212" s="709"/>
      <c r="C212" s="178"/>
      <c r="D212" s="162"/>
      <c r="E212" s="162"/>
      <c r="F212" s="163"/>
      <c r="G212" s="170"/>
      <c r="H212" s="171"/>
      <c r="I212" s="183"/>
      <c r="J212" s="173"/>
      <c r="K212" s="183"/>
      <c r="L212" s="172"/>
      <c r="M212" s="173"/>
      <c r="N212" s="183"/>
      <c r="O212" s="172"/>
      <c r="P212" s="174"/>
      <c r="Q212" s="167">
        <f t="shared" si="3"/>
        <v>0</v>
      </c>
      <c r="R212" s="175"/>
      <c r="S212" s="176"/>
    </row>
    <row r="213" spans="1:19" ht="18" hidden="1" customHeight="1">
      <c r="A213" s="708">
        <v>203</v>
      </c>
      <c r="B213" s="709"/>
      <c r="C213" s="178"/>
      <c r="D213" s="162"/>
      <c r="E213" s="162"/>
      <c r="F213" s="163"/>
      <c r="G213" s="170"/>
      <c r="H213" s="171"/>
      <c r="I213" s="183"/>
      <c r="J213" s="173"/>
      <c r="K213" s="183"/>
      <c r="L213" s="172"/>
      <c r="M213" s="173"/>
      <c r="N213" s="183"/>
      <c r="O213" s="172"/>
      <c r="P213" s="174"/>
      <c r="Q213" s="167">
        <f t="shared" si="3"/>
        <v>0</v>
      </c>
      <c r="R213" s="175"/>
      <c r="S213" s="176"/>
    </row>
    <row r="214" spans="1:19" ht="18" hidden="1" customHeight="1">
      <c r="A214" s="708">
        <v>204</v>
      </c>
      <c r="B214" s="709"/>
      <c r="C214" s="178"/>
      <c r="D214" s="162"/>
      <c r="E214" s="162"/>
      <c r="F214" s="163"/>
      <c r="G214" s="170"/>
      <c r="H214" s="171"/>
      <c r="I214" s="183"/>
      <c r="J214" s="173"/>
      <c r="K214" s="183"/>
      <c r="L214" s="172"/>
      <c r="M214" s="173"/>
      <c r="N214" s="183"/>
      <c r="O214" s="172"/>
      <c r="P214" s="174"/>
      <c r="Q214" s="167">
        <f t="shared" si="3"/>
        <v>0</v>
      </c>
      <c r="R214" s="175"/>
      <c r="S214" s="176"/>
    </row>
    <row r="215" spans="1:19" ht="18" hidden="1" customHeight="1">
      <c r="A215" s="708">
        <v>205</v>
      </c>
      <c r="B215" s="709"/>
      <c r="C215" s="178"/>
      <c r="D215" s="162"/>
      <c r="E215" s="162"/>
      <c r="F215" s="163"/>
      <c r="G215" s="170"/>
      <c r="H215" s="171"/>
      <c r="I215" s="183"/>
      <c r="J215" s="173"/>
      <c r="K215" s="183"/>
      <c r="L215" s="172"/>
      <c r="M215" s="173"/>
      <c r="N215" s="183"/>
      <c r="O215" s="172"/>
      <c r="P215" s="174"/>
      <c r="Q215" s="167">
        <f t="shared" si="3"/>
        <v>0</v>
      </c>
      <c r="R215" s="175"/>
      <c r="S215" s="176"/>
    </row>
    <row r="216" spans="1:19" ht="18" hidden="1" customHeight="1">
      <c r="A216" s="708">
        <v>206</v>
      </c>
      <c r="B216" s="709"/>
      <c r="C216" s="178"/>
      <c r="D216" s="162"/>
      <c r="E216" s="162"/>
      <c r="F216" s="163"/>
      <c r="G216" s="170"/>
      <c r="H216" s="171"/>
      <c r="I216" s="183"/>
      <c r="J216" s="173"/>
      <c r="K216" s="183"/>
      <c r="L216" s="172"/>
      <c r="M216" s="173"/>
      <c r="N216" s="183"/>
      <c r="O216" s="172"/>
      <c r="P216" s="174"/>
      <c r="Q216" s="167">
        <f t="shared" si="3"/>
        <v>0</v>
      </c>
      <c r="R216" s="175"/>
      <c r="S216" s="176"/>
    </row>
    <row r="217" spans="1:19" ht="18" hidden="1" customHeight="1">
      <c r="A217" s="708">
        <v>207</v>
      </c>
      <c r="B217" s="709"/>
      <c r="C217" s="178"/>
      <c r="D217" s="162"/>
      <c r="E217" s="162"/>
      <c r="F217" s="163"/>
      <c r="G217" s="170"/>
      <c r="H217" s="171"/>
      <c r="I217" s="183"/>
      <c r="J217" s="173"/>
      <c r="K217" s="183"/>
      <c r="L217" s="172"/>
      <c r="M217" s="173"/>
      <c r="N217" s="183"/>
      <c r="O217" s="172"/>
      <c r="P217" s="174"/>
      <c r="Q217" s="167">
        <f t="shared" si="3"/>
        <v>0</v>
      </c>
      <c r="R217" s="175"/>
      <c r="S217" s="176"/>
    </row>
    <row r="218" spans="1:19" ht="18" hidden="1" customHeight="1">
      <c r="A218" s="708">
        <v>208</v>
      </c>
      <c r="B218" s="709"/>
      <c r="C218" s="178"/>
      <c r="D218" s="162"/>
      <c r="E218" s="162"/>
      <c r="F218" s="163"/>
      <c r="G218" s="170"/>
      <c r="H218" s="171"/>
      <c r="I218" s="183"/>
      <c r="J218" s="173"/>
      <c r="K218" s="183"/>
      <c r="L218" s="172"/>
      <c r="M218" s="173"/>
      <c r="N218" s="183"/>
      <c r="O218" s="172"/>
      <c r="P218" s="174"/>
      <c r="Q218" s="167">
        <f t="shared" si="3"/>
        <v>0</v>
      </c>
      <c r="R218" s="175"/>
      <c r="S218" s="176"/>
    </row>
    <row r="219" spans="1:19" ht="18" hidden="1" customHeight="1">
      <c r="A219" s="708">
        <v>209</v>
      </c>
      <c r="B219" s="709"/>
      <c r="C219" s="178"/>
      <c r="D219" s="162"/>
      <c r="E219" s="162"/>
      <c r="F219" s="163"/>
      <c r="G219" s="170"/>
      <c r="H219" s="171"/>
      <c r="I219" s="183"/>
      <c r="J219" s="173"/>
      <c r="K219" s="183"/>
      <c r="L219" s="172"/>
      <c r="M219" s="173"/>
      <c r="N219" s="183"/>
      <c r="O219" s="172"/>
      <c r="P219" s="174"/>
      <c r="Q219" s="167">
        <f t="shared" si="3"/>
        <v>0</v>
      </c>
      <c r="R219" s="175"/>
      <c r="S219" s="176"/>
    </row>
    <row r="220" spans="1:19" ht="18" hidden="1" customHeight="1">
      <c r="A220" s="708">
        <v>210</v>
      </c>
      <c r="B220" s="709"/>
      <c r="C220" s="178"/>
      <c r="D220" s="162"/>
      <c r="E220" s="162"/>
      <c r="F220" s="163"/>
      <c r="G220" s="170"/>
      <c r="H220" s="171"/>
      <c r="I220" s="183"/>
      <c r="J220" s="173"/>
      <c r="K220" s="183"/>
      <c r="L220" s="172"/>
      <c r="M220" s="173"/>
      <c r="N220" s="183"/>
      <c r="O220" s="172"/>
      <c r="P220" s="174"/>
      <c r="Q220" s="167">
        <f t="shared" si="3"/>
        <v>0</v>
      </c>
      <c r="R220" s="175"/>
      <c r="S220" s="176"/>
    </row>
    <row r="221" spans="1:19" ht="18" hidden="1" customHeight="1">
      <c r="A221" s="708">
        <v>211</v>
      </c>
      <c r="B221" s="709"/>
      <c r="C221" s="178"/>
      <c r="D221" s="162"/>
      <c r="E221" s="162"/>
      <c r="F221" s="163"/>
      <c r="G221" s="170"/>
      <c r="H221" s="171"/>
      <c r="I221" s="183"/>
      <c r="J221" s="173"/>
      <c r="K221" s="183"/>
      <c r="L221" s="172"/>
      <c r="M221" s="173"/>
      <c r="N221" s="183"/>
      <c r="O221" s="172"/>
      <c r="P221" s="174"/>
      <c r="Q221" s="167">
        <f t="shared" si="3"/>
        <v>0</v>
      </c>
      <c r="R221" s="175"/>
      <c r="S221" s="176"/>
    </row>
    <row r="222" spans="1:19" ht="18" hidden="1" customHeight="1">
      <c r="A222" s="708">
        <v>212</v>
      </c>
      <c r="B222" s="709"/>
      <c r="C222" s="178"/>
      <c r="D222" s="162"/>
      <c r="E222" s="162"/>
      <c r="F222" s="163"/>
      <c r="G222" s="170"/>
      <c r="H222" s="171"/>
      <c r="I222" s="183"/>
      <c r="J222" s="173"/>
      <c r="K222" s="183"/>
      <c r="L222" s="172"/>
      <c r="M222" s="173"/>
      <c r="N222" s="183"/>
      <c r="O222" s="172"/>
      <c r="P222" s="174"/>
      <c r="Q222" s="167">
        <f t="shared" si="3"/>
        <v>0</v>
      </c>
      <c r="R222" s="175"/>
      <c r="S222" s="176"/>
    </row>
    <row r="223" spans="1:19" ht="18" hidden="1" customHeight="1">
      <c r="A223" s="708">
        <v>213</v>
      </c>
      <c r="B223" s="709"/>
      <c r="C223" s="178"/>
      <c r="D223" s="162"/>
      <c r="E223" s="162"/>
      <c r="F223" s="163"/>
      <c r="G223" s="170"/>
      <c r="H223" s="171"/>
      <c r="I223" s="183"/>
      <c r="J223" s="173"/>
      <c r="K223" s="183"/>
      <c r="L223" s="172"/>
      <c r="M223" s="173"/>
      <c r="N223" s="183"/>
      <c r="O223" s="172"/>
      <c r="P223" s="174"/>
      <c r="Q223" s="167">
        <f t="shared" si="3"/>
        <v>0</v>
      </c>
      <c r="R223" s="175"/>
      <c r="S223" s="176"/>
    </row>
    <row r="224" spans="1:19" ht="18" hidden="1" customHeight="1">
      <c r="A224" s="708">
        <v>214</v>
      </c>
      <c r="B224" s="709"/>
      <c r="C224" s="178"/>
      <c r="D224" s="162"/>
      <c r="E224" s="162"/>
      <c r="F224" s="163"/>
      <c r="G224" s="170"/>
      <c r="H224" s="171"/>
      <c r="I224" s="183"/>
      <c r="J224" s="173"/>
      <c r="K224" s="183"/>
      <c r="L224" s="172"/>
      <c r="M224" s="173"/>
      <c r="N224" s="183"/>
      <c r="O224" s="172"/>
      <c r="P224" s="174"/>
      <c r="Q224" s="167">
        <f t="shared" si="3"/>
        <v>0</v>
      </c>
      <c r="R224" s="175"/>
      <c r="S224" s="176"/>
    </row>
    <row r="225" spans="1:19" ht="18" hidden="1" customHeight="1">
      <c r="A225" s="708">
        <v>215</v>
      </c>
      <c r="B225" s="709"/>
      <c r="C225" s="178"/>
      <c r="D225" s="162"/>
      <c r="E225" s="162"/>
      <c r="F225" s="163"/>
      <c r="G225" s="170"/>
      <c r="H225" s="171"/>
      <c r="I225" s="183"/>
      <c r="J225" s="173"/>
      <c r="K225" s="183"/>
      <c r="L225" s="172"/>
      <c r="M225" s="173"/>
      <c r="N225" s="183"/>
      <c r="O225" s="172"/>
      <c r="P225" s="174"/>
      <c r="Q225" s="167">
        <f t="shared" si="3"/>
        <v>0</v>
      </c>
      <c r="R225" s="175"/>
      <c r="S225" s="176"/>
    </row>
    <row r="226" spans="1:19" ht="18" hidden="1" customHeight="1">
      <c r="A226" s="708">
        <v>216</v>
      </c>
      <c r="B226" s="709"/>
      <c r="C226" s="178"/>
      <c r="D226" s="162"/>
      <c r="E226" s="162"/>
      <c r="F226" s="163"/>
      <c r="G226" s="170"/>
      <c r="H226" s="171"/>
      <c r="I226" s="183"/>
      <c r="J226" s="173"/>
      <c r="K226" s="183"/>
      <c r="L226" s="172"/>
      <c r="M226" s="173"/>
      <c r="N226" s="183"/>
      <c r="O226" s="172"/>
      <c r="P226" s="174"/>
      <c r="Q226" s="167">
        <f t="shared" si="3"/>
        <v>0</v>
      </c>
      <c r="R226" s="175"/>
      <c r="S226" s="176"/>
    </row>
    <row r="227" spans="1:19" ht="18" hidden="1" customHeight="1">
      <c r="A227" s="708">
        <v>217</v>
      </c>
      <c r="B227" s="709"/>
      <c r="C227" s="178"/>
      <c r="D227" s="162"/>
      <c r="E227" s="162"/>
      <c r="F227" s="163"/>
      <c r="G227" s="170"/>
      <c r="H227" s="171"/>
      <c r="I227" s="183"/>
      <c r="J227" s="173"/>
      <c r="K227" s="183"/>
      <c r="L227" s="172"/>
      <c r="M227" s="173"/>
      <c r="N227" s="183"/>
      <c r="O227" s="172"/>
      <c r="P227" s="174"/>
      <c r="Q227" s="167">
        <f t="shared" si="3"/>
        <v>0</v>
      </c>
      <c r="R227" s="175"/>
      <c r="S227" s="176"/>
    </row>
    <row r="228" spans="1:19" ht="18" hidden="1" customHeight="1">
      <c r="A228" s="708">
        <v>218</v>
      </c>
      <c r="B228" s="709"/>
      <c r="C228" s="178"/>
      <c r="D228" s="162"/>
      <c r="E228" s="162"/>
      <c r="F228" s="163"/>
      <c r="G228" s="170"/>
      <c r="H228" s="171"/>
      <c r="I228" s="183"/>
      <c r="J228" s="173"/>
      <c r="K228" s="183"/>
      <c r="L228" s="172"/>
      <c r="M228" s="173"/>
      <c r="N228" s="183"/>
      <c r="O228" s="172"/>
      <c r="P228" s="174"/>
      <c r="Q228" s="167">
        <f t="shared" si="3"/>
        <v>0</v>
      </c>
      <c r="R228" s="175"/>
      <c r="S228" s="176"/>
    </row>
    <row r="229" spans="1:19" ht="18" hidden="1" customHeight="1">
      <c r="A229" s="708">
        <v>219</v>
      </c>
      <c r="B229" s="709"/>
      <c r="C229" s="178"/>
      <c r="D229" s="162"/>
      <c r="E229" s="162"/>
      <c r="F229" s="163"/>
      <c r="G229" s="170"/>
      <c r="H229" s="171"/>
      <c r="I229" s="183"/>
      <c r="J229" s="173"/>
      <c r="K229" s="183"/>
      <c r="L229" s="172"/>
      <c r="M229" s="173"/>
      <c r="N229" s="183"/>
      <c r="O229" s="172"/>
      <c r="P229" s="174"/>
      <c r="Q229" s="167">
        <f t="shared" si="3"/>
        <v>0</v>
      </c>
      <c r="R229" s="175"/>
      <c r="S229" s="176"/>
    </row>
    <row r="230" spans="1:19" ht="18" hidden="1" customHeight="1">
      <c r="A230" s="708">
        <v>220</v>
      </c>
      <c r="B230" s="709"/>
      <c r="C230" s="178"/>
      <c r="D230" s="162"/>
      <c r="E230" s="162"/>
      <c r="F230" s="163"/>
      <c r="G230" s="170"/>
      <c r="H230" s="171"/>
      <c r="I230" s="183"/>
      <c r="J230" s="173"/>
      <c r="K230" s="183"/>
      <c r="L230" s="172"/>
      <c r="M230" s="173"/>
      <c r="N230" s="183"/>
      <c r="O230" s="172"/>
      <c r="P230" s="174"/>
      <c r="Q230" s="167">
        <f t="shared" si="3"/>
        <v>0</v>
      </c>
      <c r="R230" s="175"/>
      <c r="S230" s="176"/>
    </row>
    <row r="231" spans="1:19" ht="18" hidden="1" customHeight="1">
      <c r="A231" s="708">
        <v>221</v>
      </c>
      <c r="B231" s="709"/>
      <c r="C231" s="178"/>
      <c r="D231" s="162"/>
      <c r="E231" s="162"/>
      <c r="F231" s="163"/>
      <c r="G231" s="170"/>
      <c r="H231" s="171"/>
      <c r="I231" s="183"/>
      <c r="J231" s="173"/>
      <c r="K231" s="183"/>
      <c r="L231" s="172"/>
      <c r="M231" s="173"/>
      <c r="N231" s="183"/>
      <c r="O231" s="172"/>
      <c r="P231" s="174"/>
      <c r="Q231" s="167">
        <f t="shared" si="3"/>
        <v>0</v>
      </c>
      <c r="R231" s="175"/>
      <c r="S231" s="176"/>
    </row>
    <row r="232" spans="1:19" ht="18" hidden="1" customHeight="1">
      <c r="A232" s="708">
        <v>222</v>
      </c>
      <c r="B232" s="709"/>
      <c r="C232" s="178"/>
      <c r="D232" s="162"/>
      <c r="E232" s="162"/>
      <c r="F232" s="163"/>
      <c r="G232" s="170"/>
      <c r="H232" s="171"/>
      <c r="I232" s="183"/>
      <c r="J232" s="173"/>
      <c r="K232" s="183"/>
      <c r="L232" s="172"/>
      <c r="M232" s="173"/>
      <c r="N232" s="183"/>
      <c r="O232" s="172"/>
      <c r="P232" s="174"/>
      <c r="Q232" s="167">
        <f t="shared" si="3"/>
        <v>0</v>
      </c>
      <c r="R232" s="175"/>
      <c r="S232" s="176"/>
    </row>
    <row r="233" spans="1:19" ht="18" hidden="1" customHeight="1">
      <c r="A233" s="708">
        <v>223</v>
      </c>
      <c r="B233" s="709"/>
      <c r="C233" s="178"/>
      <c r="D233" s="162"/>
      <c r="E233" s="162"/>
      <c r="F233" s="163"/>
      <c r="G233" s="170"/>
      <c r="H233" s="171"/>
      <c r="I233" s="183"/>
      <c r="J233" s="173"/>
      <c r="K233" s="183"/>
      <c r="L233" s="172"/>
      <c r="M233" s="173"/>
      <c r="N233" s="183"/>
      <c r="O233" s="172"/>
      <c r="P233" s="174"/>
      <c r="Q233" s="167">
        <f t="shared" si="3"/>
        <v>0</v>
      </c>
      <c r="R233" s="175"/>
      <c r="S233" s="176"/>
    </row>
    <row r="234" spans="1:19" ht="18" hidden="1" customHeight="1">
      <c r="A234" s="708">
        <v>224</v>
      </c>
      <c r="B234" s="709"/>
      <c r="C234" s="178"/>
      <c r="D234" s="162"/>
      <c r="E234" s="162"/>
      <c r="F234" s="163"/>
      <c r="G234" s="170"/>
      <c r="H234" s="171"/>
      <c r="I234" s="183"/>
      <c r="J234" s="173"/>
      <c r="K234" s="183"/>
      <c r="L234" s="172"/>
      <c r="M234" s="173"/>
      <c r="N234" s="183"/>
      <c r="O234" s="172"/>
      <c r="P234" s="174"/>
      <c r="Q234" s="167">
        <f t="shared" si="3"/>
        <v>0</v>
      </c>
      <c r="R234" s="175"/>
      <c r="S234" s="176"/>
    </row>
    <row r="235" spans="1:19" ht="18" hidden="1" customHeight="1">
      <c r="A235" s="708">
        <v>225</v>
      </c>
      <c r="B235" s="709"/>
      <c r="C235" s="178"/>
      <c r="D235" s="162"/>
      <c r="E235" s="162"/>
      <c r="F235" s="163"/>
      <c r="G235" s="170"/>
      <c r="H235" s="171"/>
      <c r="I235" s="183"/>
      <c r="J235" s="173"/>
      <c r="K235" s="183"/>
      <c r="L235" s="172"/>
      <c r="M235" s="173"/>
      <c r="N235" s="183"/>
      <c r="O235" s="172"/>
      <c r="P235" s="174"/>
      <c r="Q235" s="167">
        <f t="shared" si="3"/>
        <v>0</v>
      </c>
      <c r="R235" s="175"/>
      <c r="S235" s="176"/>
    </row>
    <row r="236" spans="1:19" ht="18" hidden="1" customHeight="1">
      <c r="A236" s="708">
        <v>226</v>
      </c>
      <c r="B236" s="709"/>
      <c r="C236" s="178"/>
      <c r="D236" s="162"/>
      <c r="E236" s="162"/>
      <c r="F236" s="163"/>
      <c r="G236" s="170"/>
      <c r="H236" s="171"/>
      <c r="I236" s="183"/>
      <c r="J236" s="173"/>
      <c r="K236" s="183"/>
      <c r="L236" s="172"/>
      <c r="M236" s="173"/>
      <c r="N236" s="183"/>
      <c r="O236" s="172"/>
      <c r="P236" s="174"/>
      <c r="Q236" s="167">
        <f t="shared" si="3"/>
        <v>0</v>
      </c>
      <c r="R236" s="175"/>
      <c r="S236" s="176"/>
    </row>
    <row r="237" spans="1:19" ht="18" hidden="1" customHeight="1">
      <c r="A237" s="708">
        <v>227</v>
      </c>
      <c r="B237" s="709"/>
      <c r="C237" s="178"/>
      <c r="D237" s="162"/>
      <c r="E237" s="162"/>
      <c r="F237" s="163"/>
      <c r="G237" s="170"/>
      <c r="H237" s="171"/>
      <c r="I237" s="183"/>
      <c r="J237" s="173"/>
      <c r="K237" s="183"/>
      <c r="L237" s="172"/>
      <c r="M237" s="173"/>
      <c r="N237" s="183"/>
      <c r="O237" s="172"/>
      <c r="P237" s="174"/>
      <c r="Q237" s="167">
        <f t="shared" si="3"/>
        <v>0</v>
      </c>
      <c r="R237" s="175"/>
      <c r="S237" s="176"/>
    </row>
    <row r="238" spans="1:19" ht="18" hidden="1" customHeight="1">
      <c r="A238" s="708">
        <v>228</v>
      </c>
      <c r="B238" s="709"/>
      <c r="C238" s="178"/>
      <c r="D238" s="162"/>
      <c r="E238" s="162"/>
      <c r="F238" s="163"/>
      <c r="G238" s="170"/>
      <c r="H238" s="171"/>
      <c r="I238" s="183"/>
      <c r="J238" s="173"/>
      <c r="K238" s="183"/>
      <c r="L238" s="172"/>
      <c r="M238" s="173"/>
      <c r="N238" s="183"/>
      <c r="O238" s="172"/>
      <c r="P238" s="174"/>
      <c r="Q238" s="167">
        <f t="shared" si="3"/>
        <v>0</v>
      </c>
      <c r="R238" s="175"/>
      <c r="S238" s="176"/>
    </row>
    <row r="239" spans="1:19" ht="18" hidden="1" customHeight="1">
      <c r="A239" s="708">
        <v>229</v>
      </c>
      <c r="B239" s="709"/>
      <c r="C239" s="178"/>
      <c r="D239" s="162"/>
      <c r="E239" s="162"/>
      <c r="F239" s="163"/>
      <c r="G239" s="170"/>
      <c r="H239" s="171"/>
      <c r="I239" s="183"/>
      <c r="J239" s="173"/>
      <c r="K239" s="183"/>
      <c r="L239" s="172"/>
      <c r="M239" s="173"/>
      <c r="N239" s="183"/>
      <c r="O239" s="172"/>
      <c r="P239" s="174"/>
      <c r="Q239" s="167">
        <f t="shared" si="3"/>
        <v>0</v>
      </c>
      <c r="R239" s="175"/>
      <c r="S239" s="176"/>
    </row>
    <row r="240" spans="1:19" ht="18" hidden="1" customHeight="1">
      <c r="A240" s="708">
        <v>230</v>
      </c>
      <c r="B240" s="709"/>
      <c r="C240" s="178"/>
      <c r="D240" s="162"/>
      <c r="E240" s="162"/>
      <c r="F240" s="163"/>
      <c r="G240" s="170"/>
      <c r="H240" s="171"/>
      <c r="I240" s="183"/>
      <c r="J240" s="173"/>
      <c r="K240" s="183"/>
      <c r="L240" s="172"/>
      <c r="M240" s="173"/>
      <c r="N240" s="183"/>
      <c r="O240" s="172"/>
      <c r="P240" s="174"/>
      <c r="Q240" s="167">
        <f t="shared" si="3"/>
        <v>0</v>
      </c>
      <c r="R240" s="175"/>
      <c r="S240" s="176"/>
    </row>
    <row r="241" spans="1:19" ht="18" hidden="1" customHeight="1">
      <c r="A241" s="708">
        <v>231</v>
      </c>
      <c r="B241" s="709"/>
      <c r="C241" s="178"/>
      <c r="D241" s="162"/>
      <c r="E241" s="162"/>
      <c r="F241" s="163"/>
      <c r="G241" s="170"/>
      <c r="H241" s="171"/>
      <c r="I241" s="183"/>
      <c r="J241" s="173"/>
      <c r="K241" s="183"/>
      <c r="L241" s="172"/>
      <c r="M241" s="173"/>
      <c r="N241" s="183"/>
      <c r="O241" s="172"/>
      <c r="P241" s="174"/>
      <c r="Q241" s="167">
        <f t="shared" si="3"/>
        <v>0</v>
      </c>
      <c r="R241" s="175"/>
      <c r="S241" s="176"/>
    </row>
    <row r="242" spans="1:19" ht="18" hidden="1" customHeight="1">
      <c r="A242" s="708">
        <v>232</v>
      </c>
      <c r="B242" s="709"/>
      <c r="C242" s="178"/>
      <c r="D242" s="162"/>
      <c r="E242" s="162"/>
      <c r="F242" s="163"/>
      <c r="G242" s="170"/>
      <c r="H242" s="171"/>
      <c r="I242" s="183"/>
      <c r="J242" s="173"/>
      <c r="K242" s="183"/>
      <c r="L242" s="172"/>
      <c r="M242" s="173"/>
      <c r="N242" s="183"/>
      <c r="O242" s="172"/>
      <c r="P242" s="174"/>
      <c r="Q242" s="167">
        <f t="shared" si="3"/>
        <v>0</v>
      </c>
      <c r="R242" s="175"/>
      <c r="S242" s="176"/>
    </row>
    <row r="243" spans="1:19" ht="18" hidden="1" customHeight="1">
      <c r="A243" s="708">
        <v>233</v>
      </c>
      <c r="B243" s="709"/>
      <c r="C243" s="178"/>
      <c r="D243" s="162"/>
      <c r="E243" s="162"/>
      <c r="F243" s="163"/>
      <c r="G243" s="170"/>
      <c r="H243" s="171"/>
      <c r="I243" s="183"/>
      <c r="J243" s="173"/>
      <c r="K243" s="183"/>
      <c r="L243" s="172"/>
      <c r="M243" s="173"/>
      <c r="N243" s="183"/>
      <c r="O243" s="172"/>
      <c r="P243" s="174"/>
      <c r="Q243" s="167">
        <f t="shared" si="3"/>
        <v>0</v>
      </c>
      <c r="R243" s="175"/>
      <c r="S243" s="176"/>
    </row>
    <row r="244" spans="1:19" ht="18" hidden="1" customHeight="1">
      <c r="A244" s="708">
        <v>234</v>
      </c>
      <c r="B244" s="709"/>
      <c r="C244" s="178"/>
      <c r="D244" s="162"/>
      <c r="E244" s="162"/>
      <c r="F244" s="163"/>
      <c r="G244" s="170"/>
      <c r="H244" s="171"/>
      <c r="I244" s="183"/>
      <c r="J244" s="173"/>
      <c r="K244" s="183"/>
      <c r="L244" s="172"/>
      <c r="M244" s="173"/>
      <c r="N244" s="183"/>
      <c r="O244" s="172"/>
      <c r="P244" s="174"/>
      <c r="Q244" s="167">
        <f t="shared" si="3"/>
        <v>0</v>
      </c>
      <c r="R244" s="175"/>
      <c r="S244" s="176"/>
    </row>
    <row r="245" spans="1:19" ht="18" hidden="1" customHeight="1">
      <c r="A245" s="708">
        <v>235</v>
      </c>
      <c r="B245" s="709"/>
      <c r="C245" s="178"/>
      <c r="D245" s="162"/>
      <c r="E245" s="162"/>
      <c r="F245" s="163"/>
      <c r="G245" s="170"/>
      <c r="H245" s="171"/>
      <c r="I245" s="183"/>
      <c r="J245" s="173"/>
      <c r="K245" s="183"/>
      <c r="L245" s="172"/>
      <c r="M245" s="173"/>
      <c r="N245" s="183"/>
      <c r="O245" s="172"/>
      <c r="P245" s="174"/>
      <c r="Q245" s="167">
        <f t="shared" si="3"/>
        <v>0</v>
      </c>
      <c r="R245" s="175"/>
      <c r="S245" s="176"/>
    </row>
    <row r="246" spans="1:19" ht="18" hidden="1" customHeight="1">
      <c r="A246" s="708">
        <v>236</v>
      </c>
      <c r="B246" s="709"/>
      <c r="C246" s="178"/>
      <c r="D246" s="162"/>
      <c r="E246" s="162"/>
      <c r="F246" s="163"/>
      <c r="G246" s="170"/>
      <c r="H246" s="171"/>
      <c r="I246" s="183"/>
      <c r="J246" s="173"/>
      <c r="K246" s="183"/>
      <c r="L246" s="172"/>
      <c r="M246" s="173"/>
      <c r="N246" s="183"/>
      <c r="O246" s="172"/>
      <c r="P246" s="174"/>
      <c r="Q246" s="167">
        <f t="shared" si="3"/>
        <v>0</v>
      </c>
      <c r="R246" s="175"/>
      <c r="S246" s="176"/>
    </row>
    <row r="247" spans="1:19" ht="18" hidden="1" customHeight="1">
      <c r="A247" s="708">
        <v>237</v>
      </c>
      <c r="B247" s="709"/>
      <c r="C247" s="178"/>
      <c r="D247" s="162"/>
      <c r="E247" s="162"/>
      <c r="F247" s="163"/>
      <c r="G247" s="170"/>
      <c r="H247" s="171"/>
      <c r="I247" s="183"/>
      <c r="J247" s="173"/>
      <c r="K247" s="183"/>
      <c r="L247" s="172"/>
      <c r="M247" s="173"/>
      <c r="N247" s="183"/>
      <c r="O247" s="172"/>
      <c r="P247" s="174"/>
      <c r="Q247" s="167">
        <f t="shared" si="3"/>
        <v>0</v>
      </c>
      <c r="R247" s="175"/>
      <c r="S247" s="176"/>
    </row>
    <row r="248" spans="1:19" ht="18" hidden="1" customHeight="1">
      <c r="A248" s="708">
        <v>238</v>
      </c>
      <c r="B248" s="709"/>
      <c r="C248" s="178"/>
      <c r="D248" s="162"/>
      <c r="E248" s="162"/>
      <c r="F248" s="163"/>
      <c r="G248" s="170"/>
      <c r="H248" s="171"/>
      <c r="I248" s="183"/>
      <c r="J248" s="173"/>
      <c r="K248" s="183"/>
      <c r="L248" s="172"/>
      <c r="M248" s="173"/>
      <c r="N248" s="183"/>
      <c r="O248" s="172"/>
      <c r="P248" s="174"/>
      <c r="Q248" s="167">
        <f t="shared" si="3"/>
        <v>0</v>
      </c>
      <c r="R248" s="175"/>
      <c r="S248" s="176"/>
    </row>
    <row r="249" spans="1:19" ht="18" hidden="1" customHeight="1">
      <c r="A249" s="708">
        <v>239</v>
      </c>
      <c r="B249" s="709"/>
      <c r="C249" s="178"/>
      <c r="D249" s="162"/>
      <c r="E249" s="162"/>
      <c r="F249" s="163"/>
      <c r="G249" s="170"/>
      <c r="H249" s="171"/>
      <c r="I249" s="183"/>
      <c r="J249" s="173"/>
      <c r="K249" s="183"/>
      <c r="L249" s="172"/>
      <c r="M249" s="173"/>
      <c r="N249" s="183"/>
      <c r="O249" s="172"/>
      <c r="P249" s="174"/>
      <c r="Q249" s="167">
        <f t="shared" si="3"/>
        <v>0</v>
      </c>
      <c r="R249" s="175"/>
      <c r="S249" s="176"/>
    </row>
    <row r="250" spans="1:19" ht="18" hidden="1" customHeight="1">
      <c r="A250" s="708">
        <v>240</v>
      </c>
      <c r="B250" s="709"/>
      <c r="C250" s="178"/>
      <c r="D250" s="162"/>
      <c r="E250" s="162"/>
      <c r="F250" s="163"/>
      <c r="G250" s="170"/>
      <c r="H250" s="171"/>
      <c r="I250" s="183"/>
      <c r="J250" s="173"/>
      <c r="K250" s="183"/>
      <c r="L250" s="172"/>
      <c r="M250" s="173"/>
      <c r="N250" s="183"/>
      <c r="O250" s="172"/>
      <c r="P250" s="174"/>
      <c r="Q250" s="167">
        <f t="shared" si="3"/>
        <v>0</v>
      </c>
      <c r="R250" s="175"/>
      <c r="S250" s="176"/>
    </row>
    <row r="251" spans="1:19" ht="18" hidden="1" customHeight="1">
      <c r="A251" s="708">
        <v>241</v>
      </c>
      <c r="B251" s="709"/>
      <c r="C251" s="178"/>
      <c r="D251" s="162"/>
      <c r="E251" s="162"/>
      <c r="F251" s="163"/>
      <c r="G251" s="170"/>
      <c r="H251" s="171"/>
      <c r="I251" s="183"/>
      <c r="J251" s="173"/>
      <c r="K251" s="183"/>
      <c r="L251" s="172"/>
      <c r="M251" s="173"/>
      <c r="N251" s="183"/>
      <c r="O251" s="172"/>
      <c r="P251" s="174"/>
      <c r="Q251" s="167">
        <f t="shared" si="3"/>
        <v>0</v>
      </c>
      <c r="R251" s="175"/>
      <c r="S251" s="176"/>
    </row>
    <row r="252" spans="1:19" ht="18" hidden="1" customHeight="1">
      <c r="A252" s="708">
        <v>242</v>
      </c>
      <c r="B252" s="709"/>
      <c r="C252" s="178"/>
      <c r="D252" s="162"/>
      <c r="E252" s="162"/>
      <c r="F252" s="163"/>
      <c r="G252" s="170"/>
      <c r="H252" s="171"/>
      <c r="I252" s="183"/>
      <c r="J252" s="173"/>
      <c r="K252" s="183"/>
      <c r="L252" s="172"/>
      <c r="M252" s="173"/>
      <c r="N252" s="183"/>
      <c r="O252" s="172"/>
      <c r="P252" s="174"/>
      <c r="Q252" s="167">
        <f t="shared" si="3"/>
        <v>0</v>
      </c>
      <c r="R252" s="175"/>
      <c r="S252" s="176"/>
    </row>
    <row r="253" spans="1:19" ht="18" hidden="1" customHeight="1">
      <c r="A253" s="708">
        <v>243</v>
      </c>
      <c r="B253" s="709"/>
      <c r="C253" s="178"/>
      <c r="D253" s="162"/>
      <c r="E253" s="162"/>
      <c r="F253" s="163"/>
      <c r="G253" s="170"/>
      <c r="H253" s="171"/>
      <c r="I253" s="183"/>
      <c r="J253" s="173"/>
      <c r="K253" s="183"/>
      <c r="L253" s="172"/>
      <c r="M253" s="173"/>
      <c r="N253" s="183"/>
      <c r="O253" s="172"/>
      <c r="P253" s="174"/>
      <c r="Q253" s="167">
        <f t="shared" si="3"/>
        <v>0</v>
      </c>
      <c r="R253" s="175"/>
      <c r="S253" s="176"/>
    </row>
    <row r="254" spans="1:19" ht="18" hidden="1" customHeight="1">
      <c r="A254" s="708">
        <v>244</v>
      </c>
      <c r="B254" s="709"/>
      <c r="C254" s="178"/>
      <c r="D254" s="162"/>
      <c r="E254" s="162"/>
      <c r="F254" s="163"/>
      <c r="G254" s="170"/>
      <c r="H254" s="171"/>
      <c r="I254" s="183"/>
      <c r="J254" s="173"/>
      <c r="K254" s="183"/>
      <c r="L254" s="172"/>
      <c r="M254" s="173"/>
      <c r="N254" s="183"/>
      <c r="O254" s="172"/>
      <c r="P254" s="174"/>
      <c r="Q254" s="167">
        <f t="shared" si="3"/>
        <v>0</v>
      </c>
      <c r="R254" s="175"/>
      <c r="S254" s="176"/>
    </row>
    <row r="255" spans="1:19" ht="18" hidden="1" customHeight="1">
      <c r="A255" s="708">
        <v>245</v>
      </c>
      <c r="B255" s="709"/>
      <c r="C255" s="178"/>
      <c r="D255" s="162"/>
      <c r="E255" s="162"/>
      <c r="F255" s="163"/>
      <c r="G255" s="170"/>
      <c r="H255" s="171"/>
      <c r="I255" s="183"/>
      <c r="J255" s="173"/>
      <c r="K255" s="183"/>
      <c r="L255" s="172"/>
      <c r="M255" s="173"/>
      <c r="N255" s="183"/>
      <c r="O255" s="172"/>
      <c r="P255" s="174"/>
      <c r="Q255" s="167">
        <f t="shared" si="3"/>
        <v>0</v>
      </c>
      <c r="R255" s="175"/>
      <c r="S255" s="176"/>
    </row>
    <row r="256" spans="1:19" ht="18" hidden="1" customHeight="1">
      <c r="A256" s="708">
        <v>246</v>
      </c>
      <c r="B256" s="709"/>
      <c r="C256" s="178"/>
      <c r="D256" s="162"/>
      <c r="E256" s="162"/>
      <c r="F256" s="163"/>
      <c r="G256" s="170"/>
      <c r="H256" s="171"/>
      <c r="I256" s="183"/>
      <c r="J256" s="173"/>
      <c r="K256" s="183"/>
      <c r="L256" s="172"/>
      <c r="M256" s="173"/>
      <c r="N256" s="183"/>
      <c r="O256" s="172"/>
      <c r="P256" s="174"/>
      <c r="Q256" s="167">
        <f t="shared" si="3"/>
        <v>0</v>
      </c>
      <c r="R256" s="175"/>
      <c r="S256" s="176"/>
    </row>
    <row r="257" spans="1:19" ht="18" hidden="1" customHeight="1">
      <c r="A257" s="708">
        <v>247</v>
      </c>
      <c r="B257" s="709"/>
      <c r="C257" s="178"/>
      <c r="D257" s="162"/>
      <c r="E257" s="162"/>
      <c r="F257" s="163"/>
      <c r="G257" s="170"/>
      <c r="H257" s="171"/>
      <c r="I257" s="183"/>
      <c r="J257" s="173"/>
      <c r="K257" s="183"/>
      <c r="L257" s="172"/>
      <c r="M257" s="173"/>
      <c r="N257" s="183"/>
      <c r="O257" s="172"/>
      <c r="P257" s="174"/>
      <c r="Q257" s="167">
        <f t="shared" si="3"/>
        <v>0</v>
      </c>
      <c r="R257" s="175"/>
      <c r="S257" s="176"/>
    </row>
    <row r="258" spans="1:19" ht="18" hidden="1" customHeight="1">
      <c r="A258" s="708">
        <v>248</v>
      </c>
      <c r="B258" s="709"/>
      <c r="C258" s="178"/>
      <c r="D258" s="162"/>
      <c r="E258" s="162"/>
      <c r="F258" s="163"/>
      <c r="G258" s="170"/>
      <c r="H258" s="171"/>
      <c r="I258" s="183"/>
      <c r="J258" s="173"/>
      <c r="K258" s="183"/>
      <c r="L258" s="172"/>
      <c r="M258" s="173"/>
      <c r="N258" s="183"/>
      <c r="O258" s="172"/>
      <c r="P258" s="174"/>
      <c r="Q258" s="167">
        <f t="shared" si="3"/>
        <v>0</v>
      </c>
      <c r="R258" s="175"/>
      <c r="S258" s="176"/>
    </row>
    <row r="259" spans="1:19" ht="18" hidden="1" customHeight="1">
      <c r="A259" s="708">
        <v>249</v>
      </c>
      <c r="B259" s="709"/>
      <c r="C259" s="178"/>
      <c r="D259" s="162"/>
      <c r="E259" s="162"/>
      <c r="F259" s="163"/>
      <c r="G259" s="170"/>
      <c r="H259" s="171"/>
      <c r="I259" s="183"/>
      <c r="J259" s="173"/>
      <c r="K259" s="183"/>
      <c r="L259" s="172"/>
      <c r="M259" s="173"/>
      <c r="N259" s="183"/>
      <c r="O259" s="172"/>
      <c r="P259" s="174"/>
      <c r="Q259" s="167">
        <f t="shared" si="3"/>
        <v>0</v>
      </c>
      <c r="R259" s="175"/>
      <c r="S259" s="176"/>
    </row>
    <row r="260" spans="1:19" ht="18" hidden="1" customHeight="1">
      <c r="A260" s="708">
        <v>250</v>
      </c>
      <c r="B260" s="709"/>
      <c r="C260" s="178"/>
      <c r="D260" s="162"/>
      <c r="E260" s="162"/>
      <c r="F260" s="163"/>
      <c r="G260" s="170"/>
      <c r="H260" s="171"/>
      <c r="I260" s="183"/>
      <c r="J260" s="173"/>
      <c r="K260" s="183"/>
      <c r="L260" s="172"/>
      <c r="M260" s="173"/>
      <c r="N260" s="183"/>
      <c r="O260" s="172"/>
      <c r="P260" s="174"/>
      <c r="Q260" s="167">
        <f t="shared" si="3"/>
        <v>0</v>
      </c>
      <c r="R260" s="175"/>
      <c r="S260" s="176"/>
    </row>
    <row r="261" spans="1:19" ht="18" hidden="1" customHeight="1">
      <c r="A261" s="708">
        <v>251</v>
      </c>
      <c r="B261" s="709"/>
      <c r="C261" s="178"/>
      <c r="D261" s="162"/>
      <c r="E261" s="162"/>
      <c r="F261" s="163"/>
      <c r="G261" s="170"/>
      <c r="H261" s="171"/>
      <c r="I261" s="183"/>
      <c r="J261" s="173"/>
      <c r="K261" s="183"/>
      <c r="L261" s="172"/>
      <c r="M261" s="173"/>
      <c r="N261" s="183"/>
      <c r="O261" s="172"/>
      <c r="P261" s="174"/>
      <c r="Q261" s="167">
        <f t="shared" si="3"/>
        <v>0</v>
      </c>
      <c r="R261" s="175"/>
      <c r="S261" s="176"/>
    </row>
    <row r="262" spans="1:19" ht="18" hidden="1" customHeight="1">
      <c r="A262" s="708">
        <v>252</v>
      </c>
      <c r="B262" s="709"/>
      <c r="C262" s="178"/>
      <c r="D262" s="162"/>
      <c r="E262" s="162"/>
      <c r="F262" s="163"/>
      <c r="G262" s="170"/>
      <c r="H262" s="171"/>
      <c r="I262" s="183"/>
      <c r="J262" s="173"/>
      <c r="K262" s="183"/>
      <c r="L262" s="172"/>
      <c r="M262" s="173"/>
      <c r="N262" s="183"/>
      <c r="O262" s="172"/>
      <c r="P262" s="174"/>
      <c r="Q262" s="167">
        <f t="shared" si="3"/>
        <v>0</v>
      </c>
      <c r="R262" s="175"/>
      <c r="S262" s="176"/>
    </row>
    <row r="263" spans="1:19" ht="18" hidden="1" customHeight="1">
      <c r="A263" s="708">
        <v>253</v>
      </c>
      <c r="B263" s="709"/>
      <c r="C263" s="178"/>
      <c r="D263" s="162"/>
      <c r="E263" s="162"/>
      <c r="F263" s="163"/>
      <c r="G263" s="170"/>
      <c r="H263" s="171"/>
      <c r="I263" s="183"/>
      <c r="J263" s="173"/>
      <c r="K263" s="183"/>
      <c r="L263" s="172"/>
      <c r="M263" s="173"/>
      <c r="N263" s="183"/>
      <c r="O263" s="172"/>
      <c r="P263" s="174"/>
      <c r="Q263" s="167">
        <f t="shared" si="3"/>
        <v>0</v>
      </c>
      <c r="R263" s="175"/>
      <c r="S263" s="176"/>
    </row>
    <row r="264" spans="1:19" ht="18" hidden="1" customHeight="1">
      <c r="A264" s="708">
        <v>254</v>
      </c>
      <c r="B264" s="709"/>
      <c r="C264" s="178"/>
      <c r="D264" s="162"/>
      <c r="E264" s="162"/>
      <c r="F264" s="163"/>
      <c r="G264" s="170"/>
      <c r="H264" s="171"/>
      <c r="I264" s="183"/>
      <c r="J264" s="173"/>
      <c r="K264" s="183"/>
      <c r="L264" s="172"/>
      <c r="M264" s="173"/>
      <c r="N264" s="183"/>
      <c r="O264" s="172"/>
      <c r="P264" s="174"/>
      <c r="Q264" s="167">
        <f t="shared" si="3"/>
        <v>0</v>
      </c>
      <c r="R264" s="175"/>
      <c r="S264" s="176"/>
    </row>
    <row r="265" spans="1:19" ht="18" hidden="1" customHeight="1">
      <c r="A265" s="708">
        <v>255</v>
      </c>
      <c r="B265" s="709"/>
      <c r="C265" s="178"/>
      <c r="D265" s="162"/>
      <c r="E265" s="162"/>
      <c r="F265" s="163"/>
      <c r="G265" s="170"/>
      <c r="H265" s="171"/>
      <c r="I265" s="183"/>
      <c r="J265" s="173"/>
      <c r="K265" s="183"/>
      <c r="L265" s="172"/>
      <c r="M265" s="173"/>
      <c r="N265" s="183"/>
      <c r="O265" s="172"/>
      <c r="P265" s="174"/>
      <c r="Q265" s="167">
        <f t="shared" si="3"/>
        <v>0</v>
      </c>
      <c r="R265" s="175"/>
      <c r="S265" s="176"/>
    </row>
    <row r="266" spans="1:19" ht="18" hidden="1" customHeight="1">
      <c r="A266" s="708">
        <v>256</v>
      </c>
      <c r="B266" s="709"/>
      <c r="C266" s="178"/>
      <c r="D266" s="162"/>
      <c r="E266" s="162"/>
      <c r="F266" s="163"/>
      <c r="G266" s="170"/>
      <c r="H266" s="171"/>
      <c r="I266" s="183"/>
      <c r="J266" s="173"/>
      <c r="K266" s="183"/>
      <c r="L266" s="172"/>
      <c r="M266" s="173"/>
      <c r="N266" s="183"/>
      <c r="O266" s="172"/>
      <c r="P266" s="174"/>
      <c r="Q266" s="167">
        <f t="shared" si="3"/>
        <v>0</v>
      </c>
      <c r="R266" s="175"/>
      <c r="S266" s="176"/>
    </row>
    <row r="267" spans="1:19" ht="18" hidden="1" customHeight="1">
      <c r="A267" s="708">
        <v>257</v>
      </c>
      <c r="B267" s="709"/>
      <c r="C267" s="178"/>
      <c r="D267" s="162"/>
      <c r="E267" s="162"/>
      <c r="F267" s="163"/>
      <c r="G267" s="170"/>
      <c r="H267" s="171"/>
      <c r="I267" s="183"/>
      <c r="J267" s="173"/>
      <c r="K267" s="183"/>
      <c r="L267" s="172"/>
      <c r="M267" s="173"/>
      <c r="N267" s="183"/>
      <c r="O267" s="172"/>
      <c r="P267" s="174"/>
      <c r="Q267" s="167">
        <f t="shared" si="3"/>
        <v>0</v>
      </c>
      <c r="R267" s="175"/>
      <c r="S267" s="176"/>
    </row>
    <row r="268" spans="1:19" ht="18" hidden="1" customHeight="1">
      <c r="A268" s="708">
        <v>258</v>
      </c>
      <c r="B268" s="709"/>
      <c r="C268" s="178"/>
      <c r="D268" s="162"/>
      <c r="E268" s="162"/>
      <c r="F268" s="163"/>
      <c r="G268" s="170"/>
      <c r="H268" s="171"/>
      <c r="I268" s="183"/>
      <c r="J268" s="173"/>
      <c r="K268" s="183"/>
      <c r="L268" s="172"/>
      <c r="M268" s="173"/>
      <c r="N268" s="183"/>
      <c r="O268" s="172"/>
      <c r="P268" s="174"/>
      <c r="Q268" s="167">
        <f t="shared" ref="Q268:Q310" si="4">IF(I268="",0,INT(SUM(PRODUCT(I268,K268,N268))))</f>
        <v>0</v>
      </c>
      <c r="R268" s="175"/>
      <c r="S268" s="176"/>
    </row>
    <row r="269" spans="1:19" ht="18" hidden="1" customHeight="1">
      <c r="A269" s="708">
        <v>259</v>
      </c>
      <c r="B269" s="709"/>
      <c r="C269" s="178"/>
      <c r="D269" s="162"/>
      <c r="E269" s="162"/>
      <c r="F269" s="163"/>
      <c r="G269" s="170"/>
      <c r="H269" s="171"/>
      <c r="I269" s="183"/>
      <c r="J269" s="173"/>
      <c r="K269" s="183"/>
      <c r="L269" s="172"/>
      <c r="M269" s="173"/>
      <c r="N269" s="183"/>
      <c r="O269" s="172"/>
      <c r="P269" s="174"/>
      <c r="Q269" s="167">
        <f t="shared" si="4"/>
        <v>0</v>
      </c>
      <c r="R269" s="175"/>
      <c r="S269" s="176"/>
    </row>
    <row r="270" spans="1:19" ht="18" hidden="1" customHeight="1">
      <c r="A270" s="708">
        <v>260</v>
      </c>
      <c r="B270" s="709"/>
      <c r="C270" s="178"/>
      <c r="D270" s="162"/>
      <c r="E270" s="162"/>
      <c r="F270" s="163"/>
      <c r="G270" s="170"/>
      <c r="H270" s="171"/>
      <c r="I270" s="183"/>
      <c r="J270" s="173"/>
      <c r="K270" s="183"/>
      <c r="L270" s="172"/>
      <c r="M270" s="173"/>
      <c r="N270" s="183"/>
      <c r="O270" s="172"/>
      <c r="P270" s="174"/>
      <c r="Q270" s="167">
        <f t="shared" si="4"/>
        <v>0</v>
      </c>
      <c r="R270" s="175"/>
      <c r="S270" s="176"/>
    </row>
    <row r="271" spans="1:19" ht="18" hidden="1" customHeight="1">
      <c r="A271" s="708">
        <v>261</v>
      </c>
      <c r="B271" s="709"/>
      <c r="C271" s="178"/>
      <c r="D271" s="162"/>
      <c r="E271" s="162"/>
      <c r="F271" s="163"/>
      <c r="G271" s="170"/>
      <c r="H271" s="171"/>
      <c r="I271" s="183"/>
      <c r="J271" s="173"/>
      <c r="K271" s="183"/>
      <c r="L271" s="172"/>
      <c r="M271" s="173"/>
      <c r="N271" s="183"/>
      <c r="O271" s="172"/>
      <c r="P271" s="174"/>
      <c r="Q271" s="167">
        <f t="shared" si="4"/>
        <v>0</v>
      </c>
      <c r="R271" s="175"/>
      <c r="S271" s="176"/>
    </row>
    <row r="272" spans="1:19" ht="18" hidden="1" customHeight="1">
      <c r="A272" s="708">
        <v>262</v>
      </c>
      <c r="B272" s="709"/>
      <c r="C272" s="178"/>
      <c r="D272" s="162"/>
      <c r="E272" s="162"/>
      <c r="F272" s="163"/>
      <c r="G272" s="170"/>
      <c r="H272" s="171"/>
      <c r="I272" s="183"/>
      <c r="J272" s="173"/>
      <c r="K272" s="183"/>
      <c r="L272" s="172"/>
      <c r="M272" s="173"/>
      <c r="N272" s="183"/>
      <c r="O272" s="172"/>
      <c r="P272" s="174"/>
      <c r="Q272" s="167">
        <f t="shared" si="4"/>
        <v>0</v>
      </c>
      <c r="R272" s="175"/>
      <c r="S272" s="176"/>
    </row>
    <row r="273" spans="1:19" ht="18" hidden="1" customHeight="1">
      <c r="A273" s="708">
        <v>263</v>
      </c>
      <c r="B273" s="709"/>
      <c r="C273" s="178"/>
      <c r="D273" s="162"/>
      <c r="E273" s="162"/>
      <c r="F273" s="163"/>
      <c r="G273" s="170"/>
      <c r="H273" s="171"/>
      <c r="I273" s="183"/>
      <c r="J273" s="173"/>
      <c r="K273" s="183"/>
      <c r="L273" s="172"/>
      <c r="M273" s="173"/>
      <c r="N273" s="183"/>
      <c r="O273" s="172"/>
      <c r="P273" s="174"/>
      <c r="Q273" s="167">
        <f t="shared" si="4"/>
        <v>0</v>
      </c>
      <c r="R273" s="175"/>
      <c r="S273" s="176"/>
    </row>
    <row r="274" spans="1:19" ht="18" hidden="1" customHeight="1">
      <c r="A274" s="708">
        <v>264</v>
      </c>
      <c r="B274" s="709"/>
      <c r="C274" s="178"/>
      <c r="D274" s="162"/>
      <c r="E274" s="162"/>
      <c r="F274" s="163"/>
      <c r="G274" s="170"/>
      <c r="H274" s="171"/>
      <c r="I274" s="183"/>
      <c r="J274" s="173"/>
      <c r="K274" s="183"/>
      <c r="L274" s="172"/>
      <c r="M274" s="173"/>
      <c r="N274" s="183"/>
      <c r="O274" s="172"/>
      <c r="P274" s="174"/>
      <c r="Q274" s="167">
        <f t="shared" si="4"/>
        <v>0</v>
      </c>
      <c r="R274" s="175"/>
      <c r="S274" s="176"/>
    </row>
    <row r="275" spans="1:19" ht="18" hidden="1" customHeight="1">
      <c r="A275" s="708">
        <v>265</v>
      </c>
      <c r="B275" s="709"/>
      <c r="C275" s="178"/>
      <c r="D275" s="162"/>
      <c r="E275" s="162"/>
      <c r="F275" s="163"/>
      <c r="G275" s="170"/>
      <c r="H275" s="171"/>
      <c r="I275" s="183"/>
      <c r="J275" s="173"/>
      <c r="K275" s="183"/>
      <c r="L275" s="172"/>
      <c r="M275" s="173"/>
      <c r="N275" s="183"/>
      <c r="O275" s="172"/>
      <c r="P275" s="174"/>
      <c r="Q275" s="167">
        <f t="shared" si="4"/>
        <v>0</v>
      </c>
      <c r="R275" s="175"/>
      <c r="S275" s="176"/>
    </row>
    <row r="276" spans="1:19" ht="18" hidden="1" customHeight="1">
      <c r="A276" s="708">
        <v>266</v>
      </c>
      <c r="B276" s="709"/>
      <c r="C276" s="178"/>
      <c r="D276" s="162"/>
      <c r="E276" s="162"/>
      <c r="F276" s="163"/>
      <c r="G276" s="170"/>
      <c r="H276" s="171"/>
      <c r="I276" s="183"/>
      <c r="J276" s="173"/>
      <c r="K276" s="183"/>
      <c r="L276" s="172"/>
      <c r="M276" s="173"/>
      <c r="N276" s="183"/>
      <c r="O276" s="172"/>
      <c r="P276" s="174"/>
      <c r="Q276" s="167">
        <f t="shared" si="4"/>
        <v>0</v>
      </c>
      <c r="R276" s="175"/>
      <c r="S276" s="176"/>
    </row>
    <row r="277" spans="1:19" ht="18" hidden="1" customHeight="1">
      <c r="A277" s="708">
        <v>267</v>
      </c>
      <c r="B277" s="709"/>
      <c r="C277" s="178"/>
      <c r="D277" s="162"/>
      <c r="E277" s="162"/>
      <c r="F277" s="163"/>
      <c r="G277" s="170"/>
      <c r="H277" s="171"/>
      <c r="I277" s="183"/>
      <c r="J277" s="173"/>
      <c r="K277" s="183"/>
      <c r="L277" s="172"/>
      <c r="M277" s="173"/>
      <c r="N277" s="183"/>
      <c r="O277" s="172"/>
      <c r="P277" s="174"/>
      <c r="Q277" s="167">
        <f t="shared" si="4"/>
        <v>0</v>
      </c>
      <c r="R277" s="175"/>
      <c r="S277" s="176"/>
    </row>
    <row r="278" spans="1:19" ht="18" hidden="1" customHeight="1">
      <c r="A278" s="708">
        <v>268</v>
      </c>
      <c r="B278" s="709"/>
      <c r="C278" s="178"/>
      <c r="D278" s="162"/>
      <c r="E278" s="162"/>
      <c r="F278" s="163"/>
      <c r="G278" s="170"/>
      <c r="H278" s="171"/>
      <c r="I278" s="183"/>
      <c r="J278" s="173"/>
      <c r="K278" s="183"/>
      <c r="L278" s="172"/>
      <c r="M278" s="173"/>
      <c r="N278" s="183"/>
      <c r="O278" s="172"/>
      <c r="P278" s="174"/>
      <c r="Q278" s="167">
        <f t="shared" si="4"/>
        <v>0</v>
      </c>
      <c r="R278" s="175"/>
      <c r="S278" s="176"/>
    </row>
    <row r="279" spans="1:19" ht="18" hidden="1" customHeight="1">
      <c r="A279" s="708">
        <v>269</v>
      </c>
      <c r="B279" s="709"/>
      <c r="C279" s="178"/>
      <c r="D279" s="162"/>
      <c r="E279" s="162"/>
      <c r="F279" s="163"/>
      <c r="G279" s="170"/>
      <c r="H279" s="171"/>
      <c r="I279" s="183"/>
      <c r="J279" s="173"/>
      <c r="K279" s="183"/>
      <c r="L279" s="172"/>
      <c r="M279" s="173"/>
      <c r="N279" s="183"/>
      <c r="O279" s="172"/>
      <c r="P279" s="174"/>
      <c r="Q279" s="167">
        <f t="shared" si="4"/>
        <v>0</v>
      </c>
      <c r="R279" s="175"/>
      <c r="S279" s="176"/>
    </row>
    <row r="280" spans="1:19" ht="18" hidden="1" customHeight="1">
      <c r="A280" s="708">
        <v>270</v>
      </c>
      <c r="B280" s="709"/>
      <c r="C280" s="178"/>
      <c r="D280" s="162"/>
      <c r="E280" s="162"/>
      <c r="F280" s="163"/>
      <c r="G280" s="170"/>
      <c r="H280" s="171"/>
      <c r="I280" s="183"/>
      <c r="J280" s="173"/>
      <c r="K280" s="183"/>
      <c r="L280" s="172"/>
      <c r="M280" s="173"/>
      <c r="N280" s="183"/>
      <c r="O280" s="172"/>
      <c r="P280" s="174"/>
      <c r="Q280" s="167">
        <f t="shared" si="4"/>
        <v>0</v>
      </c>
      <c r="R280" s="175"/>
      <c r="S280" s="176"/>
    </row>
    <row r="281" spans="1:19" ht="18" hidden="1" customHeight="1">
      <c r="A281" s="708">
        <v>271</v>
      </c>
      <c r="B281" s="709"/>
      <c r="C281" s="178"/>
      <c r="D281" s="162"/>
      <c r="E281" s="162"/>
      <c r="F281" s="163"/>
      <c r="G281" s="170"/>
      <c r="H281" s="171"/>
      <c r="I281" s="183"/>
      <c r="J281" s="173"/>
      <c r="K281" s="183"/>
      <c r="L281" s="172"/>
      <c r="M281" s="173"/>
      <c r="N281" s="183"/>
      <c r="O281" s="172"/>
      <c r="P281" s="174"/>
      <c r="Q281" s="167">
        <f t="shared" si="4"/>
        <v>0</v>
      </c>
      <c r="R281" s="175"/>
      <c r="S281" s="176"/>
    </row>
    <row r="282" spans="1:19" ht="18" hidden="1" customHeight="1">
      <c r="A282" s="708">
        <v>272</v>
      </c>
      <c r="B282" s="709"/>
      <c r="C282" s="178"/>
      <c r="D282" s="162"/>
      <c r="E282" s="162"/>
      <c r="F282" s="163"/>
      <c r="G282" s="170"/>
      <c r="H282" s="171"/>
      <c r="I282" s="183"/>
      <c r="J282" s="173"/>
      <c r="K282" s="183"/>
      <c r="L282" s="172"/>
      <c r="M282" s="173"/>
      <c r="N282" s="183"/>
      <c r="O282" s="172"/>
      <c r="P282" s="174"/>
      <c r="Q282" s="167">
        <f t="shared" si="4"/>
        <v>0</v>
      </c>
      <c r="R282" s="175"/>
      <c r="S282" s="176"/>
    </row>
    <row r="283" spans="1:19" ht="18" hidden="1" customHeight="1">
      <c r="A283" s="708">
        <v>273</v>
      </c>
      <c r="B283" s="709"/>
      <c r="C283" s="178"/>
      <c r="D283" s="162"/>
      <c r="E283" s="162"/>
      <c r="F283" s="163"/>
      <c r="G283" s="170"/>
      <c r="H283" s="171"/>
      <c r="I283" s="183"/>
      <c r="J283" s="173"/>
      <c r="K283" s="183"/>
      <c r="L283" s="172"/>
      <c r="M283" s="173"/>
      <c r="N283" s="183"/>
      <c r="O283" s="172"/>
      <c r="P283" s="174"/>
      <c r="Q283" s="167">
        <f t="shared" si="4"/>
        <v>0</v>
      </c>
      <c r="R283" s="175"/>
      <c r="S283" s="176"/>
    </row>
    <row r="284" spans="1:19" ht="18" hidden="1" customHeight="1">
      <c r="A284" s="708">
        <v>274</v>
      </c>
      <c r="B284" s="709"/>
      <c r="C284" s="178"/>
      <c r="D284" s="162"/>
      <c r="E284" s="162"/>
      <c r="F284" s="163"/>
      <c r="G284" s="170"/>
      <c r="H284" s="171"/>
      <c r="I284" s="183"/>
      <c r="J284" s="173"/>
      <c r="K284" s="183"/>
      <c r="L284" s="172"/>
      <c r="M284" s="173"/>
      <c r="N284" s="183"/>
      <c r="O284" s="172"/>
      <c r="P284" s="174"/>
      <c r="Q284" s="167">
        <f t="shared" si="4"/>
        <v>0</v>
      </c>
      <c r="R284" s="175"/>
      <c r="S284" s="176"/>
    </row>
    <row r="285" spans="1:19" ht="18" hidden="1" customHeight="1">
      <c r="A285" s="708">
        <v>275</v>
      </c>
      <c r="B285" s="709"/>
      <c r="C285" s="178"/>
      <c r="D285" s="162"/>
      <c r="E285" s="162"/>
      <c r="F285" s="163"/>
      <c r="G285" s="170"/>
      <c r="H285" s="171"/>
      <c r="I285" s="183"/>
      <c r="J285" s="173"/>
      <c r="K285" s="183"/>
      <c r="L285" s="172"/>
      <c r="M285" s="173"/>
      <c r="N285" s="183"/>
      <c r="O285" s="172"/>
      <c r="P285" s="174"/>
      <c r="Q285" s="167">
        <f t="shared" si="4"/>
        <v>0</v>
      </c>
      <c r="R285" s="175"/>
      <c r="S285" s="176"/>
    </row>
    <row r="286" spans="1:19" ht="18" hidden="1" customHeight="1">
      <c r="A286" s="708">
        <v>276</v>
      </c>
      <c r="B286" s="709"/>
      <c r="C286" s="178"/>
      <c r="D286" s="162"/>
      <c r="E286" s="162"/>
      <c r="F286" s="163"/>
      <c r="G286" s="170"/>
      <c r="H286" s="171"/>
      <c r="I286" s="183"/>
      <c r="J286" s="173"/>
      <c r="K286" s="183"/>
      <c r="L286" s="172"/>
      <c r="M286" s="173"/>
      <c r="N286" s="183"/>
      <c r="O286" s="172"/>
      <c r="P286" s="174"/>
      <c r="Q286" s="167">
        <f t="shared" si="4"/>
        <v>0</v>
      </c>
      <c r="R286" s="175"/>
      <c r="S286" s="176"/>
    </row>
    <row r="287" spans="1:19" ht="18" hidden="1" customHeight="1">
      <c r="A287" s="708">
        <v>277</v>
      </c>
      <c r="B287" s="709"/>
      <c r="C287" s="178"/>
      <c r="D287" s="162"/>
      <c r="E287" s="162"/>
      <c r="F287" s="163"/>
      <c r="G287" s="170"/>
      <c r="H287" s="171"/>
      <c r="I287" s="183"/>
      <c r="J287" s="173"/>
      <c r="K287" s="183"/>
      <c r="L287" s="172"/>
      <c r="M287" s="173"/>
      <c r="N287" s="183"/>
      <c r="O287" s="172"/>
      <c r="P287" s="174"/>
      <c r="Q287" s="167">
        <f t="shared" si="4"/>
        <v>0</v>
      </c>
      <c r="R287" s="175"/>
      <c r="S287" s="176"/>
    </row>
    <row r="288" spans="1:19" ht="18" hidden="1" customHeight="1">
      <c r="A288" s="708">
        <v>278</v>
      </c>
      <c r="B288" s="709"/>
      <c r="C288" s="178"/>
      <c r="D288" s="162"/>
      <c r="E288" s="162"/>
      <c r="F288" s="163"/>
      <c r="G288" s="170"/>
      <c r="H288" s="171"/>
      <c r="I288" s="183"/>
      <c r="J288" s="173"/>
      <c r="K288" s="183"/>
      <c r="L288" s="172"/>
      <c r="M288" s="173"/>
      <c r="N288" s="183"/>
      <c r="O288" s="172"/>
      <c r="P288" s="174"/>
      <c r="Q288" s="167">
        <f t="shared" si="4"/>
        <v>0</v>
      </c>
      <c r="R288" s="175"/>
      <c r="S288" s="176"/>
    </row>
    <row r="289" spans="1:19" ht="18" hidden="1" customHeight="1">
      <c r="A289" s="708">
        <v>279</v>
      </c>
      <c r="B289" s="709"/>
      <c r="C289" s="178"/>
      <c r="D289" s="162"/>
      <c r="E289" s="162"/>
      <c r="F289" s="163"/>
      <c r="G289" s="170"/>
      <c r="H289" s="171"/>
      <c r="I289" s="183"/>
      <c r="J289" s="173"/>
      <c r="K289" s="183"/>
      <c r="L289" s="172"/>
      <c r="M289" s="173"/>
      <c r="N289" s="183"/>
      <c r="O289" s="172"/>
      <c r="P289" s="174"/>
      <c r="Q289" s="167">
        <f t="shared" si="4"/>
        <v>0</v>
      </c>
      <c r="R289" s="175"/>
      <c r="S289" s="176"/>
    </row>
    <row r="290" spans="1:19" ht="18" hidden="1" customHeight="1">
      <c r="A290" s="708">
        <v>280</v>
      </c>
      <c r="B290" s="709"/>
      <c r="C290" s="178"/>
      <c r="D290" s="162"/>
      <c r="E290" s="162"/>
      <c r="F290" s="163"/>
      <c r="G290" s="170"/>
      <c r="H290" s="171"/>
      <c r="I290" s="183"/>
      <c r="J290" s="173"/>
      <c r="K290" s="183"/>
      <c r="L290" s="172"/>
      <c r="M290" s="173"/>
      <c r="N290" s="183"/>
      <c r="O290" s="172"/>
      <c r="P290" s="174"/>
      <c r="Q290" s="167">
        <f t="shared" si="4"/>
        <v>0</v>
      </c>
      <c r="R290" s="175"/>
      <c r="S290" s="176"/>
    </row>
    <row r="291" spans="1:19" ht="18" hidden="1" customHeight="1">
      <c r="A291" s="708">
        <v>281</v>
      </c>
      <c r="B291" s="709"/>
      <c r="C291" s="178"/>
      <c r="D291" s="162"/>
      <c r="E291" s="162"/>
      <c r="F291" s="163"/>
      <c r="G291" s="170"/>
      <c r="H291" s="171"/>
      <c r="I291" s="183"/>
      <c r="J291" s="173"/>
      <c r="K291" s="183"/>
      <c r="L291" s="172"/>
      <c r="M291" s="173"/>
      <c r="N291" s="183"/>
      <c r="O291" s="172"/>
      <c r="P291" s="174"/>
      <c r="Q291" s="167">
        <f t="shared" si="4"/>
        <v>0</v>
      </c>
      <c r="R291" s="175"/>
      <c r="S291" s="176"/>
    </row>
    <row r="292" spans="1:19" ht="18" hidden="1" customHeight="1">
      <c r="A292" s="708">
        <v>282</v>
      </c>
      <c r="B292" s="709"/>
      <c r="C292" s="178"/>
      <c r="D292" s="162"/>
      <c r="E292" s="162"/>
      <c r="F292" s="163"/>
      <c r="G292" s="170"/>
      <c r="H292" s="171"/>
      <c r="I292" s="183"/>
      <c r="J292" s="173"/>
      <c r="K292" s="183"/>
      <c r="L292" s="172"/>
      <c r="M292" s="173"/>
      <c r="N292" s="183"/>
      <c r="O292" s="172"/>
      <c r="P292" s="174"/>
      <c r="Q292" s="167">
        <f t="shared" si="4"/>
        <v>0</v>
      </c>
      <c r="R292" s="175"/>
      <c r="S292" s="176"/>
    </row>
    <row r="293" spans="1:19" ht="18" hidden="1" customHeight="1">
      <c r="A293" s="708">
        <v>283</v>
      </c>
      <c r="B293" s="709"/>
      <c r="C293" s="178"/>
      <c r="D293" s="162"/>
      <c r="E293" s="162"/>
      <c r="F293" s="163"/>
      <c r="G293" s="170"/>
      <c r="H293" s="171"/>
      <c r="I293" s="183"/>
      <c r="J293" s="173"/>
      <c r="K293" s="183"/>
      <c r="L293" s="172"/>
      <c r="M293" s="173"/>
      <c r="N293" s="183"/>
      <c r="O293" s="172"/>
      <c r="P293" s="174"/>
      <c r="Q293" s="167">
        <f t="shared" si="4"/>
        <v>0</v>
      </c>
      <c r="R293" s="175"/>
      <c r="S293" s="176"/>
    </row>
    <row r="294" spans="1:19" ht="18" hidden="1" customHeight="1">
      <c r="A294" s="708">
        <v>284</v>
      </c>
      <c r="B294" s="709"/>
      <c r="C294" s="178"/>
      <c r="D294" s="162"/>
      <c r="E294" s="162"/>
      <c r="F294" s="163"/>
      <c r="G294" s="170"/>
      <c r="H294" s="171"/>
      <c r="I294" s="183"/>
      <c r="J294" s="173"/>
      <c r="K294" s="183"/>
      <c r="L294" s="172"/>
      <c r="M294" s="173"/>
      <c r="N294" s="183"/>
      <c r="O294" s="172"/>
      <c r="P294" s="174"/>
      <c r="Q294" s="167">
        <f t="shared" si="4"/>
        <v>0</v>
      </c>
      <c r="R294" s="175"/>
      <c r="S294" s="176"/>
    </row>
    <row r="295" spans="1:19" ht="18" hidden="1" customHeight="1">
      <c r="A295" s="708">
        <v>285</v>
      </c>
      <c r="B295" s="709"/>
      <c r="C295" s="178"/>
      <c r="D295" s="162"/>
      <c r="E295" s="162"/>
      <c r="F295" s="163"/>
      <c r="G295" s="170"/>
      <c r="H295" s="171"/>
      <c r="I295" s="183"/>
      <c r="J295" s="173"/>
      <c r="K295" s="183"/>
      <c r="L295" s="172"/>
      <c r="M295" s="173"/>
      <c r="N295" s="183"/>
      <c r="O295" s="172"/>
      <c r="P295" s="174"/>
      <c r="Q295" s="167">
        <f t="shared" si="4"/>
        <v>0</v>
      </c>
      <c r="R295" s="175"/>
      <c r="S295" s="176"/>
    </row>
    <row r="296" spans="1:19" ht="18" hidden="1" customHeight="1">
      <c r="A296" s="708">
        <v>286</v>
      </c>
      <c r="B296" s="709"/>
      <c r="C296" s="178"/>
      <c r="D296" s="162"/>
      <c r="E296" s="162"/>
      <c r="F296" s="163"/>
      <c r="G296" s="170"/>
      <c r="H296" s="171"/>
      <c r="I296" s="183"/>
      <c r="J296" s="173"/>
      <c r="K296" s="183"/>
      <c r="L296" s="172"/>
      <c r="M296" s="173"/>
      <c r="N296" s="183"/>
      <c r="O296" s="172"/>
      <c r="P296" s="174"/>
      <c r="Q296" s="167">
        <f t="shared" si="4"/>
        <v>0</v>
      </c>
      <c r="R296" s="175"/>
      <c r="S296" s="176"/>
    </row>
    <row r="297" spans="1:19" ht="18" hidden="1" customHeight="1">
      <c r="A297" s="708">
        <v>287</v>
      </c>
      <c r="B297" s="709"/>
      <c r="C297" s="178"/>
      <c r="D297" s="162"/>
      <c r="E297" s="162"/>
      <c r="F297" s="163"/>
      <c r="G297" s="170"/>
      <c r="H297" s="171"/>
      <c r="I297" s="183"/>
      <c r="J297" s="173"/>
      <c r="K297" s="183"/>
      <c r="L297" s="172"/>
      <c r="M297" s="173"/>
      <c r="N297" s="183"/>
      <c r="O297" s="172"/>
      <c r="P297" s="174"/>
      <c r="Q297" s="167">
        <f t="shared" si="4"/>
        <v>0</v>
      </c>
      <c r="R297" s="175"/>
      <c r="S297" s="176"/>
    </row>
    <row r="298" spans="1:19" ht="18" hidden="1" customHeight="1">
      <c r="A298" s="708">
        <v>288</v>
      </c>
      <c r="B298" s="709"/>
      <c r="C298" s="178"/>
      <c r="D298" s="162"/>
      <c r="E298" s="162"/>
      <c r="F298" s="163"/>
      <c r="G298" s="170"/>
      <c r="H298" s="171"/>
      <c r="I298" s="183"/>
      <c r="J298" s="173"/>
      <c r="K298" s="183"/>
      <c r="L298" s="172"/>
      <c r="M298" s="173"/>
      <c r="N298" s="183"/>
      <c r="O298" s="172"/>
      <c r="P298" s="174"/>
      <c r="Q298" s="167">
        <f t="shared" si="4"/>
        <v>0</v>
      </c>
      <c r="R298" s="175"/>
      <c r="S298" s="176"/>
    </row>
    <row r="299" spans="1:19" ht="18" hidden="1" customHeight="1">
      <c r="A299" s="708">
        <v>289</v>
      </c>
      <c r="B299" s="709"/>
      <c r="C299" s="178"/>
      <c r="D299" s="162"/>
      <c r="E299" s="162"/>
      <c r="F299" s="163"/>
      <c r="G299" s="170"/>
      <c r="H299" s="171"/>
      <c r="I299" s="183"/>
      <c r="J299" s="173"/>
      <c r="K299" s="183"/>
      <c r="L299" s="172"/>
      <c r="M299" s="173"/>
      <c r="N299" s="183"/>
      <c r="O299" s="172"/>
      <c r="P299" s="174"/>
      <c r="Q299" s="167">
        <f t="shared" si="4"/>
        <v>0</v>
      </c>
      <c r="R299" s="175"/>
      <c r="S299" s="176"/>
    </row>
    <row r="300" spans="1:19" ht="18" hidden="1" customHeight="1">
      <c r="A300" s="708">
        <v>290</v>
      </c>
      <c r="B300" s="709"/>
      <c r="C300" s="178"/>
      <c r="D300" s="162"/>
      <c r="E300" s="162"/>
      <c r="F300" s="163"/>
      <c r="G300" s="170"/>
      <c r="H300" s="171"/>
      <c r="I300" s="183"/>
      <c r="J300" s="173"/>
      <c r="K300" s="183"/>
      <c r="L300" s="172"/>
      <c r="M300" s="173"/>
      <c r="N300" s="183"/>
      <c r="O300" s="172"/>
      <c r="P300" s="174"/>
      <c r="Q300" s="167">
        <f t="shared" si="4"/>
        <v>0</v>
      </c>
      <c r="R300" s="175"/>
      <c r="S300" s="176"/>
    </row>
    <row r="301" spans="1:19" ht="18" hidden="1" customHeight="1">
      <c r="A301" s="708">
        <v>291</v>
      </c>
      <c r="B301" s="709"/>
      <c r="C301" s="178"/>
      <c r="D301" s="162"/>
      <c r="E301" s="162"/>
      <c r="F301" s="163"/>
      <c r="G301" s="170"/>
      <c r="H301" s="171"/>
      <c r="I301" s="183"/>
      <c r="J301" s="173"/>
      <c r="K301" s="183"/>
      <c r="L301" s="172"/>
      <c r="M301" s="173"/>
      <c r="N301" s="183"/>
      <c r="O301" s="172"/>
      <c r="P301" s="174"/>
      <c r="Q301" s="167">
        <f t="shared" si="4"/>
        <v>0</v>
      </c>
      <c r="R301" s="175"/>
      <c r="S301" s="176"/>
    </row>
    <row r="302" spans="1:19" ht="18" hidden="1" customHeight="1">
      <c r="A302" s="708">
        <v>292</v>
      </c>
      <c r="B302" s="709"/>
      <c r="C302" s="178"/>
      <c r="D302" s="162"/>
      <c r="E302" s="162"/>
      <c r="F302" s="163"/>
      <c r="G302" s="170"/>
      <c r="H302" s="171"/>
      <c r="I302" s="183"/>
      <c r="J302" s="173"/>
      <c r="K302" s="183"/>
      <c r="L302" s="172"/>
      <c r="M302" s="173"/>
      <c r="N302" s="183"/>
      <c r="O302" s="172"/>
      <c r="P302" s="174"/>
      <c r="Q302" s="167">
        <f t="shared" si="4"/>
        <v>0</v>
      </c>
      <c r="R302" s="175"/>
      <c r="S302" s="176"/>
    </row>
    <row r="303" spans="1:19" ht="18" hidden="1" customHeight="1">
      <c r="A303" s="708">
        <v>293</v>
      </c>
      <c r="B303" s="709"/>
      <c r="C303" s="178"/>
      <c r="D303" s="162"/>
      <c r="E303" s="162"/>
      <c r="F303" s="163"/>
      <c r="G303" s="170"/>
      <c r="H303" s="171"/>
      <c r="I303" s="183"/>
      <c r="J303" s="173"/>
      <c r="K303" s="183"/>
      <c r="L303" s="172"/>
      <c r="M303" s="173"/>
      <c r="N303" s="183"/>
      <c r="O303" s="172"/>
      <c r="P303" s="174"/>
      <c r="Q303" s="167">
        <f t="shared" si="4"/>
        <v>0</v>
      </c>
      <c r="R303" s="175"/>
      <c r="S303" s="176"/>
    </row>
    <row r="304" spans="1:19" ht="18" hidden="1" customHeight="1">
      <c r="A304" s="708">
        <v>294</v>
      </c>
      <c r="B304" s="709"/>
      <c r="C304" s="178"/>
      <c r="D304" s="162"/>
      <c r="E304" s="162"/>
      <c r="F304" s="163"/>
      <c r="G304" s="170"/>
      <c r="H304" s="171"/>
      <c r="I304" s="183"/>
      <c r="J304" s="173"/>
      <c r="K304" s="183"/>
      <c r="L304" s="172"/>
      <c r="M304" s="173"/>
      <c r="N304" s="183"/>
      <c r="O304" s="172"/>
      <c r="P304" s="174"/>
      <c r="Q304" s="167">
        <f t="shared" si="4"/>
        <v>0</v>
      </c>
      <c r="R304" s="175"/>
      <c r="S304" s="176"/>
    </row>
    <row r="305" spans="1:24" ht="18" hidden="1" customHeight="1">
      <c r="A305" s="708">
        <v>295</v>
      </c>
      <c r="B305" s="709"/>
      <c r="C305" s="178"/>
      <c r="D305" s="162"/>
      <c r="E305" s="162"/>
      <c r="F305" s="163"/>
      <c r="G305" s="170"/>
      <c r="H305" s="171"/>
      <c r="I305" s="183"/>
      <c r="J305" s="173"/>
      <c r="K305" s="183"/>
      <c r="L305" s="172"/>
      <c r="M305" s="173"/>
      <c r="N305" s="183"/>
      <c r="O305" s="172"/>
      <c r="P305" s="174"/>
      <c r="Q305" s="167">
        <f t="shared" si="4"/>
        <v>0</v>
      </c>
      <c r="R305" s="175"/>
      <c r="S305" s="176"/>
    </row>
    <row r="306" spans="1:24" ht="18" hidden="1" customHeight="1">
      <c r="A306" s="708">
        <v>296</v>
      </c>
      <c r="B306" s="709"/>
      <c r="C306" s="178"/>
      <c r="D306" s="162"/>
      <c r="E306" s="162"/>
      <c r="F306" s="163"/>
      <c r="G306" s="170"/>
      <c r="H306" s="171"/>
      <c r="I306" s="183"/>
      <c r="J306" s="173"/>
      <c r="K306" s="183"/>
      <c r="L306" s="172"/>
      <c r="M306" s="173"/>
      <c r="N306" s="183"/>
      <c r="O306" s="172"/>
      <c r="P306" s="174"/>
      <c r="Q306" s="167">
        <f t="shared" si="4"/>
        <v>0</v>
      </c>
      <c r="R306" s="175"/>
      <c r="S306" s="176"/>
    </row>
    <row r="307" spans="1:24" ht="18" hidden="1" customHeight="1">
      <c r="A307" s="708">
        <v>297</v>
      </c>
      <c r="B307" s="709"/>
      <c r="C307" s="178"/>
      <c r="D307" s="162"/>
      <c r="E307" s="162"/>
      <c r="F307" s="163"/>
      <c r="G307" s="170"/>
      <c r="H307" s="171"/>
      <c r="I307" s="183"/>
      <c r="J307" s="173"/>
      <c r="K307" s="183"/>
      <c r="L307" s="172"/>
      <c r="M307" s="173"/>
      <c r="N307" s="183"/>
      <c r="O307" s="172"/>
      <c r="P307" s="174"/>
      <c r="Q307" s="167">
        <f t="shared" si="4"/>
        <v>0</v>
      </c>
      <c r="R307" s="175"/>
      <c r="S307" s="176"/>
    </row>
    <row r="308" spans="1:24" ht="18" hidden="1" customHeight="1">
      <c r="A308" s="708">
        <v>298</v>
      </c>
      <c r="B308" s="709"/>
      <c r="C308" s="178"/>
      <c r="D308" s="162"/>
      <c r="E308" s="162"/>
      <c r="F308" s="163"/>
      <c r="G308" s="170"/>
      <c r="H308" s="171"/>
      <c r="I308" s="183"/>
      <c r="J308" s="173"/>
      <c r="K308" s="183"/>
      <c r="L308" s="172"/>
      <c r="M308" s="173"/>
      <c r="N308" s="183"/>
      <c r="O308" s="172"/>
      <c r="P308" s="174"/>
      <c r="Q308" s="167">
        <f t="shared" si="4"/>
        <v>0</v>
      </c>
      <c r="R308" s="175"/>
      <c r="S308" s="176"/>
    </row>
    <row r="309" spans="1:24" ht="18" hidden="1" customHeight="1">
      <c r="A309" s="708">
        <v>299</v>
      </c>
      <c r="B309" s="709"/>
      <c r="C309" s="178"/>
      <c r="D309" s="162"/>
      <c r="E309" s="162"/>
      <c r="F309" s="163"/>
      <c r="G309" s="170"/>
      <c r="H309" s="171"/>
      <c r="I309" s="183"/>
      <c r="J309" s="173"/>
      <c r="K309" s="183"/>
      <c r="L309" s="172"/>
      <c r="M309" s="173"/>
      <c r="N309" s="183"/>
      <c r="O309" s="172"/>
      <c r="P309" s="174"/>
      <c r="Q309" s="167">
        <f t="shared" si="4"/>
        <v>0</v>
      </c>
      <c r="R309" s="175"/>
      <c r="S309" s="176"/>
    </row>
    <row r="310" spans="1:24" ht="18" hidden="1" customHeight="1">
      <c r="A310" s="708">
        <v>300</v>
      </c>
      <c r="B310" s="709"/>
      <c r="C310" s="178"/>
      <c r="D310" s="162"/>
      <c r="E310" s="162"/>
      <c r="F310" s="163"/>
      <c r="G310" s="170"/>
      <c r="H310" s="171"/>
      <c r="I310" s="184"/>
      <c r="J310" s="171"/>
      <c r="K310" s="184"/>
      <c r="L310" s="172"/>
      <c r="M310" s="173"/>
      <c r="N310" s="183"/>
      <c r="O310" s="172"/>
      <c r="P310" s="174"/>
      <c r="Q310" s="167">
        <f t="shared" si="4"/>
        <v>0</v>
      </c>
      <c r="R310" s="175"/>
      <c r="S310" s="176"/>
    </row>
    <row r="311" spans="1:24" ht="25.5" customHeight="1">
      <c r="A311" s="65" t="s">
        <v>190</v>
      </c>
      <c r="B311" s="65"/>
      <c r="X311" s="103"/>
    </row>
    <row r="312" spans="1:24" ht="19.5" customHeight="1">
      <c r="A312" s="186"/>
      <c r="B312" s="186"/>
      <c r="C312" s="186"/>
      <c r="D312" s="186"/>
      <c r="E312" s="186"/>
      <c r="F312" s="186"/>
      <c r="H312" s="187"/>
      <c r="I312" s="188"/>
      <c r="J312" s="188"/>
      <c r="X312" s="103"/>
    </row>
    <row r="313" spans="1:24" ht="19.5" customHeight="1">
      <c r="A313" s="85"/>
      <c r="B313" s="85"/>
      <c r="C313" s="85"/>
      <c r="D313" s="85"/>
      <c r="E313" s="85"/>
      <c r="F313" s="85"/>
      <c r="G313" s="189"/>
      <c r="X313" s="103"/>
    </row>
    <row r="314" spans="1:24" ht="19.5" customHeight="1">
      <c r="A314" s="697"/>
      <c r="B314" s="698"/>
      <c r="C314" s="699" t="s">
        <v>176</v>
      </c>
      <c r="D314" s="700"/>
      <c r="E314" s="700"/>
      <c r="F314" s="701"/>
      <c r="G314" s="240" t="s">
        <v>177</v>
      </c>
      <c r="H314" s="702" t="s">
        <v>191</v>
      </c>
      <c r="I314" s="703"/>
      <c r="J314" s="703"/>
      <c r="X314" s="103"/>
    </row>
    <row r="315" spans="1:24" ht="20.100000000000001" customHeight="1">
      <c r="A315" s="704" t="s">
        <v>192</v>
      </c>
      <c r="B315" s="705"/>
      <c r="C315" s="675" t="s">
        <v>193</v>
      </c>
      <c r="D315" s="676"/>
      <c r="E315" s="676"/>
      <c r="F315" s="677"/>
      <c r="G315" s="239" t="s">
        <v>143</v>
      </c>
      <c r="H315" s="695">
        <f t="shared" ref="H315:H318" si="5">SUMIFS($Q$11:$Q$310,$D$11:$D$310,$G315,$R$11:$R$310,"")</f>
        <v>0</v>
      </c>
      <c r="I315" s="696"/>
      <c r="J315" s="696"/>
      <c r="K315" s="200"/>
      <c r="L315" s="200"/>
      <c r="M315" s="200"/>
      <c r="N315" s="200"/>
      <c r="O315" s="200"/>
      <c r="P315" s="200"/>
      <c r="Q315" s="200"/>
      <c r="R315" s="200"/>
      <c r="S315" s="200"/>
      <c r="T315" s="200"/>
      <c r="U315" s="200"/>
      <c r="X315" s="103"/>
    </row>
    <row r="316" spans="1:24" ht="20.100000000000001" customHeight="1">
      <c r="A316" s="706"/>
      <c r="B316" s="707"/>
      <c r="C316" s="678"/>
      <c r="D316" s="679"/>
      <c r="E316" s="679"/>
      <c r="F316" s="680"/>
      <c r="G316" s="239" t="s">
        <v>144</v>
      </c>
      <c r="H316" s="695">
        <f t="shared" si="5"/>
        <v>0</v>
      </c>
      <c r="I316" s="696"/>
      <c r="J316" s="696"/>
      <c r="K316" s="200"/>
      <c r="L316" s="200"/>
      <c r="M316" s="200"/>
      <c r="N316" s="200"/>
      <c r="O316" s="200"/>
      <c r="P316" s="200"/>
      <c r="Q316" s="200"/>
      <c r="R316" s="200"/>
      <c r="S316" s="200"/>
      <c r="T316" s="200"/>
      <c r="U316" s="200"/>
      <c r="X316" s="103"/>
    </row>
    <row r="317" spans="1:24" ht="20.100000000000001" customHeight="1">
      <c r="A317" s="706"/>
      <c r="B317" s="707"/>
      <c r="C317" s="681"/>
      <c r="D317" s="682"/>
      <c r="E317" s="682"/>
      <c r="F317" s="683"/>
      <c r="G317" s="239" t="s">
        <v>145</v>
      </c>
      <c r="H317" s="695">
        <f t="shared" si="5"/>
        <v>0</v>
      </c>
      <c r="I317" s="696"/>
      <c r="J317" s="696"/>
      <c r="K317" s="200"/>
      <c r="L317" s="200"/>
      <c r="M317" s="200"/>
      <c r="N317" s="200"/>
      <c r="O317" s="200"/>
      <c r="P317" s="200"/>
      <c r="Q317" s="200"/>
      <c r="R317" s="200"/>
      <c r="S317" s="200"/>
      <c r="T317" s="200"/>
      <c r="U317" s="200"/>
      <c r="X317" s="103"/>
    </row>
    <row r="318" spans="1:24" ht="20.100000000000001" customHeight="1">
      <c r="A318" s="706"/>
      <c r="B318" s="707"/>
      <c r="C318" s="678" t="s">
        <v>148</v>
      </c>
      <c r="D318" s="679"/>
      <c r="E318" s="679"/>
      <c r="F318" s="680"/>
      <c r="G318" s="239" t="s">
        <v>148</v>
      </c>
      <c r="H318" s="695">
        <f t="shared" si="5"/>
        <v>0</v>
      </c>
      <c r="I318" s="696"/>
      <c r="J318" s="696"/>
      <c r="K318" s="200"/>
      <c r="L318" s="200"/>
      <c r="M318" s="200"/>
      <c r="N318" s="200"/>
      <c r="O318" s="200"/>
      <c r="P318" s="200"/>
      <c r="Q318" s="200"/>
      <c r="R318" s="200"/>
      <c r="S318" s="200"/>
      <c r="T318" s="200"/>
      <c r="U318" s="200"/>
      <c r="X318" s="103"/>
    </row>
    <row r="319" spans="1:24" ht="20.100000000000001" customHeight="1">
      <c r="A319" s="706"/>
      <c r="B319" s="707"/>
      <c r="C319" s="693" t="s">
        <v>196</v>
      </c>
      <c r="D319" s="693"/>
      <c r="E319" s="693"/>
      <c r="F319" s="693"/>
      <c r="G319" s="694"/>
      <c r="H319" s="695">
        <f>SUM(H315:J318)</f>
        <v>0</v>
      </c>
      <c r="I319" s="696"/>
      <c r="J319" s="696"/>
      <c r="K319" s="200"/>
      <c r="L319" s="200"/>
      <c r="M319" s="200"/>
      <c r="N319" s="200"/>
      <c r="O319" s="200"/>
      <c r="P319" s="200"/>
      <c r="Q319" s="200"/>
      <c r="R319" s="200"/>
      <c r="S319" s="200"/>
      <c r="T319" s="200"/>
      <c r="U319" s="200"/>
      <c r="X319" s="103"/>
    </row>
    <row r="320" spans="1:24" ht="20.100000000000001" customHeight="1">
      <c r="A320" s="687" t="s">
        <v>197</v>
      </c>
      <c r="B320" s="688"/>
      <c r="C320" s="675" t="s">
        <v>193</v>
      </c>
      <c r="D320" s="676"/>
      <c r="E320" s="676"/>
      <c r="F320" s="677"/>
      <c r="G320" s="239" t="s">
        <v>143</v>
      </c>
      <c r="H320" s="684">
        <f t="shared" ref="H320:H323" si="6">SUMIFS($Q$11:$Q$310,$D$11:$D$310,$G320,$R$11:$R$310,"○")</f>
        <v>0</v>
      </c>
      <c r="I320" s="685"/>
      <c r="J320" s="686"/>
      <c r="K320" s="200"/>
      <c r="L320" s="200"/>
      <c r="M320" s="200"/>
      <c r="N320" s="200"/>
      <c r="O320" s="200"/>
      <c r="P320" s="200"/>
      <c r="Q320" s="200"/>
      <c r="R320" s="200"/>
      <c r="S320" s="200"/>
      <c r="T320" s="200"/>
      <c r="U320" s="200"/>
      <c r="X320" s="103"/>
    </row>
    <row r="321" spans="1:24" ht="20.100000000000001" customHeight="1">
      <c r="A321" s="689"/>
      <c r="B321" s="690"/>
      <c r="C321" s="678"/>
      <c r="D321" s="679"/>
      <c r="E321" s="679"/>
      <c r="F321" s="680"/>
      <c r="G321" s="239" t="s">
        <v>144</v>
      </c>
      <c r="H321" s="684">
        <f t="shared" si="6"/>
        <v>0</v>
      </c>
      <c r="I321" s="685"/>
      <c r="J321" s="686"/>
      <c r="K321" s="200"/>
      <c r="L321" s="200"/>
      <c r="M321" s="200"/>
      <c r="N321" s="200"/>
      <c r="O321" s="200"/>
      <c r="P321" s="200"/>
      <c r="Q321" s="200"/>
      <c r="R321" s="200"/>
      <c r="S321" s="200"/>
      <c r="T321" s="200"/>
      <c r="U321" s="200"/>
      <c r="X321" s="103"/>
    </row>
    <row r="322" spans="1:24" ht="20.100000000000001" customHeight="1">
      <c r="A322" s="689"/>
      <c r="B322" s="690"/>
      <c r="C322" s="681"/>
      <c r="D322" s="682"/>
      <c r="E322" s="682"/>
      <c r="F322" s="683"/>
      <c r="G322" s="239" t="s">
        <v>145</v>
      </c>
      <c r="H322" s="684">
        <f t="shared" si="6"/>
        <v>0</v>
      </c>
      <c r="I322" s="685"/>
      <c r="J322" s="686"/>
      <c r="K322" s="200"/>
      <c r="L322" s="200"/>
      <c r="M322" s="200"/>
      <c r="N322" s="200"/>
      <c r="O322" s="200"/>
      <c r="P322" s="200"/>
      <c r="Q322" s="200"/>
      <c r="R322" s="200"/>
      <c r="S322" s="200"/>
      <c r="T322" s="200"/>
      <c r="U322" s="200"/>
      <c r="X322" s="103"/>
    </row>
    <row r="323" spans="1:24" ht="20.100000000000001" customHeight="1">
      <c r="A323" s="689"/>
      <c r="B323" s="690"/>
      <c r="C323" s="678" t="s">
        <v>148</v>
      </c>
      <c r="D323" s="679"/>
      <c r="E323" s="679"/>
      <c r="F323" s="680"/>
      <c r="G323" s="239" t="s">
        <v>148</v>
      </c>
      <c r="H323" s="684">
        <f t="shared" si="6"/>
        <v>0</v>
      </c>
      <c r="I323" s="685"/>
      <c r="J323" s="686"/>
      <c r="K323" s="200"/>
      <c r="L323" s="200"/>
      <c r="M323" s="200"/>
      <c r="N323" s="200"/>
      <c r="O323" s="200"/>
      <c r="P323" s="200"/>
      <c r="Q323" s="200"/>
      <c r="R323" s="200"/>
      <c r="S323" s="200"/>
      <c r="T323" s="200"/>
      <c r="U323" s="200"/>
      <c r="X323" s="103"/>
    </row>
    <row r="324" spans="1:24" ht="20.100000000000001" customHeight="1" thickBot="1">
      <c r="A324" s="691"/>
      <c r="B324" s="692"/>
      <c r="C324" s="693" t="s">
        <v>196</v>
      </c>
      <c r="D324" s="693"/>
      <c r="E324" s="693"/>
      <c r="F324" s="693"/>
      <c r="G324" s="694"/>
      <c r="H324" s="695">
        <f>SUM($H$320:$J$323)</f>
        <v>0</v>
      </c>
      <c r="I324" s="696"/>
      <c r="J324" s="696"/>
      <c r="K324" s="200"/>
      <c r="L324" s="200"/>
      <c r="M324" s="200"/>
      <c r="N324" s="200"/>
      <c r="O324" s="200"/>
      <c r="P324" s="200"/>
      <c r="Q324" s="200"/>
      <c r="R324" s="200"/>
      <c r="S324" s="200"/>
      <c r="T324" s="200"/>
      <c r="U324" s="200"/>
      <c r="X324" s="103"/>
    </row>
    <row r="325" spans="1:24" ht="20.100000000000001" customHeight="1" thickTop="1">
      <c r="A325" s="671" t="s">
        <v>198</v>
      </c>
      <c r="B325" s="671"/>
      <c r="C325" s="672"/>
      <c r="D325" s="672"/>
      <c r="E325" s="672"/>
      <c r="F325" s="672"/>
      <c r="G325" s="672"/>
      <c r="H325" s="673">
        <f>SUM($H$319,H324)</f>
        <v>0</v>
      </c>
      <c r="I325" s="674"/>
      <c r="J325" s="674"/>
      <c r="K325" s="200"/>
      <c r="L325" s="200"/>
      <c r="M325" s="200"/>
      <c r="N325" s="200"/>
      <c r="O325" s="200"/>
      <c r="P325" s="200"/>
      <c r="Q325" s="200"/>
      <c r="R325" s="200"/>
      <c r="S325" s="200"/>
      <c r="T325" s="200"/>
      <c r="U325" s="200"/>
      <c r="X325" s="103"/>
    </row>
    <row r="326" spans="1:24">
      <c r="A326" s="200"/>
      <c r="B326" s="200"/>
      <c r="C326" s="200"/>
      <c r="D326" s="200"/>
      <c r="E326" s="200"/>
      <c r="F326" s="200"/>
      <c r="G326" s="200"/>
      <c r="H326" s="200"/>
      <c r="I326" s="200"/>
      <c r="J326" s="200"/>
      <c r="K326" s="200"/>
      <c r="L326" s="200"/>
      <c r="M326" s="200"/>
      <c r="N326" s="200"/>
      <c r="O326" s="200"/>
      <c r="P326" s="200"/>
      <c r="Q326" s="200"/>
      <c r="R326" s="200"/>
      <c r="S326" s="200"/>
      <c r="T326" s="200"/>
      <c r="U326" s="200"/>
      <c r="V326" s="200"/>
      <c r="W326" s="203"/>
      <c r="X326" s="72"/>
    </row>
    <row r="327" spans="1:24">
      <c r="A327" s="200"/>
      <c r="B327" s="200"/>
      <c r="C327" s="200"/>
      <c r="D327" s="200"/>
      <c r="E327" s="200"/>
      <c r="F327" s="200"/>
      <c r="G327" s="200"/>
      <c r="H327" s="200"/>
      <c r="I327" s="200"/>
      <c r="J327" s="200"/>
      <c r="K327" s="200"/>
      <c r="L327" s="200"/>
      <c r="M327" s="200"/>
      <c r="N327" s="200"/>
      <c r="O327" s="200"/>
      <c r="P327" s="200"/>
      <c r="Q327" s="200"/>
      <c r="R327" s="200"/>
      <c r="S327" s="200"/>
      <c r="T327" s="200"/>
      <c r="U327" s="200"/>
      <c r="V327" s="200"/>
      <c r="W327" s="200"/>
      <c r="X327" s="103"/>
    </row>
    <row r="328" spans="1:24">
      <c r="A328" s="200"/>
      <c r="B328" s="200"/>
      <c r="C328" s="200"/>
      <c r="D328" s="200"/>
      <c r="E328" s="200"/>
      <c r="F328" s="200"/>
      <c r="G328" s="200"/>
      <c r="H328" s="200"/>
      <c r="I328" s="200"/>
      <c r="J328" s="200"/>
      <c r="K328" s="200"/>
      <c r="L328" s="200"/>
      <c r="M328" s="200"/>
      <c r="N328" s="200"/>
      <c r="O328" s="200"/>
      <c r="P328" s="200"/>
      <c r="Q328" s="200"/>
      <c r="R328" s="200"/>
      <c r="S328" s="200"/>
      <c r="T328" s="200"/>
      <c r="U328" s="200"/>
      <c r="V328" s="200"/>
      <c r="W328" s="200"/>
      <c r="X328" s="103"/>
    </row>
    <row r="329" spans="1:24">
      <c r="A329" s="190"/>
      <c r="B329" s="190"/>
      <c r="C329" s="190"/>
      <c r="D329" s="190"/>
      <c r="E329" s="190"/>
      <c r="F329" s="190"/>
      <c r="G329" s="190"/>
      <c r="H329" s="200"/>
      <c r="I329" s="200"/>
      <c r="J329" s="200"/>
      <c r="K329" s="200"/>
      <c r="L329" s="200"/>
      <c r="M329" s="200"/>
      <c r="N329" s="200"/>
      <c r="O329" s="200"/>
      <c r="P329" s="200"/>
      <c r="Q329" s="200"/>
      <c r="R329" s="200"/>
      <c r="S329" s="200"/>
      <c r="T329" s="200"/>
      <c r="U329" s="200"/>
      <c r="V329" s="200"/>
      <c r="W329" s="200"/>
      <c r="X329" s="103"/>
    </row>
    <row r="330" spans="1:24">
      <c r="A330" s="190"/>
      <c r="B330" s="190"/>
      <c r="C330" s="190"/>
      <c r="D330" s="190"/>
      <c r="E330" s="190"/>
      <c r="F330" s="190"/>
      <c r="G330" s="190"/>
      <c r="H330" s="200"/>
      <c r="I330" s="200"/>
      <c r="J330" s="200"/>
      <c r="K330" s="200"/>
      <c r="L330" s="200"/>
      <c r="M330" s="200"/>
      <c r="N330" s="200"/>
      <c r="O330" s="200"/>
      <c r="P330" s="200"/>
      <c r="Q330" s="200"/>
      <c r="R330" s="200"/>
      <c r="S330" s="200"/>
      <c r="T330" s="200"/>
      <c r="U330" s="200"/>
      <c r="V330" s="200"/>
      <c r="W330" s="200"/>
      <c r="X330" s="103"/>
    </row>
    <row r="331" spans="1:24">
      <c r="A331" s="190"/>
      <c r="B331" s="190"/>
      <c r="C331" s="190"/>
      <c r="D331" s="190"/>
      <c r="E331" s="190"/>
      <c r="F331" s="190"/>
      <c r="G331" s="190"/>
      <c r="H331" s="200"/>
      <c r="I331" s="200"/>
      <c r="J331" s="200"/>
      <c r="K331" s="200"/>
      <c r="L331" s="200"/>
      <c r="M331" s="200"/>
      <c r="N331" s="200"/>
      <c r="O331" s="200"/>
      <c r="P331" s="200"/>
      <c r="Q331" s="200"/>
      <c r="R331" s="200"/>
      <c r="S331" s="200"/>
      <c r="T331" s="200"/>
      <c r="U331" s="200"/>
      <c r="V331" s="200"/>
      <c r="W331" s="200"/>
      <c r="X331" s="103"/>
    </row>
    <row r="332" spans="1:24">
      <c r="A332" s="190"/>
      <c r="B332" s="190"/>
      <c r="C332" s="190"/>
      <c r="D332" s="190"/>
      <c r="E332" s="190"/>
      <c r="F332" s="190"/>
      <c r="G332" s="190"/>
      <c r="H332" s="200"/>
      <c r="I332" s="200"/>
      <c r="J332" s="200"/>
      <c r="K332" s="200"/>
      <c r="L332" s="200"/>
      <c r="M332" s="200"/>
      <c r="N332" s="200"/>
      <c r="O332" s="200"/>
      <c r="P332" s="200"/>
      <c r="Q332" s="200"/>
      <c r="R332" s="200"/>
      <c r="S332" s="200"/>
      <c r="T332" s="200"/>
      <c r="U332" s="200"/>
      <c r="V332" s="200"/>
      <c r="W332" s="200"/>
      <c r="X332" s="103"/>
    </row>
    <row r="333" spans="1:24">
      <c r="A333" s="190"/>
      <c r="B333" s="190"/>
      <c r="C333" s="190"/>
      <c r="D333" s="190"/>
      <c r="E333" s="190"/>
      <c r="F333" s="190"/>
      <c r="G333" s="190"/>
      <c r="H333" s="200"/>
      <c r="I333" s="200"/>
      <c r="J333" s="200"/>
      <c r="K333" s="200"/>
      <c r="L333" s="200"/>
      <c r="M333" s="200"/>
      <c r="N333" s="200"/>
      <c r="O333" s="200"/>
      <c r="P333" s="200"/>
      <c r="Q333" s="200"/>
      <c r="R333" s="200"/>
      <c r="S333" s="200"/>
      <c r="T333" s="200"/>
      <c r="U333" s="200"/>
      <c r="V333" s="200"/>
      <c r="W333" s="200"/>
      <c r="X333" s="103"/>
    </row>
    <row r="334" spans="1:24">
      <c r="A334" s="190"/>
      <c r="B334" s="190"/>
      <c r="C334" s="190"/>
      <c r="D334" s="190"/>
      <c r="E334" s="190"/>
      <c r="F334" s="190"/>
      <c r="G334" s="190"/>
      <c r="H334" s="200"/>
      <c r="I334" s="200"/>
      <c r="J334" s="200"/>
      <c r="K334" s="200"/>
      <c r="L334" s="200"/>
      <c r="M334" s="200"/>
      <c r="N334" s="200"/>
      <c r="O334" s="200"/>
      <c r="P334" s="200"/>
      <c r="Q334" s="200"/>
      <c r="R334" s="200"/>
      <c r="S334" s="200"/>
      <c r="T334" s="200"/>
      <c r="U334" s="200"/>
      <c r="V334" s="200"/>
      <c r="W334" s="200"/>
      <c r="X334" s="103"/>
    </row>
    <row r="335" spans="1:24">
      <c r="A335" s="190"/>
      <c r="B335" s="190"/>
      <c r="C335" s="190"/>
      <c r="D335" s="190"/>
      <c r="E335" s="190"/>
      <c r="F335" s="190"/>
      <c r="G335" s="190"/>
      <c r="H335" s="200"/>
      <c r="I335" s="200"/>
      <c r="J335" s="200"/>
      <c r="K335" s="200"/>
      <c r="L335" s="200"/>
      <c r="M335" s="200"/>
      <c r="N335" s="200"/>
      <c r="O335" s="200"/>
      <c r="P335" s="200"/>
      <c r="Q335" s="200"/>
      <c r="R335" s="200"/>
      <c r="S335" s="200"/>
      <c r="T335" s="200"/>
      <c r="U335" s="200"/>
      <c r="V335" s="200"/>
      <c r="W335" s="200"/>
      <c r="X335" s="103"/>
    </row>
    <row r="336" spans="1:24">
      <c r="A336" s="190"/>
      <c r="B336" s="190"/>
      <c r="C336" s="190"/>
      <c r="D336" s="190"/>
      <c r="E336" s="190"/>
      <c r="F336" s="190"/>
      <c r="G336" s="190"/>
      <c r="H336" s="200"/>
      <c r="I336" s="200"/>
      <c r="J336" s="200"/>
      <c r="K336" s="200"/>
      <c r="L336" s="200"/>
      <c r="M336" s="200"/>
      <c r="N336" s="200"/>
      <c r="O336" s="200"/>
      <c r="P336" s="200"/>
      <c r="Q336" s="200"/>
      <c r="R336" s="200"/>
      <c r="S336" s="200"/>
      <c r="T336" s="200"/>
      <c r="U336" s="200"/>
      <c r="V336" s="200"/>
      <c r="W336" s="200"/>
      <c r="X336" s="103"/>
    </row>
    <row r="337" spans="1:24">
      <c r="A337" s="190"/>
      <c r="B337" s="190"/>
      <c r="C337" s="190"/>
      <c r="D337" s="190"/>
      <c r="E337" s="190"/>
      <c r="F337" s="190"/>
      <c r="G337" s="190"/>
      <c r="H337" s="200"/>
      <c r="I337" s="200"/>
      <c r="J337" s="200"/>
      <c r="K337" s="200"/>
      <c r="L337" s="200"/>
      <c r="M337" s="200"/>
      <c r="N337" s="200"/>
      <c r="O337" s="200"/>
      <c r="P337" s="200"/>
      <c r="Q337" s="200"/>
      <c r="R337" s="200"/>
      <c r="S337" s="200"/>
      <c r="T337" s="200"/>
      <c r="U337" s="200"/>
      <c r="V337" s="200"/>
      <c r="W337" s="200"/>
      <c r="X337" s="103"/>
    </row>
    <row r="338" spans="1:24">
      <c r="A338" s="190"/>
      <c r="B338" s="190"/>
      <c r="C338" s="190"/>
      <c r="D338" s="190"/>
      <c r="E338" s="190"/>
      <c r="F338" s="190"/>
      <c r="G338" s="190"/>
      <c r="H338" s="200"/>
      <c r="I338" s="200"/>
      <c r="J338" s="200"/>
      <c r="K338" s="200"/>
      <c r="L338" s="200"/>
      <c r="M338" s="200"/>
      <c r="N338" s="200"/>
      <c r="O338" s="200"/>
      <c r="P338" s="200"/>
      <c r="Q338" s="200"/>
      <c r="R338" s="200"/>
      <c r="S338" s="200"/>
      <c r="T338" s="200"/>
      <c r="U338" s="200"/>
      <c r="V338" s="200"/>
      <c r="W338" s="200"/>
      <c r="X338" s="103"/>
    </row>
    <row r="339" spans="1:24">
      <c r="A339" s="190"/>
      <c r="B339" s="190"/>
      <c r="C339" s="190"/>
      <c r="D339" s="190"/>
      <c r="E339" s="190"/>
      <c r="F339" s="190"/>
      <c r="G339" s="190"/>
      <c r="H339" s="200"/>
      <c r="I339" s="200"/>
      <c r="J339" s="200"/>
      <c r="K339" s="200"/>
      <c r="L339" s="200"/>
      <c r="M339" s="200"/>
      <c r="N339" s="200"/>
      <c r="O339" s="200"/>
      <c r="P339" s="200"/>
      <c r="Q339" s="200"/>
      <c r="R339" s="200"/>
      <c r="S339" s="200"/>
      <c r="T339" s="200"/>
      <c r="U339" s="200"/>
      <c r="V339" s="200"/>
      <c r="W339" s="200"/>
      <c r="X339" s="103"/>
    </row>
    <row r="340" spans="1:24" ht="72">
      <c r="A340" s="191" t="s">
        <v>193</v>
      </c>
      <c r="B340" s="192" t="s">
        <v>143</v>
      </c>
      <c r="C340" s="192" t="s">
        <v>144</v>
      </c>
      <c r="D340" s="192" t="s">
        <v>145</v>
      </c>
      <c r="E340" s="192"/>
      <c r="F340" s="192"/>
      <c r="G340" s="190"/>
      <c r="H340" s="200"/>
      <c r="I340" s="200"/>
      <c r="J340" s="200"/>
      <c r="K340" s="200"/>
      <c r="L340" s="200"/>
      <c r="M340" s="200"/>
      <c r="N340" s="200"/>
      <c r="O340" s="200"/>
      <c r="P340" s="200"/>
      <c r="Q340" s="200"/>
      <c r="R340" s="200"/>
      <c r="S340" s="200"/>
      <c r="T340" s="200"/>
      <c r="U340" s="200"/>
      <c r="V340" s="200"/>
      <c r="W340" s="200"/>
      <c r="X340" s="103"/>
    </row>
    <row r="341" spans="1:24" ht="14.25" customHeight="1">
      <c r="A341" s="192" t="s">
        <v>148</v>
      </c>
      <c r="B341" s="192" t="s">
        <v>148</v>
      </c>
      <c r="C341" s="192"/>
      <c r="D341" s="192"/>
      <c r="E341" s="192"/>
      <c r="F341" s="192"/>
      <c r="G341" s="192"/>
      <c r="H341" s="201"/>
      <c r="I341" s="201"/>
      <c r="J341" s="201"/>
      <c r="K341" s="200"/>
      <c r="L341" s="200"/>
      <c r="M341" s="200"/>
      <c r="N341" s="200"/>
      <c r="O341" s="200"/>
      <c r="P341" s="200"/>
      <c r="Q341" s="200"/>
      <c r="R341" s="200"/>
      <c r="S341" s="200"/>
      <c r="T341" s="200"/>
      <c r="U341" s="200"/>
      <c r="V341" s="200"/>
      <c r="W341" s="200"/>
      <c r="X341" s="103"/>
    </row>
    <row r="342" spans="1:24" ht="15.75" customHeight="1">
      <c r="A342" s="191"/>
      <c r="B342" s="192"/>
      <c r="C342" s="192"/>
      <c r="D342" s="192"/>
      <c r="E342" s="192"/>
      <c r="F342" s="192"/>
      <c r="G342" s="190"/>
      <c r="H342" s="200"/>
      <c r="I342" s="200"/>
      <c r="J342" s="200"/>
      <c r="K342" s="200"/>
      <c r="L342" s="200"/>
      <c r="M342" s="200"/>
      <c r="N342" s="200"/>
      <c r="O342" s="200"/>
      <c r="P342" s="200"/>
      <c r="Q342" s="200"/>
      <c r="R342" s="200"/>
      <c r="S342" s="200"/>
      <c r="T342" s="200"/>
      <c r="U342" s="200"/>
      <c r="V342" s="200"/>
      <c r="W342" s="200"/>
      <c r="X342" s="103"/>
    </row>
    <row r="343" spans="1:24" ht="13.5" customHeight="1">
      <c r="A343" s="191"/>
      <c r="B343" s="192"/>
      <c r="C343" s="192"/>
      <c r="D343" s="190"/>
      <c r="E343" s="190"/>
      <c r="F343" s="190"/>
      <c r="G343" s="190"/>
      <c r="H343" s="200"/>
      <c r="I343" s="200"/>
      <c r="J343" s="200"/>
      <c r="K343" s="200"/>
      <c r="L343" s="200"/>
      <c r="M343" s="200"/>
      <c r="N343" s="200"/>
      <c r="O343" s="200"/>
      <c r="P343" s="200"/>
      <c r="Q343" s="200"/>
      <c r="R343" s="200"/>
      <c r="S343" s="200"/>
      <c r="T343" s="200"/>
      <c r="U343" s="200"/>
      <c r="V343" s="200"/>
      <c r="W343" s="200"/>
      <c r="X343" s="103"/>
    </row>
    <row r="344" spans="1:24">
      <c r="A344" s="191"/>
      <c r="B344" s="190"/>
      <c r="C344" s="190"/>
      <c r="D344" s="190"/>
      <c r="E344" s="190"/>
      <c r="F344" s="190"/>
      <c r="G344" s="190"/>
      <c r="H344" s="200"/>
      <c r="I344" s="200"/>
      <c r="J344" s="200"/>
      <c r="K344" s="200"/>
      <c r="L344" s="200"/>
      <c r="M344" s="200"/>
      <c r="N344" s="200"/>
      <c r="O344" s="200"/>
      <c r="P344" s="200"/>
      <c r="Q344" s="200"/>
      <c r="R344" s="200"/>
      <c r="S344" s="200"/>
      <c r="T344" s="200"/>
      <c r="U344" s="200"/>
      <c r="V344" s="200"/>
      <c r="W344" s="200"/>
      <c r="X344" s="103"/>
    </row>
    <row r="345" spans="1:24">
      <c r="A345" s="191"/>
      <c r="B345" s="190"/>
      <c r="C345" s="190"/>
      <c r="D345" s="190"/>
      <c r="E345" s="190"/>
      <c r="F345" s="190"/>
      <c r="G345" s="190"/>
      <c r="H345" s="200"/>
      <c r="I345" s="200"/>
      <c r="J345" s="200"/>
      <c r="K345" s="200"/>
      <c r="L345" s="200"/>
      <c r="M345" s="200"/>
      <c r="N345" s="200"/>
      <c r="O345" s="200"/>
      <c r="P345" s="200"/>
      <c r="Q345" s="200"/>
      <c r="R345" s="200"/>
      <c r="S345" s="200"/>
      <c r="T345" s="200"/>
      <c r="U345" s="200"/>
      <c r="V345" s="200"/>
      <c r="W345" s="200"/>
      <c r="X345" s="103"/>
    </row>
    <row r="346" spans="1:24" ht="13.5" customHeight="1">
      <c r="A346" s="191"/>
      <c r="B346" s="190"/>
      <c r="C346" s="190"/>
      <c r="D346" s="190"/>
      <c r="E346" s="190"/>
      <c r="F346" s="190"/>
      <c r="G346" s="190"/>
      <c r="H346" s="200"/>
      <c r="I346" s="200"/>
      <c r="J346" s="200"/>
      <c r="K346" s="200"/>
      <c r="L346" s="200"/>
      <c r="M346" s="200"/>
      <c r="N346" s="200"/>
      <c r="O346" s="200"/>
      <c r="P346" s="200"/>
      <c r="Q346" s="200"/>
      <c r="R346" s="200"/>
      <c r="S346" s="200"/>
      <c r="T346" s="200"/>
      <c r="U346" s="200"/>
      <c r="V346" s="200"/>
      <c r="W346" s="200"/>
      <c r="X346" s="103"/>
    </row>
    <row r="347" spans="1:24">
      <c r="A347" s="191"/>
      <c r="B347" s="190"/>
      <c r="C347" s="190"/>
      <c r="D347" s="190"/>
      <c r="E347" s="190"/>
      <c r="F347" s="190"/>
      <c r="G347" s="190"/>
      <c r="H347" s="200"/>
      <c r="I347" s="200"/>
      <c r="J347" s="200"/>
      <c r="K347" s="200"/>
      <c r="L347" s="200"/>
      <c r="M347" s="200"/>
      <c r="N347" s="200"/>
      <c r="O347" s="200"/>
      <c r="P347" s="200"/>
      <c r="Q347" s="200"/>
      <c r="R347" s="200"/>
      <c r="S347" s="200"/>
      <c r="T347" s="200"/>
      <c r="U347" s="200"/>
      <c r="V347" s="200"/>
      <c r="W347" s="200"/>
      <c r="X347" s="103"/>
    </row>
    <row r="348" spans="1:24">
      <c r="A348" s="191"/>
      <c r="B348" s="190"/>
      <c r="C348" s="190"/>
      <c r="D348" s="190"/>
      <c r="E348" s="190"/>
      <c r="F348" s="190"/>
      <c r="G348" s="190"/>
      <c r="H348" s="200"/>
      <c r="I348" s="200"/>
      <c r="J348" s="200"/>
      <c r="K348" s="200"/>
      <c r="L348" s="200"/>
      <c r="M348" s="200"/>
      <c r="N348" s="200"/>
      <c r="O348" s="200"/>
      <c r="P348" s="200"/>
      <c r="Q348" s="200"/>
      <c r="R348" s="200"/>
      <c r="S348" s="200"/>
      <c r="T348" s="200"/>
      <c r="U348" s="200"/>
      <c r="V348" s="200"/>
      <c r="W348" s="200"/>
      <c r="X348" s="103"/>
    </row>
    <row r="349" spans="1:24">
      <c r="A349" s="191"/>
      <c r="B349" s="190"/>
      <c r="C349" s="190"/>
      <c r="D349" s="190"/>
      <c r="E349" s="190"/>
      <c r="F349" s="190"/>
      <c r="G349" s="190"/>
      <c r="H349" s="200"/>
      <c r="I349" s="200"/>
      <c r="J349" s="200"/>
      <c r="K349" s="200"/>
      <c r="L349" s="200"/>
      <c r="M349" s="200"/>
      <c r="N349" s="200"/>
      <c r="O349" s="200"/>
      <c r="P349" s="200"/>
      <c r="Q349" s="200"/>
      <c r="R349" s="200"/>
      <c r="S349" s="200"/>
      <c r="T349" s="200"/>
      <c r="U349" s="200"/>
      <c r="V349" s="200"/>
      <c r="W349" s="200"/>
      <c r="X349" s="103"/>
    </row>
    <row r="350" spans="1:24" ht="13.5" customHeight="1">
      <c r="A350" s="202"/>
      <c r="B350" s="200"/>
      <c r="C350" s="200"/>
      <c r="D350" s="200"/>
      <c r="E350" s="200"/>
      <c r="F350" s="200"/>
      <c r="G350" s="200"/>
      <c r="H350" s="200"/>
      <c r="I350" s="200"/>
      <c r="J350" s="200"/>
      <c r="K350" s="200"/>
      <c r="L350" s="200"/>
      <c r="M350" s="200"/>
      <c r="N350" s="200"/>
      <c r="O350" s="200"/>
      <c r="P350" s="200"/>
      <c r="Q350" s="200"/>
      <c r="R350" s="200"/>
      <c r="S350" s="200"/>
      <c r="T350" s="200"/>
      <c r="U350" s="200"/>
      <c r="V350" s="200"/>
      <c r="W350" s="200"/>
      <c r="X350" s="103"/>
    </row>
    <row r="351" spans="1:24">
      <c r="A351" s="202"/>
      <c r="B351" s="200"/>
      <c r="C351" s="200"/>
      <c r="D351" s="200"/>
      <c r="E351" s="200"/>
      <c r="F351" s="200"/>
      <c r="G351" s="200"/>
      <c r="H351" s="200"/>
      <c r="I351" s="200"/>
      <c r="J351" s="200"/>
      <c r="K351" s="200"/>
      <c r="L351" s="200"/>
      <c r="M351" s="200"/>
      <c r="N351" s="200"/>
      <c r="O351" s="200"/>
      <c r="P351" s="200"/>
      <c r="Q351" s="200"/>
      <c r="R351" s="200"/>
      <c r="S351" s="200"/>
      <c r="T351" s="200"/>
      <c r="U351" s="200"/>
      <c r="V351" s="200"/>
      <c r="W351" s="200"/>
      <c r="X351" s="103"/>
    </row>
    <row r="352" spans="1:24">
      <c r="A352" s="200"/>
      <c r="B352" s="200"/>
      <c r="C352" s="200"/>
      <c r="D352" s="200"/>
      <c r="E352" s="200"/>
      <c r="F352" s="200"/>
      <c r="G352" s="200"/>
      <c r="H352" s="200"/>
      <c r="I352" s="200"/>
      <c r="J352" s="200"/>
      <c r="K352" s="200"/>
      <c r="L352" s="200"/>
      <c r="M352" s="200"/>
      <c r="N352" s="200"/>
      <c r="O352" s="200"/>
      <c r="P352" s="200"/>
      <c r="Q352" s="200"/>
      <c r="R352" s="200"/>
      <c r="S352" s="200"/>
      <c r="T352" s="200"/>
      <c r="U352" s="200"/>
      <c r="V352" s="200"/>
      <c r="W352" s="200"/>
      <c r="X352" s="103"/>
    </row>
    <row r="353" spans="1:24">
      <c r="A353" s="200"/>
      <c r="B353" s="200"/>
      <c r="C353" s="200"/>
      <c r="D353" s="200"/>
      <c r="E353" s="200"/>
      <c r="F353" s="200"/>
      <c r="G353" s="200"/>
      <c r="H353" s="200"/>
      <c r="I353" s="200"/>
      <c r="J353" s="200"/>
      <c r="K353" s="200"/>
      <c r="L353" s="200"/>
      <c r="M353" s="200"/>
      <c r="N353" s="200"/>
      <c r="O353" s="200"/>
      <c r="P353" s="200"/>
      <c r="Q353" s="200"/>
      <c r="R353" s="200"/>
      <c r="S353" s="200"/>
      <c r="T353" s="200"/>
      <c r="U353" s="200"/>
      <c r="V353" s="200"/>
      <c r="W353" s="200"/>
      <c r="X353" s="103"/>
    </row>
    <row r="354" spans="1:24">
      <c r="A354" s="200"/>
      <c r="B354" s="200"/>
      <c r="C354" s="200"/>
      <c r="D354" s="200"/>
      <c r="E354" s="200"/>
      <c r="F354" s="200"/>
      <c r="G354" s="200"/>
      <c r="H354" s="200"/>
      <c r="I354" s="200"/>
      <c r="J354" s="200"/>
      <c r="K354" s="200"/>
      <c r="L354" s="200"/>
      <c r="M354" s="200"/>
      <c r="N354" s="200"/>
      <c r="O354" s="200"/>
      <c r="P354" s="200"/>
      <c r="Q354" s="200"/>
      <c r="R354" s="200"/>
      <c r="S354" s="200"/>
      <c r="T354" s="200"/>
      <c r="U354" s="200"/>
      <c r="V354" s="200"/>
      <c r="W354" s="200"/>
      <c r="X354" s="103"/>
    </row>
    <row r="355" spans="1:24">
      <c r="A355" s="200"/>
      <c r="B355" s="200"/>
      <c r="C355" s="200"/>
      <c r="D355" s="200"/>
      <c r="E355" s="200"/>
      <c r="F355" s="200"/>
      <c r="G355" s="200"/>
      <c r="H355" s="200"/>
      <c r="I355" s="200"/>
      <c r="J355" s="200"/>
      <c r="K355" s="200"/>
      <c r="L355" s="200"/>
      <c r="M355" s="200"/>
      <c r="N355" s="200"/>
      <c r="O355" s="200"/>
      <c r="P355" s="200"/>
      <c r="Q355" s="200"/>
      <c r="R355" s="200"/>
      <c r="S355" s="200"/>
      <c r="T355" s="200"/>
      <c r="U355" s="200"/>
      <c r="V355" s="200"/>
      <c r="W355" s="200"/>
    </row>
    <row r="356" spans="1:24">
      <c r="A356" s="200"/>
      <c r="B356" s="200"/>
      <c r="C356" s="200"/>
      <c r="D356" s="200"/>
      <c r="E356" s="200"/>
      <c r="F356" s="200"/>
      <c r="G356" s="200"/>
      <c r="H356" s="200"/>
      <c r="I356" s="200"/>
      <c r="J356" s="200"/>
      <c r="K356" s="200"/>
      <c r="L356" s="200"/>
      <c r="M356" s="200"/>
      <c r="N356" s="200"/>
      <c r="O356" s="200"/>
      <c r="P356" s="200"/>
      <c r="Q356" s="200"/>
      <c r="R356" s="200"/>
      <c r="S356" s="200"/>
      <c r="T356" s="200"/>
      <c r="U356" s="200"/>
      <c r="V356" s="200"/>
      <c r="W356" s="200"/>
    </row>
    <row r="357" spans="1:24">
      <c r="A357" s="200"/>
      <c r="B357" s="200"/>
      <c r="C357" s="200"/>
      <c r="D357" s="200"/>
      <c r="E357" s="200"/>
      <c r="F357" s="200"/>
      <c r="G357" s="200"/>
      <c r="H357" s="200"/>
      <c r="I357" s="200"/>
      <c r="J357" s="200"/>
      <c r="K357" s="200"/>
      <c r="L357" s="200"/>
      <c r="M357" s="200"/>
      <c r="N357" s="200"/>
      <c r="O357" s="200"/>
      <c r="P357" s="200"/>
      <c r="Q357" s="200"/>
      <c r="R357" s="200"/>
      <c r="S357" s="200"/>
      <c r="T357" s="200"/>
      <c r="U357" s="200"/>
      <c r="V357" s="200"/>
      <c r="W357" s="200"/>
    </row>
    <row r="358" spans="1:24">
      <c r="A358" s="200"/>
      <c r="B358" s="200"/>
      <c r="C358" s="200"/>
      <c r="D358" s="200"/>
      <c r="E358" s="200"/>
      <c r="F358" s="200"/>
      <c r="G358" s="200"/>
      <c r="H358" s="200"/>
      <c r="I358" s="200"/>
      <c r="J358" s="200"/>
      <c r="K358" s="200"/>
      <c r="L358" s="200"/>
      <c r="M358" s="200"/>
      <c r="N358" s="200"/>
      <c r="O358" s="200"/>
      <c r="P358" s="200"/>
      <c r="Q358" s="200"/>
      <c r="R358" s="200"/>
      <c r="S358" s="200"/>
      <c r="T358" s="200"/>
      <c r="U358" s="200"/>
      <c r="V358" s="200"/>
      <c r="W358" s="200"/>
    </row>
    <row r="359" spans="1:24">
      <c r="A359" s="200"/>
      <c r="B359" s="200"/>
      <c r="C359" s="200"/>
      <c r="D359" s="200"/>
      <c r="E359" s="200"/>
      <c r="F359" s="200"/>
      <c r="G359" s="200"/>
      <c r="H359" s="200"/>
      <c r="I359" s="200"/>
      <c r="J359" s="200"/>
      <c r="K359" s="200"/>
      <c r="L359" s="200"/>
      <c r="M359" s="200"/>
      <c r="N359" s="200"/>
      <c r="O359" s="200"/>
      <c r="P359" s="200"/>
      <c r="Q359" s="200"/>
      <c r="R359" s="200"/>
      <c r="S359" s="200"/>
      <c r="T359" s="200"/>
      <c r="U359" s="200"/>
      <c r="V359" s="200"/>
      <c r="W359" s="200"/>
    </row>
    <row r="360" spans="1:24">
      <c r="A360" s="200"/>
      <c r="B360" s="200"/>
      <c r="C360" s="200"/>
      <c r="D360" s="200"/>
      <c r="E360" s="200"/>
      <c r="F360" s="200"/>
      <c r="G360" s="200"/>
      <c r="H360" s="200"/>
      <c r="I360" s="200"/>
      <c r="J360" s="200"/>
      <c r="K360" s="200"/>
      <c r="L360" s="200"/>
      <c r="M360" s="200"/>
      <c r="N360" s="200"/>
      <c r="O360" s="200"/>
      <c r="P360" s="200"/>
      <c r="Q360" s="200"/>
      <c r="R360" s="200"/>
      <c r="S360" s="200"/>
      <c r="T360" s="200"/>
      <c r="U360" s="200"/>
      <c r="V360" s="200"/>
      <c r="W360" s="200"/>
    </row>
    <row r="361" spans="1:24">
      <c r="A361" s="200"/>
      <c r="B361" s="200"/>
      <c r="C361" s="200"/>
      <c r="D361" s="200"/>
      <c r="E361" s="200"/>
      <c r="F361" s="200"/>
      <c r="G361" s="200"/>
      <c r="H361" s="200"/>
      <c r="I361" s="200"/>
      <c r="J361" s="200"/>
      <c r="K361" s="200"/>
      <c r="L361" s="200"/>
      <c r="M361" s="200"/>
      <c r="N361" s="200"/>
      <c r="O361" s="200"/>
      <c r="P361" s="200"/>
      <c r="Q361" s="200"/>
      <c r="R361" s="200"/>
      <c r="S361" s="200"/>
      <c r="T361" s="200"/>
      <c r="U361" s="200"/>
      <c r="V361" s="200"/>
      <c r="W361" s="200"/>
    </row>
    <row r="362" spans="1:24">
      <c r="A362" s="200"/>
      <c r="B362" s="200"/>
      <c r="C362" s="200"/>
      <c r="D362" s="200"/>
      <c r="E362" s="200"/>
      <c r="F362" s="200"/>
      <c r="G362" s="200"/>
      <c r="H362" s="200"/>
      <c r="I362" s="200"/>
      <c r="J362" s="200"/>
      <c r="K362" s="200"/>
      <c r="L362" s="200"/>
      <c r="M362" s="200"/>
      <c r="N362" s="200"/>
      <c r="O362" s="200"/>
      <c r="P362" s="200"/>
      <c r="Q362" s="200"/>
      <c r="R362" s="200"/>
      <c r="S362" s="200"/>
      <c r="T362" s="200"/>
      <c r="U362" s="200"/>
      <c r="V362" s="200"/>
      <c r="W362" s="200"/>
    </row>
    <row r="363" spans="1:24">
      <c r="A363" s="200"/>
      <c r="B363" s="200"/>
      <c r="C363" s="200"/>
      <c r="D363" s="200"/>
      <c r="E363" s="200"/>
      <c r="F363" s="200"/>
      <c r="G363" s="200"/>
      <c r="H363" s="200"/>
      <c r="I363" s="200"/>
      <c r="J363" s="200"/>
      <c r="K363" s="200"/>
      <c r="L363" s="200"/>
      <c r="M363" s="200"/>
      <c r="N363" s="200"/>
      <c r="O363" s="200"/>
      <c r="P363" s="200"/>
      <c r="Q363" s="200"/>
      <c r="R363" s="200"/>
      <c r="S363" s="200"/>
      <c r="T363" s="200"/>
      <c r="U363" s="200"/>
      <c r="V363" s="200"/>
      <c r="W363" s="200"/>
    </row>
    <row r="364" spans="1:24">
      <c r="A364" s="200"/>
      <c r="B364" s="200"/>
      <c r="C364" s="200"/>
      <c r="D364" s="200"/>
      <c r="E364" s="200"/>
      <c r="F364" s="200"/>
      <c r="G364" s="200"/>
      <c r="H364" s="200"/>
      <c r="I364" s="200"/>
      <c r="J364" s="200"/>
      <c r="K364" s="200"/>
      <c r="L364" s="200"/>
      <c r="M364" s="200"/>
      <c r="N364" s="200"/>
      <c r="O364" s="200"/>
      <c r="P364" s="200"/>
      <c r="Q364" s="200"/>
      <c r="R364" s="200"/>
      <c r="S364" s="200"/>
      <c r="T364" s="200"/>
      <c r="U364" s="200"/>
      <c r="V364" s="200"/>
      <c r="W364" s="200"/>
    </row>
    <row r="365" spans="1:24">
      <c r="A365" s="200"/>
      <c r="B365" s="200"/>
      <c r="C365" s="200"/>
      <c r="D365" s="200"/>
      <c r="E365" s="200"/>
      <c r="F365" s="200"/>
      <c r="G365" s="200"/>
      <c r="H365" s="200"/>
      <c r="I365" s="200"/>
      <c r="J365" s="200"/>
      <c r="K365" s="200"/>
      <c r="L365" s="200"/>
      <c r="M365" s="200"/>
      <c r="N365" s="200"/>
      <c r="O365" s="200"/>
      <c r="P365" s="200"/>
      <c r="Q365" s="200"/>
      <c r="R365" s="200"/>
      <c r="S365" s="200"/>
      <c r="T365" s="200"/>
      <c r="U365" s="200"/>
      <c r="V365" s="200"/>
      <c r="W365" s="200"/>
    </row>
    <row r="366" spans="1:24">
      <c r="A366" s="200"/>
      <c r="B366" s="200"/>
      <c r="C366" s="200"/>
      <c r="D366" s="200"/>
      <c r="E366" s="200"/>
      <c r="F366" s="200"/>
      <c r="G366" s="200"/>
      <c r="H366" s="200"/>
      <c r="I366" s="200"/>
      <c r="J366" s="200"/>
      <c r="K366" s="200"/>
      <c r="L366" s="200"/>
      <c r="M366" s="200"/>
      <c r="N366" s="200"/>
      <c r="O366" s="200"/>
      <c r="P366" s="200"/>
      <c r="Q366" s="200"/>
      <c r="R366" s="200"/>
      <c r="S366" s="200"/>
      <c r="T366" s="200"/>
      <c r="U366" s="200"/>
      <c r="V366" s="200"/>
      <c r="W366" s="200"/>
    </row>
    <row r="367" spans="1:24">
      <c r="A367" s="200"/>
      <c r="B367" s="200"/>
      <c r="C367" s="200"/>
      <c r="D367" s="200"/>
      <c r="E367" s="200"/>
      <c r="F367" s="200"/>
      <c r="G367" s="200"/>
      <c r="H367" s="200"/>
      <c r="I367" s="200"/>
      <c r="J367" s="200"/>
      <c r="K367" s="200"/>
      <c r="L367" s="200"/>
      <c r="M367" s="200"/>
      <c r="N367" s="200"/>
      <c r="O367" s="200"/>
      <c r="P367" s="200"/>
      <c r="Q367" s="200"/>
      <c r="R367" s="200"/>
      <c r="S367" s="200"/>
      <c r="T367" s="200"/>
      <c r="U367" s="200"/>
      <c r="V367" s="200"/>
      <c r="W367" s="200"/>
    </row>
    <row r="368" spans="1:24">
      <c r="A368" s="200"/>
      <c r="B368" s="200"/>
      <c r="C368" s="200"/>
      <c r="D368" s="200"/>
      <c r="E368" s="200"/>
      <c r="F368" s="200"/>
      <c r="G368" s="200"/>
      <c r="H368" s="200"/>
      <c r="I368" s="200"/>
      <c r="J368" s="200"/>
      <c r="K368" s="200"/>
      <c r="L368" s="200"/>
      <c r="M368" s="200"/>
      <c r="N368" s="200"/>
      <c r="O368" s="200"/>
      <c r="P368" s="200"/>
      <c r="Q368" s="200"/>
      <c r="R368" s="200"/>
      <c r="S368" s="200"/>
      <c r="T368" s="200"/>
      <c r="U368" s="200"/>
      <c r="V368" s="200"/>
      <c r="W368" s="200"/>
    </row>
    <row r="369" spans="1:23">
      <c r="A369" s="200"/>
      <c r="B369" s="200"/>
      <c r="C369" s="200"/>
      <c r="D369" s="200"/>
      <c r="E369" s="200"/>
      <c r="F369" s="200"/>
      <c r="G369" s="200"/>
      <c r="H369" s="200"/>
      <c r="I369" s="200"/>
      <c r="J369" s="200"/>
      <c r="K369" s="200"/>
      <c r="L369" s="200"/>
      <c r="M369" s="200"/>
      <c r="N369" s="200"/>
      <c r="O369" s="200"/>
      <c r="P369" s="200"/>
      <c r="Q369" s="200"/>
      <c r="R369" s="200"/>
      <c r="S369" s="200"/>
      <c r="T369" s="200"/>
      <c r="U369" s="200"/>
      <c r="V369" s="200"/>
      <c r="W369" s="200"/>
    </row>
    <row r="370" spans="1:23">
      <c r="A370" s="200"/>
      <c r="B370" s="200"/>
      <c r="C370" s="200"/>
      <c r="D370" s="200"/>
      <c r="E370" s="200"/>
      <c r="F370" s="200"/>
      <c r="G370" s="200"/>
      <c r="H370" s="200"/>
      <c r="I370" s="200"/>
      <c r="J370" s="200"/>
      <c r="K370" s="200"/>
      <c r="L370" s="200"/>
      <c r="M370" s="200"/>
      <c r="N370" s="200"/>
      <c r="O370" s="200"/>
      <c r="P370" s="200"/>
      <c r="Q370" s="200"/>
      <c r="R370" s="200"/>
      <c r="S370" s="200"/>
      <c r="T370" s="200"/>
      <c r="U370" s="200"/>
      <c r="V370" s="200"/>
      <c r="W370" s="200"/>
    </row>
    <row r="371" spans="1:23">
      <c r="A371" s="200"/>
      <c r="B371" s="200"/>
      <c r="C371" s="200"/>
      <c r="D371" s="200"/>
      <c r="E371" s="200"/>
      <c r="F371" s="200"/>
      <c r="G371" s="200"/>
      <c r="H371" s="200"/>
      <c r="I371" s="200"/>
      <c r="J371" s="200"/>
      <c r="K371" s="200"/>
      <c r="L371" s="200"/>
      <c r="M371" s="200"/>
      <c r="N371" s="200"/>
      <c r="O371" s="200"/>
      <c r="P371" s="200"/>
      <c r="Q371" s="200"/>
      <c r="R371" s="200"/>
      <c r="S371" s="200"/>
      <c r="T371" s="200"/>
      <c r="U371" s="200"/>
      <c r="V371" s="200"/>
      <c r="W371" s="200"/>
    </row>
    <row r="372" spans="1:23">
      <c r="A372" s="200"/>
      <c r="B372" s="200"/>
      <c r="C372" s="200"/>
      <c r="D372" s="200"/>
      <c r="E372" s="200"/>
      <c r="F372" s="200"/>
      <c r="G372" s="200"/>
      <c r="H372" s="200"/>
      <c r="I372" s="200"/>
      <c r="J372" s="200"/>
      <c r="K372" s="200"/>
      <c r="L372" s="200"/>
      <c r="M372" s="200"/>
      <c r="N372" s="200"/>
      <c r="O372" s="200"/>
      <c r="P372" s="200"/>
      <c r="Q372" s="200"/>
      <c r="R372" s="200"/>
      <c r="S372" s="200"/>
      <c r="T372" s="200"/>
      <c r="U372" s="200"/>
      <c r="V372" s="200"/>
      <c r="W372" s="200"/>
    </row>
    <row r="373" spans="1:23">
      <c r="A373" s="200"/>
      <c r="B373" s="200"/>
      <c r="C373" s="200"/>
      <c r="D373" s="200"/>
      <c r="E373" s="200"/>
      <c r="F373" s="200"/>
      <c r="G373" s="200"/>
      <c r="H373" s="200"/>
      <c r="I373" s="200"/>
      <c r="J373" s="200"/>
      <c r="K373" s="200"/>
      <c r="L373" s="200"/>
      <c r="M373" s="200"/>
      <c r="N373" s="200"/>
      <c r="O373" s="200"/>
      <c r="P373" s="200"/>
      <c r="Q373" s="200"/>
      <c r="R373" s="200"/>
      <c r="S373" s="200"/>
      <c r="T373" s="200"/>
      <c r="U373" s="200"/>
      <c r="V373" s="200"/>
      <c r="W373" s="200"/>
    </row>
    <row r="374" spans="1:23">
      <c r="A374" s="200"/>
      <c r="B374" s="200"/>
      <c r="C374" s="200"/>
      <c r="D374" s="200"/>
      <c r="E374" s="200"/>
      <c r="F374" s="200"/>
      <c r="G374" s="200"/>
      <c r="H374" s="200"/>
      <c r="I374" s="200"/>
      <c r="J374" s="200"/>
      <c r="K374" s="200"/>
      <c r="L374" s="200"/>
      <c r="M374" s="200"/>
      <c r="N374" s="200"/>
      <c r="O374" s="200"/>
      <c r="P374" s="200"/>
      <c r="Q374" s="200"/>
      <c r="R374" s="200"/>
      <c r="S374" s="200"/>
      <c r="T374" s="200"/>
      <c r="U374" s="200"/>
      <c r="V374" s="200"/>
      <c r="W374" s="200"/>
    </row>
    <row r="375" spans="1:23">
      <c r="A375" s="200"/>
      <c r="B375" s="200"/>
      <c r="C375" s="200"/>
      <c r="D375" s="200"/>
      <c r="E375" s="200"/>
      <c r="F375" s="200"/>
      <c r="G375" s="200"/>
      <c r="H375" s="200"/>
      <c r="I375" s="200"/>
      <c r="J375" s="200"/>
      <c r="K375" s="200"/>
      <c r="L375" s="200"/>
      <c r="M375" s="200"/>
      <c r="N375" s="200"/>
      <c r="O375" s="200"/>
      <c r="P375" s="200"/>
      <c r="Q375" s="200"/>
      <c r="R375" s="200"/>
      <c r="S375" s="200"/>
      <c r="T375" s="200"/>
      <c r="U375" s="200"/>
      <c r="V375" s="200"/>
      <c r="W375" s="200"/>
    </row>
    <row r="376" spans="1:23">
      <c r="A376" s="200"/>
      <c r="B376" s="200"/>
      <c r="C376" s="200"/>
      <c r="D376" s="200"/>
      <c r="E376" s="200"/>
      <c r="F376" s="200"/>
      <c r="G376" s="200"/>
      <c r="H376" s="200"/>
      <c r="I376" s="200"/>
      <c r="J376" s="200"/>
      <c r="K376" s="200"/>
      <c r="L376" s="200"/>
      <c r="M376" s="200"/>
      <c r="N376" s="200"/>
      <c r="O376" s="200"/>
      <c r="P376" s="200"/>
      <c r="Q376" s="200"/>
      <c r="R376" s="200"/>
      <c r="S376" s="200"/>
      <c r="T376" s="200"/>
      <c r="U376" s="200"/>
      <c r="V376" s="200"/>
      <c r="W376" s="200"/>
    </row>
    <row r="377" spans="1:23">
      <c r="A377" s="200"/>
      <c r="B377" s="200"/>
      <c r="C377" s="200"/>
      <c r="D377" s="200"/>
      <c r="E377" s="200"/>
      <c r="F377" s="200"/>
      <c r="G377" s="200"/>
      <c r="H377" s="200"/>
      <c r="I377" s="200"/>
      <c r="J377" s="200"/>
      <c r="K377" s="200"/>
      <c r="L377" s="200"/>
      <c r="M377" s="200"/>
      <c r="N377" s="200"/>
      <c r="O377" s="200"/>
      <c r="P377" s="200"/>
      <c r="Q377" s="200"/>
      <c r="R377" s="200"/>
      <c r="S377" s="200"/>
      <c r="T377" s="200"/>
      <c r="U377" s="200"/>
      <c r="V377" s="200"/>
      <c r="W377" s="200"/>
    </row>
    <row r="378" spans="1:23">
      <c r="A378" s="200"/>
      <c r="B378" s="200"/>
      <c r="C378" s="200"/>
      <c r="D378" s="200"/>
      <c r="E378" s="200"/>
      <c r="F378" s="200"/>
      <c r="G378" s="200"/>
      <c r="H378" s="200"/>
      <c r="I378" s="200"/>
      <c r="J378" s="200"/>
      <c r="K378" s="200"/>
      <c r="L378" s="200"/>
      <c r="M378" s="200"/>
      <c r="N378" s="200"/>
      <c r="O378" s="200"/>
      <c r="P378" s="200"/>
      <c r="Q378" s="200"/>
      <c r="R378" s="200"/>
      <c r="S378" s="200"/>
      <c r="T378" s="200"/>
      <c r="U378" s="200"/>
      <c r="V378" s="200"/>
      <c r="W378" s="200"/>
    </row>
    <row r="379" spans="1:23">
      <c r="A379" s="200"/>
      <c r="B379" s="200"/>
      <c r="C379" s="200"/>
      <c r="D379" s="200"/>
      <c r="E379" s="200"/>
      <c r="F379" s="200"/>
      <c r="G379" s="200"/>
      <c r="H379" s="200"/>
      <c r="I379" s="200"/>
      <c r="J379" s="200"/>
      <c r="K379" s="200"/>
      <c r="L379" s="200"/>
      <c r="M379" s="200"/>
      <c r="N379" s="200"/>
      <c r="O379" s="200"/>
      <c r="P379" s="200"/>
      <c r="Q379" s="200"/>
      <c r="R379" s="200"/>
      <c r="S379" s="200"/>
      <c r="T379" s="200"/>
      <c r="U379" s="200"/>
      <c r="V379" s="200"/>
      <c r="W379" s="200"/>
    </row>
    <row r="380" spans="1:23">
      <c r="A380" s="200"/>
      <c r="B380" s="200"/>
      <c r="C380" s="200"/>
      <c r="D380" s="200"/>
      <c r="E380" s="200"/>
      <c r="F380" s="200"/>
      <c r="G380" s="200"/>
      <c r="H380" s="200"/>
      <c r="I380" s="200"/>
      <c r="J380" s="200"/>
      <c r="K380" s="200"/>
      <c r="L380" s="200"/>
      <c r="M380" s="200"/>
      <c r="N380" s="200"/>
      <c r="O380" s="200"/>
      <c r="P380" s="200"/>
      <c r="Q380" s="200"/>
      <c r="R380" s="200"/>
      <c r="S380" s="200"/>
      <c r="T380" s="200"/>
      <c r="U380" s="200"/>
      <c r="V380" s="200"/>
      <c r="W380" s="200"/>
    </row>
    <row r="381" spans="1:23">
      <c r="A381" s="200"/>
      <c r="B381" s="200"/>
      <c r="C381" s="200"/>
      <c r="D381" s="200"/>
      <c r="E381" s="200"/>
      <c r="F381" s="200"/>
      <c r="G381" s="200"/>
      <c r="H381" s="200"/>
      <c r="I381" s="200"/>
      <c r="J381" s="200"/>
      <c r="K381" s="200"/>
      <c r="L381" s="200"/>
      <c r="M381" s="200"/>
      <c r="N381" s="200"/>
      <c r="O381" s="200"/>
      <c r="P381" s="200"/>
      <c r="Q381" s="200"/>
      <c r="R381" s="200"/>
      <c r="S381" s="200"/>
      <c r="T381" s="200"/>
      <c r="U381" s="200"/>
      <c r="V381" s="200"/>
      <c r="W381" s="200"/>
    </row>
    <row r="382" spans="1:23">
      <c r="A382" s="200"/>
      <c r="B382" s="200"/>
      <c r="C382" s="200"/>
      <c r="D382" s="200"/>
      <c r="E382" s="200"/>
      <c r="F382" s="200"/>
      <c r="G382" s="200"/>
      <c r="H382" s="200"/>
      <c r="I382" s="200"/>
      <c r="J382" s="200"/>
      <c r="K382" s="200"/>
      <c r="L382" s="200"/>
      <c r="M382" s="200"/>
      <c r="N382" s="200"/>
      <c r="O382" s="200"/>
      <c r="P382" s="200"/>
      <c r="Q382" s="200"/>
      <c r="R382" s="200"/>
      <c r="S382" s="200"/>
      <c r="T382" s="200"/>
      <c r="U382" s="200"/>
      <c r="V382" s="200"/>
      <c r="W382" s="200"/>
    </row>
    <row r="383" spans="1:23">
      <c r="A383" s="200"/>
      <c r="B383" s="200"/>
      <c r="C383" s="200"/>
      <c r="D383" s="200"/>
      <c r="E383" s="200"/>
      <c r="F383" s="200"/>
      <c r="G383" s="200"/>
      <c r="H383" s="200"/>
      <c r="I383" s="200"/>
      <c r="J383" s="200"/>
      <c r="K383" s="200"/>
      <c r="L383" s="200"/>
      <c r="M383" s="200"/>
      <c r="N383" s="200"/>
      <c r="O383" s="200"/>
      <c r="P383" s="200"/>
      <c r="Q383" s="200"/>
      <c r="R383" s="200"/>
      <c r="S383" s="200"/>
      <c r="T383" s="200"/>
      <c r="U383" s="200"/>
      <c r="V383" s="200"/>
      <c r="W383" s="200"/>
    </row>
    <row r="384" spans="1:23">
      <c r="A384" s="200"/>
      <c r="B384" s="200"/>
      <c r="C384" s="200"/>
      <c r="D384" s="200"/>
      <c r="E384" s="200"/>
      <c r="F384" s="200"/>
      <c r="G384" s="200"/>
      <c r="H384" s="200"/>
      <c r="I384" s="200"/>
      <c r="J384" s="200"/>
      <c r="K384" s="200"/>
      <c r="L384" s="200"/>
      <c r="M384" s="200"/>
      <c r="N384" s="200"/>
      <c r="O384" s="200"/>
      <c r="P384" s="200"/>
      <c r="Q384" s="200"/>
      <c r="R384" s="200"/>
      <c r="S384" s="200"/>
      <c r="T384" s="200"/>
      <c r="U384" s="200"/>
      <c r="V384" s="200"/>
      <c r="W384" s="200"/>
    </row>
    <row r="385" spans="1:23">
      <c r="A385" s="200"/>
      <c r="B385" s="200"/>
      <c r="C385" s="200"/>
      <c r="D385" s="200"/>
      <c r="E385" s="200"/>
      <c r="F385" s="200"/>
      <c r="G385" s="200"/>
      <c r="H385" s="200"/>
      <c r="I385" s="200"/>
      <c r="J385" s="200"/>
      <c r="K385" s="200"/>
      <c r="L385" s="200"/>
      <c r="M385" s="200"/>
      <c r="N385" s="200"/>
      <c r="O385" s="200"/>
      <c r="P385" s="200"/>
      <c r="Q385" s="200"/>
      <c r="R385" s="200"/>
      <c r="S385" s="200"/>
      <c r="T385" s="200"/>
      <c r="U385" s="200"/>
      <c r="V385" s="200"/>
      <c r="W385" s="200"/>
    </row>
    <row r="386" spans="1:23">
      <c r="A386" s="200"/>
      <c r="B386" s="200"/>
      <c r="C386" s="200"/>
      <c r="D386" s="200"/>
      <c r="E386" s="200"/>
      <c r="F386" s="200"/>
      <c r="G386" s="200"/>
      <c r="H386" s="200"/>
      <c r="I386" s="200"/>
      <c r="J386" s="200"/>
      <c r="K386" s="200"/>
      <c r="L386" s="200"/>
      <c r="M386" s="200"/>
      <c r="N386" s="200"/>
      <c r="O386" s="200"/>
      <c r="P386" s="200"/>
      <c r="Q386" s="200"/>
      <c r="R386" s="200"/>
      <c r="S386" s="200"/>
      <c r="T386" s="200"/>
      <c r="U386" s="200"/>
      <c r="V386" s="200"/>
      <c r="W386" s="200"/>
    </row>
    <row r="387" spans="1:23">
      <c r="A387" s="200"/>
      <c r="B387" s="200"/>
      <c r="C387" s="200"/>
      <c r="D387" s="200"/>
      <c r="E387" s="200"/>
      <c r="F387" s="200"/>
      <c r="G387" s="200"/>
      <c r="H387" s="200"/>
      <c r="I387" s="200"/>
      <c r="J387" s="200"/>
      <c r="K387" s="200"/>
      <c r="L387" s="200"/>
      <c r="M387" s="200"/>
      <c r="N387" s="200"/>
      <c r="O387" s="200"/>
      <c r="P387" s="200"/>
      <c r="Q387" s="200"/>
      <c r="R387" s="200"/>
      <c r="S387" s="200"/>
      <c r="T387" s="200"/>
      <c r="U387" s="200"/>
      <c r="V387" s="200"/>
      <c r="W387" s="200"/>
    </row>
    <row r="388" spans="1:23">
      <c r="A388" s="200"/>
      <c r="B388" s="200"/>
      <c r="C388" s="200"/>
      <c r="D388" s="200"/>
      <c r="E388" s="200"/>
      <c r="F388" s="200"/>
      <c r="G388" s="200"/>
      <c r="H388" s="200"/>
      <c r="I388" s="200"/>
      <c r="J388" s="200"/>
      <c r="K388" s="200"/>
      <c r="L388" s="200"/>
      <c r="M388" s="200"/>
      <c r="N388" s="200"/>
      <c r="O388" s="200"/>
      <c r="P388" s="200"/>
      <c r="Q388" s="200"/>
      <c r="R388" s="200"/>
      <c r="S388" s="200"/>
      <c r="T388" s="200"/>
      <c r="U388" s="200"/>
      <c r="V388" s="200"/>
      <c r="W388" s="200"/>
    </row>
    <row r="389" spans="1:23">
      <c r="A389" s="200"/>
      <c r="B389" s="200"/>
      <c r="C389" s="200"/>
      <c r="D389" s="200"/>
      <c r="E389" s="200"/>
      <c r="F389" s="200"/>
      <c r="G389" s="200"/>
      <c r="H389" s="200"/>
      <c r="I389" s="200"/>
      <c r="J389" s="200"/>
      <c r="K389" s="200"/>
      <c r="L389" s="200"/>
      <c r="M389" s="200"/>
      <c r="N389" s="200"/>
      <c r="O389" s="200"/>
      <c r="P389" s="200"/>
      <c r="Q389" s="200"/>
      <c r="R389" s="200"/>
      <c r="S389" s="200"/>
      <c r="T389" s="200"/>
      <c r="U389" s="200"/>
      <c r="V389" s="200"/>
      <c r="W389" s="200"/>
    </row>
    <row r="390" spans="1:23">
      <c r="A390" s="200"/>
      <c r="B390" s="200"/>
      <c r="C390" s="200"/>
      <c r="D390" s="200"/>
      <c r="E390" s="200"/>
      <c r="F390" s="200"/>
      <c r="G390" s="200"/>
      <c r="H390" s="200"/>
      <c r="I390" s="200"/>
      <c r="J390" s="200"/>
      <c r="K390" s="200"/>
      <c r="L390" s="200"/>
      <c r="M390" s="200"/>
      <c r="N390" s="200"/>
      <c r="O390" s="200"/>
      <c r="P390" s="200"/>
      <c r="Q390" s="200"/>
      <c r="R390" s="200"/>
      <c r="S390" s="200"/>
      <c r="T390" s="200"/>
      <c r="U390" s="200"/>
      <c r="V390" s="200"/>
      <c r="W390" s="200"/>
    </row>
    <row r="391" spans="1:23">
      <c r="A391" s="200"/>
      <c r="B391" s="200"/>
      <c r="C391" s="200"/>
      <c r="D391" s="200"/>
      <c r="E391" s="200"/>
      <c r="F391" s="200"/>
      <c r="G391" s="200"/>
      <c r="H391" s="200"/>
      <c r="I391" s="200"/>
      <c r="J391" s="200"/>
      <c r="K391" s="200"/>
      <c r="L391" s="200"/>
      <c r="M391" s="200"/>
      <c r="N391" s="200"/>
      <c r="O391" s="200"/>
      <c r="P391" s="200"/>
      <c r="Q391" s="200"/>
      <c r="R391" s="200"/>
      <c r="S391" s="200"/>
      <c r="T391" s="200"/>
      <c r="U391" s="200"/>
      <c r="V391" s="200"/>
      <c r="W391" s="200"/>
    </row>
    <row r="392" spans="1:23">
      <c r="A392" s="200"/>
      <c r="B392" s="200"/>
      <c r="C392" s="200"/>
      <c r="D392" s="200"/>
      <c r="E392" s="200"/>
      <c r="F392" s="200"/>
      <c r="G392" s="200"/>
      <c r="H392" s="200"/>
      <c r="I392" s="200"/>
      <c r="J392" s="200"/>
      <c r="K392" s="200"/>
      <c r="L392" s="200"/>
      <c r="M392" s="200"/>
      <c r="N392" s="200"/>
      <c r="O392" s="200"/>
      <c r="P392" s="200"/>
      <c r="Q392" s="200"/>
      <c r="R392" s="200"/>
      <c r="S392" s="200"/>
      <c r="T392" s="200"/>
      <c r="U392" s="200"/>
      <c r="V392" s="200"/>
      <c r="W392" s="200"/>
    </row>
    <row r="393" spans="1:23">
      <c r="A393" s="200"/>
      <c r="B393" s="200"/>
      <c r="C393" s="200"/>
      <c r="D393" s="200"/>
      <c r="E393" s="200"/>
      <c r="F393" s="200"/>
      <c r="G393" s="200"/>
      <c r="H393" s="200"/>
      <c r="I393" s="200"/>
      <c r="J393" s="200"/>
      <c r="K393" s="200"/>
      <c r="L393" s="200"/>
      <c r="M393" s="200"/>
      <c r="N393" s="200"/>
      <c r="O393" s="200"/>
      <c r="P393" s="200"/>
      <c r="Q393" s="200"/>
      <c r="R393" s="200"/>
      <c r="S393" s="200"/>
      <c r="T393" s="200"/>
      <c r="U393" s="200"/>
      <c r="V393" s="200"/>
      <c r="W393" s="200"/>
    </row>
    <row r="394" spans="1:23">
      <c r="A394" s="200"/>
      <c r="B394" s="200"/>
      <c r="C394" s="200"/>
      <c r="D394" s="200"/>
      <c r="E394" s="200"/>
      <c r="F394" s="200"/>
      <c r="G394" s="200"/>
      <c r="H394" s="200"/>
      <c r="I394" s="200"/>
      <c r="J394" s="200"/>
      <c r="K394" s="200"/>
      <c r="L394" s="200"/>
      <c r="M394" s="200"/>
      <c r="N394" s="200"/>
      <c r="O394" s="200"/>
      <c r="P394" s="200"/>
      <c r="Q394" s="200"/>
      <c r="R394" s="200"/>
      <c r="S394" s="200"/>
      <c r="T394" s="200"/>
      <c r="U394" s="200"/>
      <c r="V394" s="200"/>
      <c r="W394" s="200"/>
    </row>
    <row r="395" spans="1:23">
      <c r="A395" s="200"/>
      <c r="B395" s="200"/>
      <c r="C395" s="200"/>
      <c r="D395" s="200"/>
      <c r="E395" s="200"/>
      <c r="F395" s="200"/>
      <c r="G395" s="200"/>
      <c r="H395" s="200"/>
      <c r="I395" s="200"/>
      <c r="J395" s="200"/>
      <c r="K395" s="200"/>
      <c r="L395" s="200"/>
      <c r="M395" s="200"/>
      <c r="N395" s="200"/>
      <c r="O395" s="200"/>
      <c r="P395" s="200"/>
      <c r="Q395" s="200"/>
      <c r="R395" s="200"/>
      <c r="S395" s="200"/>
      <c r="T395" s="200"/>
      <c r="U395" s="200"/>
      <c r="V395" s="200"/>
      <c r="W395" s="200"/>
    </row>
    <row r="396" spans="1:23">
      <c r="A396" s="200"/>
      <c r="B396" s="200"/>
      <c r="C396" s="200"/>
      <c r="D396" s="200"/>
      <c r="E396" s="200"/>
      <c r="F396" s="200"/>
      <c r="G396" s="200"/>
      <c r="H396" s="200"/>
      <c r="I396" s="200"/>
      <c r="J396" s="200"/>
      <c r="K396" s="200"/>
      <c r="L396" s="200"/>
      <c r="M396" s="200"/>
      <c r="N396" s="200"/>
      <c r="O396" s="200"/>
      <c r="P396" s="200"/>
      <c r="Q396" s="200"/>
      <c r="R396" s="200"/>
      <c r="S396" s="200"/>
      <c r="T396" s="200"/>
      <c r="U396" s="200"/>
      <c r="V396" s="200"/>
      <c r="W396" s="200"/>
    </row>
    <row r="397" spans="1:23">
      <c r="A397" s="200"/>
      <c r="B397" s="200"/>
      <c r="C397" s="200"/>
      <c r="D397" s="200"/>
      <c r="E397" s="200"/>
      <c r="F397" s="200"/>
      <c r="G397" s="200"/>
      <c r="H397" s="200"/>
      <c r="I397" s="200"/>
      <c r="J397" s="200"/>
      <c r="K397" s="200"/>
      <c r="L397" s="200"/>
      <c r="M397" s="200"/>
      <c r="N397" s="200"/>
      <c r="O397" s="200"/>
      <c r="P397" s="200"/>
      <c r="Q397" s="200"/>
      <c r="R397" s="200"/>
      <c r="S397" s="200"/>
      <c r="T397" s="200"/>
      <c r="U397" s="200"/>
      <c r="V397" s="200"/>
      <c r="W397" s="200"/>
    </row>
    <row r="398" spans="1:23">
      <c r="A398" s="200"/>
      <c r="B398" s="200"/>
      <c r="C398" s="200"/>
      <c r="D398" s="200"/>
      <c r="E398" s="200"/>
      <c r="F398" s="200"/>
      <c r="G398" s="200"/>
      <c r="H398" s="200"/>
      <c r="I398" s="200"/>
      <c r="J398" s="200"/>
      <c r="K398" s="200"/>
      <c r="L398" s="200"/>
      <c r="M398" s="200"/>
      <c r="N398" s="200"/>
      <c r="O398" s="200"/>
      <c r="P398" s="200"/>
      <c r="Q398" s="200"/>
      <c r="R398" s="200"/>
      <c r="S398" s="200"/>
      <c r="T398" s="200"/>
      <c r="U398" s="200"/>
      <c r="V398" s="200"/>
      <c r="W398" s="200"/>
    </row>
    <row r="399" spans="1:23">
      <c r="A399" s="200"/>
      <c r="B399" s="200"/>
      <c r="C399" s="200"/>
      <c r="D399" s="200"/>
      <c r="E399" s="200"/>
      <c r="F399" s="200"/>
      <c r="G399" s="200"/>
      <c r="H399" s="200"/>
      <c r="I399" s="200"/>
      <c r="J399" s="200"/>
      <c r="K399" s="200"/>
      <c r="L399" s="200"/>
    </row>
    <row r="400" spans="1:23">
      <c r="A400" s="200"/>
      <c r="B400" s="200"/>
      <c r="C400" s="200"/>
      <c r="D400" s="200"/>
      <c r="E400" s="200"/>
      <c r="F400" s="200"/>
      <c r="G400" s="200"/>
      <c r="H400" s="200"/>
      <c r="I400" s="200"/>
      <c r="J400" s="200"/>
      <c r="K400" s="200"/>
      <c r="L400" s="200"/>
    </row>
    <row r="401" spans="1:12">
      <c r="A401" s="200"/>
      <c r="B401" s="200"/>
      <c r="C401" s="200"/>
      <c r="D401" s="200"/>
      <c r="E401" s="200"/>
      <c r="F401" s="200"/>
      <c r="G401" s="200"/>
      <c r="H401" s="200"/>
      <c r="I401" s="200"/>
      <c r="J401" s="200"/>
      <c r="K401" s="200"/>
      <c r="L401" s="200"/>
    </row>
    <row r="402" spans="1:12">
      <c r="A402" s="200"/>
      <c r="B402" s="200"/>
      <c r="C402" s="200"/>
      <c r="D402" s="200"/>
      <c r="E402" s="200"/>
      <c r="F402" s="200"/>
      <c r="G402" s="200"/>
      <c r="H402" s="200"/>
      <c r="I402" s="200"/>
      <c r="J402" s="200"/>
      <c r="K402" s="200"/>
      <c r="L402" s="200"/>
    </row>
  </sheetData>
  <sheetProtection algorithmName="SHA-512" hashValue="X+G5ujEPMbJJpjvgwNFBzJx4Tx0MecRXsulOSy1lnw422aExyhSThy8nJ7s5BKQSzn9IbZ3xK25/KDGAzhXs7A==" saltValue="/gy5NrsMfJmUbxREvgtmAQ==" spinCount="100000" sheet="1" formatCells="0" formatRows="0"/>
  <mergeCells count="334">
    <mergeCell ref="H321:J321"/>
    <mergeCell ref="H322:J322"/>
    <mergeCell ref="H323:J323"/>
    <mergeCell ref="A325:G325"/>
    <mergeCell ref="H325:J325"/>
    <mergeCell ref="A315:B319"/>
    <mergeCell ref="C318:F318"/>
    <mergeCell ref="C319:G319"/>
    <mergeCell ref="A320:B324"/>
    <mergeCell ref="C320:F322"/>
    <mergeCell ref="C323:F323"/>
    <mergeCell ref="C324:G324"/>
    <mergeCell ref="H324:J324"/>
    <mergeCell ref="H314:J314"/>
    <mergeCell ref="C315:F317"/>
    <mergeCell ref="H315:J315"/>
    <mergeCell ref="H316:J316"/>
    <mergeCell ref="H317:J317"/>
    <mergeCell ref="H318:J318"/>
    <mergeCell ref="C314:F314"/>
    <mergeCell ref="H319:J319"/>
    <mergeCell ref="H320:J320"/>
    <mergeCell ref="A10:B10"/>
    <mergeCell ref="C5:F5"/>
    <mergeCell ref="H5:M5"/>
    <mergeCell ref="O5:Q6"/>
    <mergeCell ref="C6:F6"/>
    <mergeCell ref="H6:M6"/>
    <mergeCell ref="C7:F7"/>
    <mergeCell ref="C8:F8"/>
    <mergeCell ref="I8:R8"/>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88:B288"/>
    <mergeCell ref="A289:B289"/>
    <mergeCell ref="B2:S2"/>
    <mergeCell ref="B3:S3"/>
    <mergeCell ref="A308:B308"/>
    <mergeCell ref="A309:B309"/>
    <mergeCell ref="A310:B310"/>
    <mergeCell ref="A314:B314"/>
    <mergeCell ref="A299:B299"/>
    <mergeCell ref="A300:B300"/>
    <mergeCell ref="A301:B301"/>
    <mergeCell ref="A302:B302"/>
    <mergeCell ref="A303:B303"/>
    <mergeCell ref="A304:B304"/>
    <mergeCell ref="A305:B305"/>
    <mergeCell ref="A306:B306"/>
    <mergeCell ref="A307:B307"/>
    <mergeCell ref="A290:B290"/>
    <mergeCell ref="A291:B291"/>
    <mergeCell ref="A292:B292"/>
    <mergeCell ref="A293:B293"/>
    <mergeCell ref="A294:B294"/>
    <mergeCell ref="A295:B295"/>
    <mergeCell ref="A296:B296"/>
    <mergeCell ref="A297:B297"/>
    <mergeCell ref="A298:B298"/>
  </mergeCells>
  <phoneticPr fontId="3"/>
  <conditionalFormatting sqref="I59:I107 K52:K54 N52:N107 K59:K107">
    <cfRule type="expression" dxfId="230" priority="245">
      <formula>INDIRECT(ADDRESS(ROW(),COLUMN()))=TRUNC(INDIRECT(ADDRESS(ROW(),COLUMN())))</formula>
    </cfRule>
  </conditionalFormatting>
  <conditionalFormatting sqref="I167">
    <cfRule type="expression" dxfId="229" priority="220">
      <formula>INDIRECT(ADDRESS(ROW(),COLUMN()))=TRUNC(INDIRECT(ADDRESS(ROW(),COLUMN())))</formula>
    </cfRule>
  </conditionalFormatting>
  <conditionalFormatting sqref="K46 K49:K51">
    <cfRule type="expression" dxfId="228" priority="244">
      <formula>INDIRECT(ADDRESS(ROW(),COLUMN()))=TRUNC(INDIRECT(ADDRESS(ROW(),COLUMN())))</formula>
    </cfRule>
  </conditionalFormatting>
  <conditionalFormatting sqref="N30:N37 N41:N51">
    <cfRule type="expression" dxfId="227" priority="243">
      <formula>INDIRECT(ADDRESS(ROW(),COLUMN()))=TRUNC(INDIRECT(ADDRESS(ROW(),COLUMN())))</formula>
    </cfRule>
  </conditionalFormatting>
  <conditionalFormatting sqref="K193:K194">
    <cfRule type="expression" dxfId="226" priority="186">
      <formula>INDIRECT(ADDRESS(ROW(),COLUMN()))=TRUNC(INDIRECT(ADDRESS(ROW(),COLUMN())))</formula>
    </cfRule>
  </conditionalFormatting>
  <conditionalFormatting sqref="N21:N26">
    <cfRule type="expression" dxfId="225" priority="242">
      <formula>INDIRECT(ADDRESS(ROW(),COLUMN()))=TRUNC(INDIRECT(ADDRESS(ROW(),COLUMN())))</formula>
    </cfRule>
  </conditionalFormatting>
  <conditionalFormatting sqref="K11:K14">
    <cfRule type="expression" dxfId="224" priority="241">
      <formula>INDIRECT(ADDRESS(ROW(),COLUMN()))=TRUNC(INDIRECT(ADDRESS(ROW(),COLUMN())))</formula>
    </cfRule>
  </conditionalFormatting>
  <conditionalFormatting sqref="N310">
    <cfRule type="expression" dxfId="223" priority="184">
      <formula>INDIRECT(ADDRESS(ROW(),COLUMN()))=TRUNC(INDIRECT(ADDRESS(ROW(),COLUMN())))</formula>
    </cfRule>
  </conditionalFormatting>
  <conditionalFormatting sqref="I16 I20">
    <cfRule type="expression" dxfId="222" priority="240">
      <formula>INDIRECT(ADDRESS(ROW(),COLUMN()))=TRUNC(INDIRECT(ADDRESS(ROW(),COLUMN())))</formula>
    </cfRule>
  </conditionalFormatting>
  <conditionalFormatting sqref="N27:N29">
    <cfRule type="expression" dxfId="221" priority="239">
      <formula>INDIRECT(ADDRESS(ROW(),COLUMN()))=TRUNC(INDIRECT(ADDRESS(ROW(),COLUMN())))</formula>
    </cfRule>
  </conditionalFormatting>
  <conditionalFormatting sqref="K43 K45">
    <cfRule type="expression" dxfId="220" priority="238">
      <formula>INDIRECT(ADDRESS(ROW(),COLUMN()))=TRUNC(INDIRECT(ADDRESS(ROW(),COLUMN())))</formula>
    </cfRule>
  </conditionalFormatting>
  <conditionalFormatting sqref="I32">
    <cfRule type="expression" dxfId="219" priority="172">
      <formula>INDIRECT(ADDRESS(ROW(),COLUMN()))=TRUNC(INDIRECT(ADDRESS(ROW(),COLUMN())))</formula>
    </cfRule>
  </conditionalFormatting>
  <conditionalFormatting sqref="K41">
    <cfRule type="expression" dxfId="218" priority="237">
      <formula>INDIRECT(ADDRESS(ROW(),COLUMN()))=TRUNC(INDIRECT(ADDRESS(ROW(),COLUMN())))</formula>
    </cfRule>
  </conditionalFormatting>
  <conditionalFormatting sqref="I166">
    <cfRule type="expression" dxfId="217" priority="226">
      <formula>INDIRECT(ADDRESS(ROW(),COLUMN()))=TRUNC(INDIRECT(ADDRESS(ROW(),COLUMN())))</formula>
    </cfRule>
  </conditionalFormatting>
  <conditionalFormatting sqref="K310">
    <cfRule type="expression" dxfId="216" priority="182">
      <formula>INDIRECT(ADDRESS(ROW(),COLUMN()))=TRUNC(INDIRECT(ADDRESS(ROW(),COLUMN())))</formula>
    </cfRule>
  </conditionalFormatting>
  <conditionalFormatting sqref="K42">
    <cfRule type="expression" dxfId="215" priority="236">
      <formula>INDIRECT(ADDRESS(ROW(),COLUMN()))=TRUNC(INDIRECT(ADDRESS(ROW(),COLUMN())))</formula>
    </cfRule>
  </conditionalFormatting>
  <conditionalFormatting sqref="I37">
    <cfRule type="expression" dxfId="214" priority="168">
      <formula>INDIRECT(ADDRESS(ROW(),COLUMN()))=TRUNC(INDIRECT(ADDRESS(ROW(),COLUMN())))</formula>
    </cfRule>
  </conditionalFormatting>
  <conditionalFormatting sqref="K44">
    <cfRule type="expression" dxfId="213" priority="235">
      <formula>INDIRECT(ADDRESS(ROW(),COLUMN()))=TRUNC(INDIRECT(ADDRESS(ROW(),COLUMN())))</formula>
    </cfRule>
  </conditionalFormatting>
  <conditionalFormatting sqref="K30:K32">
    <cfRule type="expression" dxfId="212" priority="167">
      <formula>INDIRECT(ADDRESS(ROW(),COLUMN()))=TRUNC(INDIRECT(ADDRESS(ROW(),COLUMN())))</formula>
    </cfRule>
  </conditionalFormatting>
  <conditionalFormatting sqref="I168 I170">
    <cfRule type="expression" dxfId="211" priority="218">
      <formula>INDIRECT(ADDRESS(ROW(),COLUMN()))=TRUNC(INDIRECT(ADDRESS(ROW(),COLUMN())))</formula>
    </cfRule>
  </conditionalFormatting>
  <conditionalFormatting sqref="K47:K48">
    <cfRule type="expression" dxfId="210" priority="234">
      <formula>INDIRECT(ADDRESS(ROW(),COLUMN()))=TRUNC(INDIRECT(ADDRESS(ROW(),COLUMN())))</formula>
    </cfRule>
  </conditionalFormatting>
  <conditionalFormatting sqref="I108:I163 K108:K163 N108:N163">
    <cfRule type="expression" dxfId="209" priority="233">
      <formula>INDIRECT(ADDRESS(ROW(),COLUMN()))=TRUNC(INDIRECT(ADDRESS(ROW(),COLUMN())))</formula>
    </cfRule>
  </conditionalFormatting>
  <conditionalFormatting sqref="I198:I253 K198:K253 N198:N253">
    <cfRule type="expression" dxfId="208" priority="232">
      <formula>INDIRECT(ADDRESS(ROW(),COLUMN()))=TRUNC(INDIRECT(ADDRESS(ROW(),COLUMN())))</formula>
    </cfRule>
  </conditionalFormatting>
  <conditionalFormatting sqref="I195:I197">
    <cfRule type="expression" dxfId="207" priority="231">
      <formula>INDIRECT(ADDRESS(ROW(),COLUMN()))=TRUNC(INDIRECT(ADDRESS(ROW(),COLUMN())))</formula>
    </cfRule>
  </conditionalFormatting>
  <conditionalFormatting sqref="K192 K195:K197">
    <cfRule type="expression" dxfId="206" priority="230">
      <formula>INDIRECT(ADDRESS(ROW(),COLUMN()))=TRUNC(INDIRECT(ADDRESS(ROW(),COLUMN())))</formula>
    </cfRule>
  </conditionalFormatting>
  <conditionalFormatting sqref="N176:N197">
    <cfRule type="expression" dxfId="205" priority="229">
      <formula>INDIRECT(ADDRESS(ROW(),COLUMN()))=TRUNC(INDIRECT(ADDRESS(ROW(),COLUMN())))</formula>
    </cfRule>
  </conditionalFormatting>
  <conditionalFormatting sqref="K168:K172">
    <cfRule type="expression" dxfId="204" priority="228">
      <formula>INDIRECT(ADDRESS(ROW(),COLUMN()))=TRUNC(INDIRECT(ADDRESS(ROW(),COLUMN())))</formula>
    </cfRule>
  </conditionalFormatting>
  <conditionalFormatting sqref="N164:N172">
    <cfRule type="expression" dxfId="203" priority="227">
      <formula>INDIRECT(ADDRESS(ROW(),COLUMN()))=TRUNC(INDIRECT(ADDRESS(ROW(),COLUMN())))</formula>
    </cfRule>
  </conditionalFormatting>
  <conditionalFormatting sqref="K166">
    <cfRule type="expression" dxfId="202" priority="225">
      <formula>INDIRECT(ADDRESS(ROW(),COLUMN()))=TRUNC(INDIRECT(ADDRESS(ROW(),COLUMN())))</formula>
    </cfRule>
  </conditionalFormatting>
  <conditionalFormatting sqref="I164">
    <cfRule type="expression" dxfId="201" priority="224">
      <formula>INDIRECT(ADDRESS(ROW(),COLUMN()))=TRUNC(INDIRECT(ADDRESS(ROW(),COLUMN())))</formula>
    </cfRule>
  </conditionalFormatting>
  <conditionalFormatting sqref="K164">
    <cfRule type="expression" dxfId="200" priority="223">
      <formula>INDIRECT(ADDRESS(ROW(),COLUMN()))=TRUNC(INDIRECT(ADDRESS(ROW(),COLUMN())))</formula>
    </cfRule>
  </conditionalFormatting>
  <conditionalFormatting sqref="I165">
    <cfRule type="expression" dxfId="199" priority="222">
      <formula>INDIRECT(ADDRESS(ROW(),COLUMN()))=TRUNC(INDIRECT(ADDRESS(ROW(),COLUMN())))</formula>
    </cfRule>
  </conditionalFormatting>
  <conditionalFormatting sqref="K165">
    <cfRule type="expression" dxfId="198" priority="221">
      <formula>INDIRECT(ADDRESS(ROW(),COLUMN()))=TRUNC(INDIRECT(ADDRESS(ROW(),COLUMN())))</formula>
    </cfRule>
  </conditionalFormatting>
  <conditionalFormatting sqref="K167">
    <cfRule type="expression" dxfId="197" priority="219">
      <formula>INDIRECT(ADDRESS(ROW(),COLUMN()))=TRUNC(INDIRECT(ADDRESS(ROW(),COLUMN())))</formula>
    </cfRule>
  </conditionalFormatting>
  <conditionalFormatting sqref="I169">
    <cfRule type="expression" dxfId="196" priority="217">
      <formula>INDIRECT(ADDRESS(ROW(),COLUMN()))=TRUNC(INDIRECT(ADDRESS(ROW(),COLUMN())))</formula>
    </cfRule>
  </conditionalFormatting>
  <conditionalFormatting sqref="I171:I172">
    <cfRule type="expression" dxfId="195" priority="216">
      <formula>INDIRECT(ADDRESS(ROW(),COLUMN()))=TRUNC(INDIRECT(ADDRESS(ROW(),COLUMN())))</formula>
    </cfRule>
  </conditionalFormatting>
  <conditionalFormatting sqref="I173:I175">
    <cfRule type="expression" dxfId="194" priority="215">
      <formula>INDIRECT(ADDRESS(ROW(),COLUMN()))=TRUNC(INDIRECT(ADDRESS(ROW(),COLUMN())))</formula>
    </cfRule>
  </conditionalFormatting>
  <conditionalFormatting sqref="K173:K175">
    <cfRule type="expression" dxfId="193" priority="214">
      <formula>INDIRECT(ADDRESS(ROW(),COLUMN()))=TRUNC(INDIRECT(ADDRESS(ROW(),COLUMN())))</formula>
    </cfRule>
  </conditionalFormatting>
  <conditionalFormatting sqref="N173:N175">
    <cfRule type="expression" dxfId="192" priority="213">
      <formula>INDIRECT(ADDRESS(ROW(),COLUMN()))=TRUNC(INDIRECT(ADDRESS(ROW(),COLUMN())))</formula>
    </cfRule>
  </conditionalFormatting>
  <conditionalFormatting sqref="I176:I177">
    <cfRule type="expression" dxfId="191" priority="212">
      <formula>INDIRECT(ADDRESS(ROW(),COLUMN()))=TRUNC(INDIRECT(ADDRESS(ROW(),COLUMN())))</formula>
    </cfRule>
  </conditionalFormatting>
  <conditionalFormatting sqref="K176:K177">
    <cfRule type="expression" dxfId="190" priority="211">
      <formula>INDIRECT(ADDRESS(ROW(),COLUMN()))=TRUNC(INDIRECT(ADDRESS(ROW(),COLUMN())))</formula>
    </cfRule>
  </conditionalFormatting>
  <conditionalFormatting sqref="I178:I179 I189 I191">
    <cfRule type="expression" dxfId="189" priority="210">
      <formula>INDIRECT(ADDRESS(ROW(),COLUMN()))=TRUNC(INDIRECT(ADDRESS(ROW(),COLUMN())))</formula>
    </cfRule>
  </conditionalFormatting>
  <conditionalFormatting sqref="K178:K179 K189 K191">
    <cfRule type="expression" dxfId="188" priority="209">
      <formula>INDIRECT(ADDRESS(ROW(),COLUMN()))=TRUNC(INDIRECT(ADDRESS(ROW(),COLUMN())))</formula>
    </cfRule>
  </conditionalFormatting>
  <conditionalFormatting sqref="I187">
    <cfRule type="expression" dxfId="187" priority="208">
      <formula>INDIRECT(ADDRESS(ROW(),COLUMN()))=TRUNC(INDIRECT(ADDRESS(ROW(),COLUMN())))</formula>
    </cfRule>
  </conditionalFormatting>
  <conditionalFormatting sqref="K187">
    <cfRule type="expression" dxfId="186" priority="207">
      <formula>INDIRECT(ADDRESS(ROW(),COLUMN()))=TRUNC(INDIRECT(ADDRESS(ROW(),COLUMN())))</formula>
    </cfRule>
  </conditionalFormatting>
  <conditionalFormatting sqref="I184">
    <cfRule type="expression" dxfId="185" priority="206">
      <formula>INDIRECT(ADDRESS(ROW(),COLUMN()))=TRUNC(INDIRECT(ADDRESS(ROW(),COLUMN())))</formula>
    </cfRule>
  </conditionalFormatting>
  <conditionalFormatting sqref="K184">
    <cfRule type="expression" dxfId="184" priority="205">
      <formula>INDIRECT(ADDRESS(ROW(),COLUMN()))=TRUNC(INDIRECT(ADDRESS(ROW(),COLUMN())))</formula>
    </cfRule>
  </conditionalFormatting>
  <conditionalFormatting sqref="I185">
    <cfRule type="expression" dxfId="183" priority="204">
      <formula>INDIRECT(ADDRESS(ROW(),COLUMN()))=TRUNC(INDIRECT(ADDRESS(ROW(),COLUMN())))</formula>
    </cfRule>
  </conditionalFormatting>
  <conditionalFormatting sqref="K185">
    <cfRule type="expression" dxfId="182" priority="203">
      <formula>INDIRECT(ADDRESS(ROW(),COLUMN()))=TRUNC(INDIRECT(ADDRESS(ROW(),COLUMN())))</formula>
    </cfRule>
  </conditionalFormatting>
  <conditionalFormatting sqref="I188">
    <cfRule type="expression" dxfId="181" priority="202">
      <formula>INDIRECT(ADDRESS(ROW(),COLUMN()))=TRUNC(INDIRECT(ADDRESS(ROW(),COLUMN())))</formula>
    </cfRule>
  </conditionalFormatting>
  <conditionalFormatting sqref="K188">
    <cfRule type="expression" dxfId="180" priority="201">
      <formula>INDIRECT(ADDRESS(ROW(),COLUMN()))=TRUNC(INDIRECT(ADDRESS(ROW(),COLUMN())))</formula>
    </cfRule>
  </conditionalFormatting>
  <conditionalFormatting sqref="I190">
    <cfRule type="expression" dxfId="179" priority="200">
      <formula>INDIRECT(ADDRESS(ROW(),COLUMN()))=TRUNC(INDIRECT(ADDRESS(ROW(),COLUMN())))</formula>
    </cfRule>
  </conditionalFormatting>
  <conditionalFormatting sqref="K190">
    <cfRule type="expression" dxfId="178" priority="199">
      <formula>INDIRECT(ADDRESS(ROW(),COLUMN()))=TRUNC(INDIRECT(ADDRESS(ROW(),COLUMN())))</formula>
    </cfRule>
  </conditionalFormatting>
  <conditionalFormatting sqref="I183">
    <cfRule type="expression" dxfId="177" priority="198">
      <formula>INDIRECT(ADDRESS(ROW(),COLUMN()))=TRUNC(INDIRECT(ADDRESS(ROW(),COLUMN())))</formula>
    </cfRule>
  </conditionalFormatting>
  <conditionalFormatting sqref="K183">
    <cfRule type="expression" dxfId="176" priority="197">
      <formula>INDIRECT(ADDRESS(ROW(),COLUMN()))=TRUNC(INDIRECT(ADDRESS(ROW(),COLUMN())))</formula>
    </cfRule>
  </conditionalFormatting>
  <conditionalFormatting sqref="I186">
    <cfRule type="expression" dxfId="175" priority="196">
      <formula>INDIRECT(ADDRESS(ROW(),COLUMN()))=TRUNC(INDIRECT(ADDRESS(ROW(),COLUMN())))</formula>
    </cfRule>
  </conditionalFormatting>
  <conditionalFormatting sqref="K186">
    <cfRule type="expression" dxfId="174" priority="195">
      <formula>INDIRECT(ADDRESS(ROW(),COLUMN()))=TRUNC(INDIRECT(ADDRESS(ROW(),COLUMN())))</formula>
    </cfRule>
  </conditionalFormatting>
  <conditionalFormatting sqref="I182">
    <cfRule type="expression" dxfId="173" priority="194">
      <formula>INDIRECT(ADDRESS(ROW(),COLUMN()))=TRUNC(INDIRECT(ADDRESS(ROW(),COLUMN())))</formula>
    </cfRule>
  </conditionalFormatting>
  <conditionalFormatting sqref="K182">
    <cfRule type="expression" dxfId="172" priority="193">
      <formula>INDIRECT(ADDRESS(ROW(),COLUMN()))=TRUNC(INDIRECT(ADDRESS(ROW(),COLUMN())))</formula>
    </cfRule>
  </conditionalFormatting>
  <conditionalFormatting sqref="I180">
    <cfRule type="expression" dxfId="171" priority="192">
      <formula>INDIRECT(ADDRESS(ROW(),COLUMN()))=TRUNC(INDIRECT(ADDRESS(ROW(),COLUMN())))</formula>
    </cfRule>
  </conditionalFormatting>
  <conditionalFormatting sqref="K180">
    <cfRule type="expression" dxfId="170" priority="191">
      <formula>INDIRECT(ADDRESS(ROW(),COLUMN()))=TRUNC(INDIRECT(ADDRESS(ROW(),COLUMN())))</formula>
    </cfRule>
  </conditionalFormatting>
  <conditionalFormatting sqref="I181">
    <cfRule type="expression" dxfId="169" priority="190">
      <formula>INDIRECT(ADDRESS(ROW(),COLUMN()))=TRUNC(INDIRECT(ADDRESS(ROW(),COLUMN())))</formula>
    </cfRule>
  </conditionalFormatting>
  <conditionalFormatting sqref="K181">
    <cfRule type="expression" dxfId="168" priority="189">
      <formula>INDIRECT(ADDRESS(ROW(),COLUMN()))=TRUNC(INDIRECT(ADDRESS(ROW(),COLUMN())))</formula>
    </cfRule>
  </conditionalFormatting>
  <conditionalFormatting sqref="I192">
    <cfRule type="expression" dxfId="167" priority="188">
      <formula>INDIRECT(ADDRESS(ROW(),COLUMN()))=TRUNC(INDIRECT(ADDRESS(ROW(),COLUMN())))</formula>
    </cfRule>
  </conditionalFormatting>
  <conditionalFormatting sqref="I193:I194">
    <cfRule type="expression" dxfId="166" priority="187">
      <formula>INDIRECT(ADDRESS(ROW(),COLUMN()))=TRUNC(INDIRECT(ADDRESS(ROW(),COLUMN())))</formula>
    </cfRule>
  </conditionalFormatting>
  <conditionalFormatting sqref="I254:I309 K254:K309 N254:N309">
    <cfRule type="expression" dxfId="165" priority="185">
      <formula>INDIRECT(ADDRESS(ROW(),COLUMN()))=TRUNC(INDIRECT(ADDRESS(ROW(),COLUMN())))</formula>
    </cfRule>
  </conditionalFormatting>
  <conditionalFormatting sqref="I310">
    <cfRule type="expression" dxfId="164" priority="183">
      <formula>INDIRECT(ADDRESS(ROW(),COLUMN()))=TRUNC(INDIRECT(ADDRESS(ROW(),COLUMN())))</formula>
    </cfRule>
  </conditionalFormatting>
  <conditionalFormatting sqref="I35">
    <cfRule type="expression" dxfId="163" priority="170">
      <formula>INDIRECT(ADDRESS(ROW(),COLUMN()))=TRUNC(INDIRECT(ADDRESS(ROW(),COLUMN())))</formula>
    </cfRule>
  </conditionalFormatting>
  <conditionalFormatting sqref="O5:Q7">
    <cfRule type="cellIs" dxfId="162" priority="181" operator="equal">
      <formula>"「費目：その他」で補助対象外に仕分けされていないものがある"</formula>
    </cfRule>
  </conditionalFormatting>
  <conditionalFormatting sqref="I16">
    <cfRule type="expression" dxfId="161" priority="180">
      <formula>INDIRECT(ADDRESS(ROW(),COLUMN()))=TRUNC(INDIRECT(ADDRESS(ROW(),COLUMN())))</formula>
    </cfRule>
  </conditionalFormatting>
  <conditionalFormatting sqref="K30:K31">
    <cfRule type="expression" dxfId="160" priority="179">
      <formula>INDIRECT(ADDRESS(ROW(),COLUMN()))=TRUNC(INDIRECT(ADDRESS(ROW(),COLUMN())))</formula>
    </cfRule>
  </conditionalFormatting>
  <conditionalFormatting sqref="K26:K29">
    <cfRule type="expression" dxfId="159" priority="106">
      <formula>INDIRECT(ADDRESS(ROW(),COLUMN()))=TRUNC(INDIRECT(ADDRESS(ROW(),COLUMN())))</formula>
    </cfRule>
  </conditionalFormatting>
  <conditionalFormatting sqref="I27">
    <cfRule type="expression" dxfId="158" priority="108">
      <formula>INDIRECT(ADDRESS(ROW(),COLUMN()))=TRUNC(INDIRECT(ADDRESS(ROW(),COLUMN())))</formula>
    </cfRule>
  </conditionalFormatting>
  <conditionalFormatting sqref="I30">
    <cfRule type="expression" dxfId="157" priority="178">
      <formula>INDIRECT(ADDRESS(ROW(),COLUMN()))=TRUNC(INDIRECT(ADDRESS(ROW(),COLUMN())))</formula>
    </cfRule>
  </conditionalFormatting>
  <conditionalFormatting sqref="I31">
    <cfRule type="expression" dxfId="156" priority="177">
      <formula>INDIRECT(ADDRESS(ROW(),COLUMN()))=TRUNC(INDIRECT(ADDRESS(ROW(),COLUMN())))</formula>
    </cfRule>
  </conditionalFormatting>
  <conditionalFormatting sqref="I31">
    <cfRule type="expression" dxfId="155" priority="165">
      <formula>INDIRECT(ADDRESS(ROW(),COLUMN()))=TRUNC(INDIRECT(ADDRESS(ROW(),COLUMN())))</formula>
    </cfRule>
  </conditionalFormatting>
  <conditionalFormatting sqref="I20">
    <cfRule type="expression" dxfId="154" priority="176">
      <formula>INDIRECT(ADDRESS(ROW(),COLUMN()))=TRUNC(INDIRECT(ADDRESS(ROW(),COLUMN())))</formula>
    </cfRule>
  </conditionalFormatting>
  <conditionalFormatting sqref="I51">
    <cfRule type="expression" dxfId="153" priority="156">
      <formula>INDIRECT(ADDRESS(ROW(),COLUMN()))=TRUNC(INDIRECT(ADDRESS(ROW(),COLUMN())))</formula>
    </cfRule>
  </conditionalFormatting>
  <conditionalFormatting sqref="I16">
    <cfRule type="expression" dxfId="152" priority="175">
      <formula>INDIRECT(ADDRESS(ROW(),COLUMN()))=TRUNC(INDIRECT(ADDRESS(ROW(),COLUMN())))</formula>
    </cfRule>
  </conditionalFormatting>
  <conditionalFormatting sqref="I20">
    <cfRule type="expression" dxfId="151" priority="174">
      <formula>INDIRECT(ADDRESS(ROW(),COLUMN()))=TRUNC(INDIRECT(ADDRESS(ROW(),COLUMN())))</formula>
    </cfRule>
  </conditionalFormatting>
  <conditionalFormatting sqref="I53">
    <cfRule type="expression" dxfId="150" priority="155">
      <formula>INDIRECT(ADDRESS(ROW(),COLUMN()))=TRUNC(INDIRECT(ADDRESS(ROW(),COLUMN())))</formula>
    </cfRule>
  </conditionalFormatting>
  <conditionalFormatting sqref="I54">
    <cfRule type="expression" dxfId="149" priority="154">
      <formula>INDIRECT(ADDRESS(ROW(),COLUMN()))=TRUNC(INDIRECT(ADDRESS(ROW(),COLUMN())))</formula>
    </cfRule>
  </conditionalFormatting>
  <conditionalFormatting sqref="I55">
    <cfRule type="expression" dxfId="148" priority="153">
      <formula>INDIRECT(ADDRESS(ROW(),COLUMN()))=TRUNC(INDIRECT(ADDRESS(ROW(),COLUMN())))</formula>
    </cfRule>
  </conditionalFormatting>
  <conditionalFormatting sqref="K32">
    <cfRule type="expression" dxfId="147" priority="173">
      <formula>INDIRECT(ADDRESS(ROW(),COLUMN()))=TRUNC(INDIRECT(ADDRESS(ROW(),COLUMN())))</formula>
    </cfRule>
  </conditionalFormatting>
  <conditionalFormatting sqref="K35 K37">
    <cfRule type="expression" dxfId="146" priority="171">
      <formula>INDIRECT(ADDRESS(ROW(),COLUMN()))=TRUNC(INDIRECT(ADDRESS(ROW(),COLUMN())))</formula>
    </cfRule>
  </conditionalFormatting>
  <conditionalFormatting sqref="I41:I47">
    <cfRule type="expression" dxfId="145" priority="163">
      <formula>INDIRECT(ADDRESS(ROW(),COLUMN()))=TRUNC(INDIRECT(ADDRESS(ROW(),COLUMN())))</formula>
    </cfRule>
  </conditionalFormatting>
  <conditionalFormatting sqref="I36">
    <cfRule type="expression" dxfId="144" priority="169">
      <formula>INDIRECT(ADDRESS(ROW(),COLUMN()))=TRUNC(INDIRECT(ADDRESS(ROW(),COLUMN())))</formula>
    </cfRule>
  </conditionalFormatting>
  <conditionalFormatting sqref="I42">
    <cfRule type="expression" dxfId="143" priority="142">
      <formula>INDIRECT(ADDRESS(ROW(),COLUMN()))=TRUNC(INDIRECT(ADDRESS(ROW(),COLUMN())))</formula>
    </cfRule>
  </conditionalFormatting>
  <conditionalFormatting sqref="I56">
    <cfRule type="expression" dxfId="142" priority="152">
      <formula>INDIRECT(ADDRESS(ROW(),COLUMN()))=TRUNC(INDIRECT(ADDRESS(ROW(),COLUMN())))</formula>
    </cfRule>
  </conditionalFormatting>
  <conditionalFormatting sqref="I29">
    <cfRule type="expression" dxfId="141" priority="93">
      <formula>INDIRECT(ADDRESS(ROW(),COLUMN()))=TRUNC(INDIRECT(ADDRESS(ROW(),COLUMN())))</formula>
    </cfRule>
  </conditionalFormatting>
  <conditionalFormatting sqref="I43">
    <cfRule type="expression" dxfId="140" priority="151">
      <formula>INDIRECT(ADDRESS(ROW(),COLUMN()))=TRUNC(INDIRECT(ADDRESS(ROW(),COLUMN())))</formula>
    </cfRule>
  </conditionalFormatting>
  <conditionalFormatting sqref="I30">
    <cfRule type="expression" dxfId="139" priority="166">
      <formula>INDIRECT(ADDRESS(ROW(),COLUMN()))=TRUNC(INDIRECT(ADDRESS(ROW(),COLUMN())))</formula>
    </cfRule>
  </conditionalFormatting>
  <conditionalFormatting sqref="I46">
    <cfRule type="expression" dxfId="138" priority="149">
      <formula>INDIRECT(ADDRESS(ROW(),COLUMN()))=TRUNC(INDIRECT(ADDRESS(ROW(),COLUMN())))</formula>
    </cfRule>
  </conditionalFormatting>
  <conditionalFormatting sqref="I32">
    <cfRule type="expression" dxfId="137" priority="164">
      <formula>INDIRECT(ADDRESS(ROW(),COLUMN()))=TRUNC(INDIRECT(ADDRESS(ROW(),COLUMN())))</formula>
    </cfRule>
  </conditionalFormatting>
  <conditionalFormatting sqref="I52">
    <cfRule type="expression" dxfId="136" priority="131">
      <formula>INDIRECT(ADDRESS(ROW(),COLUMN()))=TRUNC(INDIRECT(ADDRESS(ROW(),COLUMN())))</formula>
    </cfRule>
  </conditionalFormatting>
  <conditionalFormatting sqref="I43">
    <cfRule type="expression" dxfId="135" priority="162">
      <formula>INDIRECT(ADDRESS(ROW(),COLUMN()))=TRUNC(INDIRECT(ADDRESS(ROW(),COLUMN())))</formula>
    </cfRule>
  </conditionalFormatting>
  <conditionalFormatting sqref="I44">
    <cfRule type="expression" dxfId="134" priority="161">
      <formula>INDIRECT(ADDRESS(ROW(),COLUMN()))=TRUNC(INDIRECT(ADDRESS(ROW(),COLUMN())))</formula>
    </cfRule>
  </conditionalFormatting>
  <conditionalFormatting sqref="I46">
    <cfRule type="expression" dxfId="133" priority="160">
      <formula>INDIRECT(ADDRESS(ROW(),COLUMN()))=TRUNC(INDIRECT(ADDRESS(ROW(),COLUMN())))</formula>
    </cfRule>
  </conditionalFormatting>
  <conditionalFormatting sqref="I47">
    <cfRule type="expression" dxfId="132" priority="159">
      <formula>INDIRECT(ADDRESS(ROW(),COLUMN()))=TRUNC(INDIRECT(ADDRESS(ROW(),COLUMN())))</formula>
    </cfRule>
  </conditionalFormatting>
  <conditionalFormatting sqref="I49">
    <cfRule type="expression" dxfId="131" priority="158">
      <formula>INDIRECT(ADDRESS(ROW(),COLUMN()))=TRUNC(INDIRECT(ADDRESS(ROW(),COLUMN())))</formula>
    </cfRule>
  </conditionalFormatting>
  <conditionalFormatting sqref="I41">
    <cfRule type="expression" dxfId="130" priority="157">
      <formula>INDIRECT(ADDRESS(ROW(),COLUMN()))=TRUNC(INDIRECT(ADDRESS(ROW(),COLUMN())))</formula>
    </cfRule>
  </conditionalFormatting>
  <conditionalFormatting sqref="I42">
    <cfRule type="expression" dxfId="129" priority="150">
      <formula>INDIRECT(ADDRESS(ROW(),COLUMN()))=TRUNC(INDIRECT(ADDRESS(ROW(),COLUMN())))</formula>
    </cfRule>
  </conditionalFormatting>
  <conditionalFormatting sqref="I47">
    <cfRule type="expression" dxfId="128" priority="148">
      <formula>INDIRECT(ADDRESS(ROW(),COLUMN()))=TRUNC(INDIRECT(ADDRESS(ROW(),COLUMN())))</formula>
    </cfRule>
  </conditionalFormatting>
  <conditionalFormatting sqref="I44">
    <cfRule type="expression" dxfId="127" priority="147">
      <formula>INDIRECT(ADDRESS(ROW(),COLUMN()))=TRUNC(INDIRECT(ADDRESS(ROW(),COLUMN())))</formula>
    </cfRule>
  </conditionalFormatting>
  <conditionalFormatting sqref="I42">
    <cfRule type="expression" dxfId="126" priority="146">
      <formula>INDIRECT(ADDRESS(ROW(),COLUMN()))=TRUNC(INDIRECT(ADDRESS(ROW(),COLUMN())))</formula>
    </cfRule>
  </conditionalFormatting>
  <conditionalFormatting sqref="I43">
    <cfRule type="expression" dxfId="125" priority="145">
      <formula>INDIRECT(ADDRESS(ROW(),COLUMN()))=TRUNC(INDIRECT(ADDRESS(ROW(),COLUMN())))</formula>
    </cfRule>
  </conditionalFormatting>
  <conditionalFormatting sqref="I45">
    <cfRule type="expression" dxfId="124" priority="144">
      <formula>INDIRECT(ADDRESS(ROW(),COLUMN()))=TRUNC(INDIRECT(ADDRESS(ROW(),COLUMN())))</formula>
    </cfRule>
  </conditionalFormatting>
  <conditionalFormatting sqref="I46">
    <cfRule type="expression" dxfId="123" priority="143">
      <formula>INDIRECT(ADDRESS(ROW(),COLUMN()))=TRUNC(INDIRECT(ADDRESS(ROW(),COLUMN())))</formula>
    </cfRule>
  </conditionalFormatting>
  <conditionalFormatting sqref="I22">
    <cfRule type="expression" dxfId="122" priority="114">
      <formula>INDIRECT(ADDRESS(ROW(),COLUMN()))=TRUNC(INDIRECT(ADDRESS(ROW(),COLUMN())))</formula>
    </cfRule>
  </conditionalFormatting>
  <conditionalFormatting sqref="I41">
    <cfRule type="expression" dxfId="121" priority="141">
      <formula>INDIRECT(ADDRESS(ROW(),COLUMN()))=TRUNC(INDIRECT(ADDRESS(ROW(),COLUMN())))</formula>
    </cfRule>
  </conditionalFormatting>
  <conditionalFormatting sqref="I45">
    <cfRule type="expression" dxfId="120" priority="140">
      <formula>INDIRECT(ADDRESS(ROW(),COLUMN()))=TRUNC(INDIRECT(ADDRESS(ROW(),COLUMN())))</formula>
    </cfRule>
  </conditionalFormatting>
  <conditionalFormatting sqref="I46">
    <cfRule type="expression" dxfId="119" priority="139">
      <formula>INDIRECT(ADDRESS(ROW(),COLUMN()))=TRUNC(INDIRECT(ADDRESS(ROW(),COLUMN())))</formula>
    </cfRule>
  </conditionalFormatting>
  <conditionalFormatting sqref="I43">
    <cfRule type="expression" dxfId="118" priority="138">
      <formula>INDIRECT(ADDRESS(ROW(),COLUMN()))=TRUNC(INDIRECT(ADDRESS(ROW(),COLUMN())))</formula>
    </cfRule>
  </conditionalFormatting>
  <conditionalFormatting sqref="I48">
    <cfRule type="expression" dxfId="117" priority="137">
      <formula>INDIRECT(ADDRESS(ROW(),COLUMN()))=TRUNC(INDIRECT(ADDRESS(ROW(),COLUMN())))</formula>
    </cfRule>
  </conditionalFormatting>
  <conditionalFormatting sqref="I48">
    <cfRule type="expression" dxfId="116" priority="136">
      <formula>INDIRECT(ADDRESS(ROW(),COLUMN()))=TRUNC(INDIRECT(ADDRESS(ROW(),COLUMN())))</formula>
    </cfRule>
  </conditionalFormatting>
  <conditionalFormatting sqref="I48">
    <cfRule type="expression" dxfId="115" priority="135">
      <formula>INDIRECT(ADDRESS(ROW(),COLUMN()))=TRUNC(INDIRECT(ADDRESS(ROW(),COLUMN())))</formula>
    </cfRule>
  </conditionalFormatting>
  <conditionalFormatting sqref="I57">
    <cfRule type="expression" dxfId="114" priority="134">
      <formula>INDIRECT(ADDRESS(ROW(),COLUMN()))=TRUNC(INDIRECT(ADDRESS(ROW(),COLUMN())))</formula>
    </cfRule>
  </conditionalFormatting>
  <conditionalFormatting sqref="I58">
    <cfRule type="expression" dxfId="113" priority="133">
      <formula>INDIRECT(ADDRESS(ROW(),COLUMN()))=TRUNC(INDIRECT(ADDRESS(ROW(),COLUMN())))</formula>
    </cfRule>
  </conditionalFormatting>
  <conditionalFormatting sqref="I50">
    <cfRule type="expression" dxfId="112" priority="132">
      <formula>INDIRECT(ADDRESS(ROW(),COLUMN()))=TRUNC(INDIRECT(ADDRESS(ROW(),COLUMN())))</formula>
    </cfRule>
  </conditionalFormatting>
  <conditionalFormatting sqref="I53">
    <cfRule type="expression" dxfId="111" priority="130">
      <formula>INDIRECT(ADDRESS(ROW(),COLUMN()))=TRUNC(INDIRECT(ADDRESS(ROW(),COLUMN())))</formula>
    </cfRule>
  </conditionalFormatting>
  <conditionalFormatting sqref="I54">
    <cfRule type="expression" dxfId="110" priority="129">
      <formula>INDIRECT(ADDRESS(ROW(),COLUMN()))=TRUNC(INDIRECT(ADDRESS(ROW(),COLUMN())))</formula>
    </cfRule>
  </conditionalFormatting>
  <conditionalFormatting sqref="I55">
    <cfRule type="expression" dxfId="109" priority="128">
      <formula>INDIRECT(ADDRESS(ROW(),COLUMN()))=TRUNC(INDIRECT(ADDRESS(ROW(),COLUMN())))</formula>
    </cfRule>
  </conditionalFormatting>
  <conditionalFormatting sqref="I56">
    <cfRule type="expression" dxfId="108" priority="127">
      <formula>INDIRECT(ADDRESS(ROW(),COLUMN()))=TRUNC(INDIRECT(ADDRESS(ROW(),COLUMN())))</formula>
    </cfRule>
  </conditionalFormatting>
  <conditionalFormatting sqref="I57">
    <cfRule type="expression" dxfId="107" priority="126">
      <formula>INDIRECT(ADDRESS(ROW(),COLUMN()))=TRUNC(INDIRECT(ADDRESS(ROW(),COLUMN())))</formula>
    </cfRule>
  </conditionalFormatting>
  <conditionalFormatting sqref="I58">
    <cfRule type="expression" dxfId="106" priority="125">
      <formula>INDIRECT(ADDRESS(ROW(),COLUMN()))=TRUNC(INDIRECT(ADDRESS(ROW(),COLUMN())))</formula>
    </cfRule>
  </conditionalFormatting>
  <conditionalFormatting sqref="K55:K56">
    <cfRule type="expression" dxfId="105" priority="124">
      <formula>INDIRECT(ADDRESS(ROW(),COLUMN()))=TRUNC(INDIRECT(ADDRESS(ROW(),COLUMN())))</formula>
    </cfRule>
  </conditionalFormatting>
  <conditionalFormatting sqref="K57">
    <cfRule type="expression" dxfId="104" priority="123">
      <formula>INDIRECT(ADDRESS(ROW(),COLUMN()))=TRUNC(INDIRECT(ADDRESS(ROW(),COLUMN())))</formula>
    </cfRule>
  </conditionalFormatting>
  <conditionalFormatting sqref="K58">
    <cfRule type="expression" dxfId="103" priority="122">
      <formula>INDIRECT(ADDRESS(ROW(),COLUMN()))=TRUNC(INDIRECT(ADDRESS(ROW(),COLUMN())))</formula>
    </cfRule>
  </conditionalFormatting>
  <conditionalFormatting sqref="K55:K58">
    <cfRule type="expression" dxfId="102" priority="121">
      <formula>INDIRECT(ADDRESS(ROW(),COLUMN()))=TRUNC(INDIRECT(ADDRESS(ROW(),COLUMN())))</formula>
    </cfRule>
  </conditionalFormatting>
  <conditionalFormatting sqref="I22:I25">
    <cfRule type="expression" dxfId="101" priority="120">
      <formula>INDIRECT(ADDRESS(ROW(),COLUMN()))=TRUNC(INDIRECT(ADDRESS(ROW(),COLUMN())))</formula>
    </cfRule>
  </conditionalFormatting>
  <conditionalFormatting sqref="I22">
    <cfRule type="expression" dxfId="100" priority="119">
      <formula>INDIRECT(ADDRESS(ROW(),COLUMN()))=TRUNC(INDIRECT(ADDRESS(ROW(),COLUMN())))</formula>
    </cfRule>
  </conditionalFormatting>
  <conditionalFormatting sqref="I24">
    <cfRule type="expression" dxfId="99" priority="118">
      <formula>INDIRECT(ADDRESS(ROW(),COLUMN()))=TRUNC(INDIRECT(ADDRESS(ROW(),COLUMN())))</formula>
    </cfRule>
  </conditionalFormatting>
  <conditionalFormatting sqref="I25">
    <cfRule type="expression" dxfId="98" priority="117">
      <formula>INDIRECT(ADDRESS(ROW(),COLUMN()))=TRUNC(INDIRECT(ADDRESS(ROW(),COLUMN())))</formula>
    </cfRule>
  </conditionalFormatting>
  <conditionalFormatting sqref="I24">
    <cfRule type="expression" dxfId="97" priority="116">
      <formula>INDIRECT(ADDRESS(ROW(),COLUMN()))=TRUNC(INDIRECT(ADDRESS(ROW(),COLUMN())))</formula>
    </cfRule>
  </conditionalFormatting>
  <conditionalFormatting sqref="I25">
    <cfRule type="expression" dxfId="96" priority="115">
      <formula>INDIRECT(ADDRESS(ROW(),COLUMN()))=TRUNC(INDIRECT(ADDRESS(ROW(),COLUMN())))</formula>
    </cfRule>
  </conditionalFormatting>
  <conditionalFormatting sqref="I23">
    <cfRule type="expression" dxfId="95" priority="113">
      <formula>INDIRECT(ADDRESS(ROW(),COLUMN()))=TRUNC(INDIRECT(ADDRESS(ROW(),COLUMN())))</formula>
    </cfRule>
  </conditionalFormatting>
  <conditionalFormatting sqref="I24">
    <cfRule type="expression" dxfId="94" priority="112">
      <formula>INDIRECT(ADDRESS(ROW(),COLUMN()))=TRUNC(INDIRECT(ADDRESS(ROW(),COLUMN())))</formula>
    </cfRule>
  </conditionalFormatting>
  <conditionalFormatting sqref="I23">
    <cfRule type="expression" dxfId="93" priority="111">
      <formula>INDIRECT(ADDRESS(ROW(),COLUMN()))=TRUNC(INDIRECT(ADDRESS(ROW(),COLUMN())))</formula>
    </cfRule>
  </conditionalFormatting>
  <conditionalFormatting sqref="I24">
    <cfRule type="expression" dxfId="92" priority="110">
      <formula>INDIRECT(ADDRESS(ROW(),COLUMN()))=TRUNC(INDIRECT(ADDRESS(ROW(),COLUMN())))</formula>
    </cfRule>
  </conditionalFormatting>
  <conditionalFormatting sqref="I26">
    <cfRule type="expression" dxfId="91" priority="109">
      <formula>INDIRECT(ADDRESS(ROW(),COLUMN()))=TRUNC(INDIRECT(ADDRESS(ROW(),COLUMN())))</formula>
    </cfRule>
  </conditionalFormatting>
  <conditionalFormatting sqref="K16 K20:K25">
    <cfRule type="expression" dxfId="90" priority="107">
      <formula>INDIRECT(ADDRESS(ROW(),COLUMN()))=TRUNC(INDIRECT(ADDRESS(ROW(),COLUMN())))</formula>
    </cfRule>
  </conditionalFormatting>
  <conditionalFormatting sqref="K35">
    <cfRule type="expression" dxfId="89" priority="95">
      <formula>INDIRECT(ADDRESS(ROW(),COLUMN()))=TRUNC(INDIRECT(ADDRESS(ROW(),COLUMN())))</formula>
    </cfRule>
  </conditionalFormatting>
  <conditionalFormatting sqref="K32">
    <cfRule type="expression" dxfId="88" priority="105">
      <formula>INDIRECT(ADDRESS(ROW(),COLUMN()))=TRUNC(INDIRECT(ADDRESS(ROW(),COLUMN())))</formula>
    </cfRule>
  </conditionalFormatting>
  <conditionalFormatting sqref="I30">
    <cfRule type="expression" dxfId="87" priority="104">
      <formula>INDIRECT(ADDRESS(ROW(),COLUMN()))=TRUNC(INDIRECT(ADDRESS(ROW(),COLUMN())))</formula>
    </cfRule>
  </conditionalFormatting>
  <conditionalFormatting sqref="I31">
    <cfRule type="expression" dxfId="86" priority="103">
      <formula>INDIRECT(ADDRESS(ROW(),COLUMN()))=TRUNC(INDIRECT(ADDRESS(ROW(),COLUMN())))</formula>
    </cfRule>
  </conditionalFormatting>
  <conditionalFormatting sqref="I32">
    <cfRule type="expression" dxfId="85" priority="102">
      <formula>INDIRECT(ADDRESS(ROW(),COLUMN()))=TRUNC(INDIRECT(ADDRESS(ROW(),COLUMN())))</formula>
    </cfRule>
  </conditionalFormatting>
  <conditionalFormatting sqref="K30:K31">
    <cfRule type="expression" dxfId="84" priority="96">
      <formula>INDIRECT(ADDRESS(ROW(),COLUMN()))=TRUNC(INDIRECT(ADDRESS(ROW(),COLUMN())))</formula>
    </cfRule>
  </conditionalFormatting>
  <conditionalFormatting sqref="I35">
    <cfRule type="expression" dxfId="83" priority="101">
      <formula>INDIRECT(ADDRESS(ROW(),COLUMN()))=TRUNC(INDIRECT(ADDRESS(ROW(),COLUMN())))</formula>
    </cfRule>
  </conditionalFormatting>
  <conditionalFormatting sqref="I30">
    <cfRule type="expression" dxfId="82" priority="100">
      <formula>INDIRECT(ADDRESS(ROW(),COLUMN()))=TRUNC(INDIRECT(ADDRESS(ROW(),COLUMN())))</formula>
    </cfRule>
  </conditionalFormatting>
  <conditionalFormatting sqref="I31">
    <cfRule type="expression" dxfId="81" priority="99">
      <formula>INDIRECT(ADDRESS(ROW(),COLUMN()))=TRUNC(INDIRECT(ADDRESS(ROW(),COLUMN())))</formula>
    </cfRule>
  </conditionalFormatting>
  <conditionalFormatting sqref="I32">
    <cfRule type="expression" dxfId="80" priority="98">
      <formula>INDIRECT(ADDRESS(ROW(),COLUMN()))=TRUNC(INDIRECT(ADDRESS(ROW(),COLUMN())))</formula>
    </cfRule>
  </conditionalFormatting>
  <conditionalFormatting sqref="I35">
    <cfRule type="expression" dxfId="79" priority="97">
      <formula>INDIRECT(ADDRESS(ROW(),COLUMN()))=TRUNC(INDIRECT(ADDRESS(ROW(),COLUMN())))</formula>
    </cfRule>
  </conditionalFormatting>
  <conditionalFormatting sqref="I28">
    <cfRule type="expression" dxfId="78" priority="94">
      <formula>INDIRECT(ADDRESS(ROW(),COLUMN()))=TRUNC(INDIRECT(ADDRESS(ROW(),COLUMN())))</formula>
    </cfRule>
  </conditionalFormatting>
  <conditionalFormatting sqref="K36">
    <cfRule type="expression" dxfId="77" priority="59">
      <formula>INDIRECT(ADDRESS(ROW(),COLUMN()))=TRUNC(INDIRECT(ADDRESS(ROW(),COLUMN())))</formula>
    </cfRule>
  </conditionalFormatting>
  <conditionalFormatting sqref="N38:N40">
    <cfRule type="expression" dxfId="76" priority="92">
      <formula>INDIRECT(ADDRESS(ROW(),COLUMN()))=TRUNC(INDIRECT(ADDRESS(ROW(),COLUMN())))</formula>
    </cfRule>
  </conditionalFormatting>
  <conditionalFormatting sqref="K40">
    <cfRule type="expression" dxfId="75" priority="91">
      <formula>INDIRECT(ADDRESS(ROW(),COLUMN()))=TRUNC(INDIRECT(ADDRESS(ROW(),COLUMN())))</formula>
    </cfRule>
  </conditionalFormatting>
  <conditionalFormatting sqref="I38">
    <cfRule type="expression" dxfId="74" priority="90">
      <formula>INDIRECT(ADDRESS(ROW(),COLUMN()))=TRUNC(INDIRECT(ADDRESS(ROW(),COLUMN())))</formula>
    </cfRule>
  </conditionalFormatting>
  <conditionalFormatting sqref="I39">
    <cfRule type="expression" dxfId="73" priority="89">
      <formula>INDIRECT(ADDRESS(ROW(),COLUMN()))=TRUNC(INDIRECT(ADDRESS(ROW(),COLUMN())))</formula>
    </cfRule>
  </conditionalFormatting>
  <conditionalFormatting sqref="K39">
    <cfRule type="expression" dxfId="72" priority="88">
      <formula>INDIRECT(ADDRESS(ROW(),COLUMN()))=TRUNC(INDIRECT(ADDRESS(ROW(),COLUMN())))</formula>
    </cfRule>
  </conditionalFormatting>
  <conditionalFormatting sqref="I40">
    <cfRule type="expression" dxfId="71" priority="87">
      <formula>INDIRECT(ADDRESS(ROW(),COLUMN()))=TRUNC(INDIRECT(ADDRESS(ROW(),COLUMN())))</formula>
    </cfRule>
  </conditionalFormatting>
  <conditionalFormatting sqref="K38:K39">
    <cfRule type="expression" dxfId="70" priority="86">
      <formula>INDIRECT(ADDRESS(ROW(),COLUMN()))=TRUNC(INDIRECT(ADDRESS(ROW(),COLUMN())))</formula>
    </cfRule>
  </conditionalFormatting>
  <conditionalFormatting sqref="I38">
    <cfRule type="expression" dxfId="69" priority="85">
      <formula>INDIRECT(ADDRESS(ROW(),COLUMN()))=TRUNC(INDIRECT(ADDRESS(ROW(),COLUMN())))</formula>
    </cfRule>
  </conditionalFormatting>
  <conditionalFormatting sqref="K38">
    <cfRule type="expression" dxfId="68" priority="84">
      <formula>INDIRECT(ADDRESS(ROW(),COLUMN()))=TRUNC(INDIRECT(ADDRESS(ROW(),COLUMN())))</formula>
    </cfRule>
  </conditionalFormatting>
  <conditionalFormatting sqref="K38">
    <cfRule type="expression" dxfId="67" priority="83">
      <formula>INDIRECT(ADDRESS(ROW(),COLUMN()))=TRUNC(INDIRECT(ADDRESS(ROW(),COLUMN())))</formula>
    </cfRule>
  </conditionalFormatting>
  <conditionalFormatting sqref="I38">
    <cfRule type="expression" dxfId="66" priority="82">
      <formula>INDIRECT(ADDRESS(ROW(),COLUMN()))=TRUNC(INDIRECT(ADDRESS(ROW(),COLUMN())))</formula>
    </cfRule>
  </conditionalFormatting>
  <conditionalFormatting sqref="K39">
    <cfRule type="expression" dxfId="65" priority="81">
      <formula>INDIRECT(ADDRESS(ROW(),COLUMN()))=TRUNC(INDIRECT(ADDRESS(ROW(),COLUMN())))</formula>
    </cfRule>
  </conditionalFormatting>
  <conditionalFormatting sqref="I39">
    <cfRule type="expression" dxfId="64" priority="80">
      <formula>INDIRECT(ADDRESS(ROW(),COLUMN()))=TRUNC(INDIRECT(ADDRESS(ROW(),COLUMN())))</formula>
    </cfRule>
  </conditionalFormatting>
  <conditionalFormatting sqref="I40">
    <cfRule type="expression" dxfId="63" priority="79">
      <formula>INDIRECT(ADDRESS(ROW(),COLUMN()))=TRUNC(INDIRECT(ADDRESS(ROW(),COLUMN())))</formula>
    </cfRule>
  </conditionalFormatting>
  <conditionalFormatting sqref="I38">
    <cfRule type="expression" dxfId="62" priority="78">
      <formula>INDIRECT(ADDRESS(ROW(),COLUMN()))=TRUNC(INDIRECT(ADDRESS(ROW(),COLUMN())))</formula>
    </cfRule>
  </conditionalFormatting>
  <conditionalFormatting sqref="I39">
    <cfRule type="expression" dxfId="61" priority="77">
      <formula>INDIRECT(ADDRESS(ROW(),COLUMN()))=TRUNC(INDIRECT(ADDRESS(ROW(),COLUMN())))</formula>
    </cfRule>
  </conditionalFormatting>
  <conditionalFormatting sqref="I40">
    <cfRule type="expression" dxfId="60" priority="76">
      <formula>INDIRECT(ADDRESS(ROW(),COLUMN()))=TRUNC(INDIRECT(ADDRESS(ROW(),COLUMN())))</formula>
    </cfRule>
  </conditionalFormatting>
  <conditionalFormatting sqref="K40">
    <cfRule type="expression" dxfId="59" priority="75">
      <formula>INDIRECT(ADDRESS(ROW(),COLUMN()))=TRUNC(INDIRECT(ADDRESS(ROW(),COLUMN())))</formula>
    </cfRule>
  </conditionalFormatting>
  <conditionalFormatting sqref="K33">
    <cfRule type="expression" dxfId="58" priority="74">
      <formula>INDIRECT(ADDRESS(ROW(),COLUMN()))=TRUNC(INDIRECT(ADDRESS(ROW(),COLUMN())))</formula>
    </cfRule>
  </conditionalFormatting>
  <conditionalFormatting sqref="I33">
    <cfRule type="expression" dxfId="57" priority="73">
      <formula>INDIRECT(ADDRESS(ROW(),COLUMN()))=TRUNC(INDIRECT(ADDRESS(ROW(),COLUMN())))</formula>
    </cfRule>
  </conditionalFormatting>
  <conditionalFormatting sqref="K33">
    <cfRule type="expression" dxfId="56" priority="72">
      <formula>INDIRECT(ADDRESS(ROW(),COLUMN()))=TRUNC(INDIRECT(ADDRESS(ROW(),COLUMN())))</formula>
    </cfRule>
  </conditionalFormatting>
  <conditionalFormatting sqref="I33">
    <cfRule type="expression" dxfId="55" priority="71">
      <formula>INDIRECT(ADDRESS(ROW(),COLUMN()))=TRUNC(INDIRECT(ADDRESS(ROW(),COLUMN())))</formula>
    </cfRule>
  </conditionalFormatting>
  <conditionalFormatting sqref="K33">
    <cfRule type="expression" dxfId="54" priority="70">
      <formula>INDIRECT(ADDRESS(ROW(),COLUMN()))=TRUNC(INDIRECT(ADDRESS(ROW(),COLUMN())))</formula>
    </cfRule>
  </conditionalFormatting>
  <conditionalFormatting sqref="I33">
    <cfRule type="expression" dxfId="53" priority="69">
      <formula>INDIRECT(ADDRESS(ROW(),COLUMN()))=TRUNC(INDIRECT(ADDRESS(ROW(),COLUMN())))</formula>
    </cfRule>
  </conditionalFormatting>
  <conditionalFormatting sqref="I33">
    <cfRule type="expression" dxfId="52" priority="68">
      <formula>INDIRECT(ADDRESS(ROW(),COLUMN()))=TRUNC(INDIRECT(ADDRESS(ROW(),COLUMN())))</formula>
    </cfRule>
  </conditionalFormatting>
  <conditionalFormatting sqref="K34">
    <cfRule type="expression" dxfId="51" priority="67">
      <formula>INDIRECT(ADDRESS(ROW(),COLUMN()))=TRUNC(INDIRECT(ADDRESS(ROW(),COLUMN())))</formula>
    </cfRule>
  </conditionalFormatting>
  <conditionalFormatting sqref="I34">
    <cfRule type="expression" dxfId="50" priority="66">
      <formula>INDIRECT(ADDRESS(ROW(),COLUMN()))=TRUNC(INDIRECT(ADDRESS(ROW(),COLUMN())))</formula>
    </cfRule>
  </conditionalFormatting>
  <conditionalFormatting sqref="K34">
    <cfRule type="expression" dxfId="49" priority="65">
      <formula>INDIRECT(ADDRESS(ROW(),COLUMN()))=TRUNC(INDIRECT(ADDRESS(ROW(),COLUMN())))</formula>
    </cfRule>
  </conditionalFormatting>
  <conditionalFormatting sqref="I34">
    <cfRule type="expression" dxfId="48" priority="64">
      <formula>INDIRECT(ADDRESS(ROW(),COLUMN()))=TRUNC(INDIRECT(ADDRESS(ROW(),COLUMN())))</formula>
    </cfRule>
  </conditionalFormatting>
  <conditionalFormatting sqref="K34">
    <cfRule type="expression" dxfId="47" priority="63">
      <formula>INDIRECT(ADDRESS(ROW(),COLUMN()))=TRUNC(INDIRECT(ADDRESS(ROW(),COLUMN())))</formula>
    </cfRule>
  </conditionalFormatting>
  <conditionalFormatting sqref="I34">
    <cfRule type="expression" dxfId="46" priority="62">
      <formula>INDIRECT(ADDRESS(ROW(),COLUMN()))=TRUNC(INDIRECT(ADDRESS(ROW(),COLUMN())))</formula>
    </cfRule>
  </conditionalFormatting>
  <conditionalFormatting sqref="I34">
    <cfRule type="expression" dxfId="45" priority="61">
      <formula>INDIRECT(ADDRESS(ROW(),COLUMN()))=TRUNC(INDIRECT(ADDRESS(ROW(),COLUMN())))</formula>
    </cfRule>
  </conditionalFormatting>
  <conditionalFormatting sqref="K36">
    <cfRule type="expression" dxfId="44" priority="60">
      <formula>INDIRECT(ADDRESS(ROW(),COLUMN()))=TRUNC(INDIRECT(ADDRESS(ROW(),COLUMN())))</formula>
    </cfRule>
  </conditionalFormatting>
  <conditionalFormatting sqref="I11:I12">
    <cfRule type="expression" dxfId="43" priority="58">
      <formula>INDIRECT(ADDRESS(ROW(),COLUMN()))=TRUNC(INDIRECT(ADDRESS(ROW(),COLUMN())))</formula>
    </cfRule>
  </conditionalFormatting>
  <conditionalFormatting sqref="K17 K19">
    <cfRule type="expression" dxfId="42" priority="57">
      <formula>INDIRECT(ADDRESS(ROW(),COLUMN()))=TRUNC(INDIRECT(ADDRESS(ROW(),COLUMN())))</formula>
    </cfRule>
  </conditionalFormatting>
  <conditionalFormatting sqref="K19">
    <cfRule type="expression" dxfId="41" priority="56">
      <formula>INDIRECT(ADDRESS(ROW(),COLUMN()))=TRUNC(INDIRECT(ADDRESS(ROW(),COLUMN())))</formula>
    </cfRule>
  </conditionalFormatting>
  <conditionalFormatting sqref="I19">
    <cfRule type="expression" dxfId="40" priority="55">
      <formula>INDIRECT(ADDRESS(ROW(),COLUMN()))=TRUNC(INDIRECT(ADDRESS(ROW(),COLUMN())))</formula>
    </cfRule>
  </conditionalFormatting>
  <conditionalFormatting sqref="K15">
    <cfRule type="expression" dxfId="39" priority="50">
      <formula>INDIRECT(ADDRESS(ROW(),COLUMN()))=TRUNC(INDIRECT(ADDRESS(ROW(),COLUMN())))</formula>
    </cfRule>
  </conditionalFormatting>
  <conditionalFormatting sqref="I15">
    <cfRule type="expression" dxfId="38" priority="49">
      <formula>INDIRECT(ADDRESS(ROW(),COLUMN()))=TRUNC(INDIRECT(ADDRESS(ROW(),COLUMN())))</formula>
    </cfRule>
  </conditionalFormatting>
  <conditionalFormatting sqref="K17">
    <cfRule type="expression" dxfId="37" priority="47">
      <formula>INDIRECT(ADDRESS(ROW(),COLUMN()))=TRUNC(INDIRECT(ADDRESS(ROW(),COLUMN())))</formula>
    </cfRule>
  </conditionalFormatting>
  <conditionalFormatting sqref="I19">
    <cfRule type="expression" dxfId="36" priority="45">
      <formula>INDIRECT(ADDRESS(ROW(),COLUMN()))=TRUNC(INDIRECT(ADDRESS(ROW(),COLUMN())))</formula>
    </cfRule>
  </conditionalFormatting>
  <conditionalFormatting sqref="K20">
    <cfRule type="expression" dxfId="35" priority="44">
      <formula>INDIRECT(ADDRESS(ROW(),COLUMN()))=TRUNC(INDIRECT(ADDRESS(ROW(),COLUMN())))</formula>
    </cfRule>
  </conditionalFormatting>
  <conditionalFormatting sqref="I20">
    <cfRule type="expression" dxfId="34" priority="43">
      <formula>INDIRECT(ADDRESS(ROW(),COLUMN()))=TRUNC(INDIRECT(ADDRESS(ROW(),COLUMN())))</formula>
    </cfRule>
  </conditionalFormatting>
  <conditionalFormatting sqref="K15">
    <cfRule type="expression" dxfId="33" priority="40">
      <formula>INDIRECT(ADDRESS(ROW(),COLUMN()))=TRUNC(INDIRECT(ADDRESS(ROW(),COLUMN())))</formula>
    </cfRule>
  </conditionalFormatting>
  <conditionalFormatting sqref="I15">
    <cfRule type="expression" dxfId="32" priority="39">
      <formula>INDIRECT(ADDRESS(ROW(),COLUMN()))=TRUNC(INDIRECT(ADDRESS(ROW(),COLUMN())))</formula>
    </cfRule>
  </conditionalFormatting>
  <conditionalFormatting sqref="K16">
    <cfRule type="expression" dxfId="31" priority="38">
      <formula>INDIRECT(ADDRESS(ROW(),COLUMN()))=TRUNC(INDIRECT(ADDRESS(ROW(),COLUMN())))</formula>
    </cfRule>
  </conditionalFormatting>
  <conditionalFormatting sqref="I16">
    <cfRule type="expression" dxfId="30" priority="37">
      <formula>INDIRECT(ADDRESS(ROW(),COLUMN()))=TRUNC(INDIRECT(ADDRESS(ROW(),COLUMN())))</formula>
    </cfRule>
  </conditionalFormatting>
  <conditionalFormatting sqref="I17">
    <cfRule type="expression" dxfId="29" priority="34">
      <formula>INDIRECT(ADDRESS(ROW(),COLUMN()))=TRUNC(INDIRECT(ADDRESS(ROW(),COLUMN())))</formula>
    </cfRule>
  </conditionalFormatting>
  <conditionalFormatting sqref="I17">
    <cfRule type="expression" dxfId="28" priority="33">
      <formula>INDIRECT(ADDRESS(ROW(),COLUMN()))=TRUNC(INDIRECT(ADDRESS(ROW(),COLUMN())))</formula>
    </cfRule>
  </conditionalFormatting>
  <conditionalFormatting sqref="K18">
    <cfRule type="expression" dxfId="27" priority="32">
      <formula>INDIRECT(ADDRESS(ROW(),COLUMN()))=TRUNC(INDIRECT(ADDRESS(ROW(),COLUMN())))</formula>
    </cfRule>
  </conditionalFormatting>
  <conditionalFormatting sqref="K18">
    <cfRule type="expression" dxfId="26" priority="31">
      <formula>INDIRECT(ADDRESS(ROW(),COLUMN()))=TRUNC(INDIRECT(ADDRESS(ROW(),COLUMN())))</formula>
    </cfRule>
  </conditionalFormatting>
  <conditionalFormatting sqref="I18">
    <cfRule type="expression" dxfId="25" priority="30">
      <formula>INDIRECT(ADDRESS(ROW(),COLUMN()))=TRUNC(INDIRECT(ADDRESS(ROW(),COLUMN())))</formula>
    </cfRule>
  </conditionalFormatting>
  <conditionalFormatting sqref="I18">
    <cfRule type="expression" dxfId="24" priority="29">
      <formula>INDIRECT(ADDRESS(ROW(),COLUMN()))=TRUNC(INDIRECT(ADDRESS(ROW(),COLUMN())))</formula>
    </cfRule>
  </conditionalFormatting>
  <conditionalFormatting sqref="I21">
    <cfRule type="expression" dxfId="23" priority="28">
      <formula>INDIRECT(ADDRESS(ROW(),COLUMN()))=TRUNC(INDIRECT(ADDRESS(ROW(),COLUMN())))</formula>
    </cfRule>
  </conditionalFormatting>
  <conditionalFormatting sqref="I21">
    <cfRule type="expression" dxfId="22" priority="27">
      <formula>INDIRECT(ADDRESS(ROW(),COLUMN()))=TRUNC(INDIRECT(ADDRESS(ROW(),COLUMN())))</formula>
    </cfRule>
  </conditionalFormatting>
  <conditionalFormatting sqref="I21">
    <cfRule type="expression" dxfId="21" priority="26">
      <formula>INDIRECT(ADDRESS(ROW(),COLUMN()))=TRUNC(INDIRECT(ADDRESS(ROW(),COLUMN())))</formula>
    </cfRule>
  </conditionalFormatting>
  <conditionalFormatting sqref="I21">
    <cfRule type="expression" dxfId="20" priority="25">
      <formula>INDIRECT(ADDRESS(ROW(),COLUMN()))=TRUNC(INDIRECT(ADDRESS(ROW(),COLUMN())))</formula>
    </cfRule>
  </conditionalFormatting>
  <conditionalFormatting sqref="N11:N14">
    <cfRule type="expression" dxfId="19" priority="24">
      <formula>INDIRECT(ADDRESS(ROW(),COLUMN()))=TRUNC(INDIRECT(ADDRESS(ROW(),COLUMN())))</formula>
    </cfRule>
  </conditionalFormatting>
  <conditionalFormatting sqref="N16 N20">
    <cfRule type="expression" dxfId="18" priority="23">
      <formula>INDIRECT(ADDRESS(ROW(),COLUMN()))=TRUNC(INDIRECT(ADDRESS(ROW(),COLUMN())))</formula>
    </cfRule>
  </conditionalFormatting>
  <conditionalFormatting sqref="N17 N19">
    <cfRule type="expression" dxfId="17" priority="22">
      <formula>INDIRECT(ADDRESS(ROW(),COLUMN()))=TRUNC(INDIRECT(ADDRESS(ROW(),COLUMN())))</formula>
    </cfRule>
  </conditionalFormatting>
  <conditionalFormatting sqref="N19">
    <cfRule type="expression" dxfId="16" priority="21">
      <formula>INDIRECT(ADDRESS(ROW(),COLUMN()))=TRUNC(INDIRECT(ADDRESS(ROW(),COLUMN())))</formula>
    </cfRule>
  </conditionalFormatting>
  <conditionalFormatting sqref="N15">
    <cfRule type="expression" dxfId="15" priority="18">
      <formula>INDIRECT(ADDRESS(ROW(),COLUMN()))=TRUNC(INDIRECT(ADDRESS(ROW(),COLUMN())))</formula>
    </cfRule>
  </conditionalFormatting>
  <conditionalFormatting sqref="N17">
    <cfRule type="expression" dxfId="14" priority="16">
      <formula>INDIRECT(ADDRESS(ROW(),COLUMN()))=TRUNC(INDIRECT(ADDRESS(ROW(),COLUMN())))</formula>
    </cfRule>
  </conditionalFormatting>
  <conditionalFormatting sqref="N20">
    <cfRule type="expression" dxfId="13" priority="15">
      <formula>INDIRECT(ADDRESS(ROW(),COLUMN()))=TRUNC(INDIRECT(ADDRESS(ROW(),COLUMN())))</formula>
    </cfRule>
  </conditionalFormatting>
  <conditionalFormatting sqref="N15">
    <cfRule type="expression" dxfId="12" priority="13">
      <formula>INDIRECT(ADDRESS(ROW(),COLUMN()))=TRUNC(INDIRECT(ADDRESS(ROW(),COLUMN())))</formula>
    </cfRule>
  </conditionalFormatting>
  <conditionalFormatting sqref="N16">
    <cfRule type="expression" dxfId="11" priority="12">
      <formula>INDIRECT(ADDRESS(ROW(),COLUMN()))=TRUNC(INDIRECT(ADDRESS(ROW(),COLUMN())))</formula>
    </cfRule>
  </conditionalFormatting>
  <conditionalFormatting sqref="N18">
    <cfRule type="expression" dxfId="10" priority="10">
      <formula>INDIRECT(ADDRESS(ROW(),COLUMN()))=TRUNC(INDIRECT(ADDRESS(ROW(),COLUMN())))</formula>
    </cfRule>
  </conditionalFormatting>
  <conditionalFormatting sqref="N18">
    <cfRule type="expression" dxfId="9" priority="9">
      <formula>INDIRECT(ADDRESS(ROW(),COLUMN()))=TRUNC(INDIRECT(ADDRESS(ROW(),COLUMN())))</formula>
    </cfRule>
  </conditionalFormatting>
  <conditionalFormatting sqref="I13">
    <cfRule type="expression" dxfId="8" priority="6">
      <formula>INDIRECT(ADDRESS(ROW(),COLUMN()))=TRUNC(INDIRECT(ADDRESS(ROW(),COLUMN())))</formula>
    </cfRule>
  </conditionalFormatting>
  <conditionalFormatting sqref="I14">
    <cfRule type="expression" dxfId="7" priority="5">
      <formula>INDIRECT(ADDRESS(ROW(),COLUMN()))=TRUNC(INDIRECT(ADDRESS(ROW(),COLUMN())))</formula>
    </cfRule>
  </conditionalFormatting>
  <dataValidations count="7">
    <dataValidation type="list" imeMode="hiragana" allowBlank="1" showInputMessage="1" showErrorMessage="1" sqref="D11:D310 E61:E310" xr:uid="{00000000-0002-0000-0900-000000000000}">
      <formula1>INDIRECT(C11)</formula1>
    </dataValidation>
    <dataValidation imeMode="off" allowBlank="1" showInputMessage="1" showErrorMessage="1" sqref="H312:J312 H315:J325 Q11:Q310 N11:N310 K11:K310" xr:uid="{00000000-0002-0000-0900-000001000000}"/>
    <dataValidation type="list" allowBlank="1" showInputMessage="1" showErrorMessage="1" sqref="R11:S310" xr:uid="{00000000-0002-0000-0900-000002000000}">
      <formula1>"○"</formula1>
    </dataValidation>
    <dataValidation imeMode="disabled" allowBlank="1" showInputMessage="1" showErrorMessage="1" sqref="C8 G6 A11:A310 J6:M7 H6:I8 G8 C6 B3" xr:uid="{00000000-0002-0000-0900-000003000000}"/>
    <dataValidation imeMode="hiragana" allowBlank="1" showInputMessage="1" showErrorMessage="1" sqref="E11:E60 L11:L310 O11:O310 F11:G310" xr:uid="{00000000-0002-0000-0900-000004000000}"/>
    <dataValidation type="list" imeMode="hiragana" allowBlank="1" showInputMessage="1" showErrorMessage="1" sqref="C61:C310" xr:uid="{00000000-0002-0000-0900-000005000000}">
      <formula1>$A$340:$A$343</formula1>
    </dataValidation>
    <dataValidation type="list" imeMode="hiragana" allowBlank="1" showInputMessage="1" showErrorMessage="1" sqref="C11:C60" xr:uid="{D69F9605-76EE-4023-9FAD-3F2197BCF59D}">
      <formula1>$A$340:$A$341</formula1>
    </dataValidation>
  </dataValidations>
  <pageMargins left="0.7" right="0.7" top="0.75" bottom="0.75" header="0.3" footer="0.3"/>
  <pageSetup paperSize="9" scale="5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1BF58379-45BB-4849-A111-8DC4EC951031}">
            <xm:f>様式1!$C$4="■"</xm:f>
            <x14:dxf>
              <fill>
                <patternFill>
                  <bgColor theme="0" tint="-0.34998626667073579"/>
                </patternFill>
              </fill>
            </x14:dxf>
          </x14:cfRule>
          <xm:sqref>E11:E60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61"/>
  <sheetViews>
    <sheetView view="pageBreakPreview" zoomScaleNormal="100" zoomScaleSheetLayoutView="100" workbookViewId="0"/>
  </sheetViews>
  <sheetFormatPr defaultColWidth="12" defaultRowHeight="17.100000000000001" customHeight="1"/>
  <cols>
    <col min="1" max="1" width="13.77734375" style="107" customWidth="1"/>
    <col min="2" max="7" width="12.44140625" style="107" customWidth="1"/>
    <col min="8" max="8" width="1.88671875" style="107" customWidth="1"/>
    <col min="9" max="12" width="9" style="107" customWidth="1"/>
    <col min="13" max="256" width="12" style="107"/>
    <col min="257" max="263" width="12.44140625" style="107" customWidth="1"/>
    <col min="264" max="264" width="1.88671875" style="107" customWidth="1"/>
    <col min="265" max="268" width="9" style="107" customWidth="1"/>
    <col min="269" max="512" width="12" style="107"/>
    <col min="513" max="519" width="12.44140625" style="107" customWidth="1"/>
    <col min="520" max="520" width="1.88671875" style="107" customWidth="1"/>
    <col min="521" max="524" width="9" style="107" customWidth="1"/>
    <col min="525" max="768" width="12" style="107"/>
    <col min="769" max="775" width="12.44140625" style="107" customWidth="1"/>
    <col min="776" max="776" width="1.88671875" style="107" customWidth="1"/>
    <col min="777" max="780" width="9" style="107" customWidth="1"/>
    <col min="781" max="1024" width="12" style="107"/>
    <col min="1025" max="1031" width="12.44140625" style="107" customWidth="1"/>
    <col min="1032" max="1032" width="1.88671875" style="107" customWidth="1"/>
    <col min="1033" max="1036" width="9" style="107" customWidth="1"/>
    <col min="1037" max="1280" width="12" style="107"/>
    <col min="1281" max="1287" width="12.44140625" style="107" customWidth="1"/>
    <col min="1288" max="1288" width="1.88671875" style="107" customWidth="1"/>
    <col min="1289" max="1292" width="9" style="107" customWidth="1"/>
    <col min="1293" max="1536" width="12" style="107"/>
    <col min="1537" max="1543" width="12.44140625" style="107" customWidth="1"/>
    <col min="1544" max="1544" width="1.88671875" style="107" customWidth="1"/>
    <col min="1545" max="1548" width="9" style="107" customWidth="1"/>
    <col min="1549" max="1792" width="12" style="107"/>
    <col min="1793" max="1799" width="12.44140625" style="107" customWidth="1"/>
    <col min="1800" max="1800" width="1.88671875" style="107" customWidth="1"/>
    <col min="1801" max="1804" width="9" style="107" customWidth="1"/>
    <col min="1805" max="2048" width="12" style="107"/>
    <col min="2049" max="2055" width="12.44140625" style="107" customWidth="1"/>
    <col min="2056" max="2056" width="1.88671875" style="107" customWidth="1"/>
    <col min="2057" max="2060" width="9" style="107" customWidth="1"/>
    <col min="2061" max="2304" width="12" style="107"/>
    <col min="2305" max="2311" width="12.44140625" style="107" customWidth="1"/>
    <col min="2312" max="2312" width="1.88671875" style="107" customWidth="1"/>
    <col min="2313" max="2316" width="9" style="107" customWidth="1"/>
    <col min="2317" max="2560" width="12" style="107"/>
    <col min="2561" max="2567" width="12.44140625" style="107" customWidth="1"/>
    <col min="2568" max="2568" width="1.88671875" style="107" customWidth="1"/>
    <col min="2569" max="2572" width="9" style="107" customWidth="1"/>
    <col min="2573" max="2816" width="12" style="107"/>
    <col min="2817" max="2823" width="12.44140625" style="107" customWidth="1"/>
    <col min="2824" max="2824" width="1.88671875" style="107" customWidth="1"/>
    <col min="2825" max="2828" width="9" style="107" customWidth="1"/>
    <col min="2829" max="3072" width="12" style="107"/>
    <col min="3073" max="3079" width="12.44140625" style="107" customWidth="1"/>
    <col min="3080" max="3080" width="1.88671875" style="107" customWidth="1"/>
    <col min="3081" max="3084" width="9" style="107" customWidth="1"/>
    <col min="3085" max="3328" width="12" style="107"/>
    <col min="3329" max="3335" width="12.44140625" style="107" customWidth="1"/>
    <col min="3336" max="3336" width="1.88671875" style="107" customWidth="1"/>
    <col min="3337" max="3340" width="9" style="107" customWidth="1"/>
    <col min="3341" max="3584" width="12" style="107"/>
    <col min="3585" max="3591" width="12.44140625" style="107" customWidth="1"/>
    <col min="3592" max="3592" width="1.88671875" style="107" customWidth="1"/>
    <col min="3593" max="3596" width="9" style="107" customWidth="1"/>
    <col min="3597" max="3840" width="12" style="107"/>
    <col min="3841" max="3847" width="12.44140625" style="107" customWidth="1"/>
    <col min="3848" max="3848" width="1.88671875" style="107" customWidth="1"/>
    <col min="3849" max="3852" width="9" style="107" customWidth="1"/>
    <col min="3853" max="4096" width="12" style="107"/>
    <col min="4097" max="4103" width="12.44140625" style="107" customWidth="1"/>
    <col min="4104" max="4104" width="1.88671875" style="107" customWidth="1"/>
    <col min="4105" max="4108" width="9" style="107" customWidth="1"/>
    <col min="4109" max="4352" width="12" style="107"/>
    <col min="4353" max="4359" width="12.44140625" style="107" customWidth="1"/>
    <col min="4360" max="4360" width="1.88671875" style="107" customWidth="1"/>
    <col min="4361" max="4364" width="9" style="107" customWidth="1"/>
    <col min="4365" max="4608" width="12" style="107"/>
    <col min="4609" max="4615" width="12.44140625" style="107" customWidth="1"/>
    <col min="4616" max="4616" width="1.88671875" style="107" customWidth="1"/>
    <col min="4617" max="4620" width="9" style="107" customWidth="1"/>
    <col min="4621" max="4864" width="12" style="107"/>
    <col min="4865" max="4871" width="12.44140625" style="107" customWidth="1"/>
    <col min="4872" max="4872" width="1.88671875" style="107" customWidth="1"/>
    <col min="4873" max="4876" width="9" style="107" customWidth="1"/>
    <col min="4877" max="5120" width="12" style="107"/>
    <col min="5121" max="5127" width="12.44140625" style="107" customWidth="1"/>
    <col min="5128" max="5128" width="1.88671875" style="107" customWidth="1"/>
    <col min="5129" max="5132" width="9" style="107" customWidth="1"/>
    <col min="5133" max="5376" width="12" style="107"/>
    <col min="5377" max="5383" width="12.44140625" style="107" customWidth="1"/>
    <col min="5384" max="5384" width="1.88671875" style="107" customWidth="1"/>
    <col min="5385" max="5388" width="9" style="107" customWidth="1"/>
    <col min="5389" max="5632" width="12" style="107"/>
    <col min="5633" max="5639" width="12.44140625" style="107" customWidth="1"/>
    <col min="5640" max="5640" width="1.88671875" style="107" customWidth="1"/>
    <col min="5641" max="5644" width="9" style="107" customWidth="1"/>
    <col min="5645" max="5888" width="12" style="107"/>
    <col min="5889" max="5895" width="12.44140625" style="107" customWidth="1"/>
    <col min="5896" max="5896" width="1.88671875" style="107" customWidth="1"/>
    <col min="5897" max="5900" width="9" style="107" customWidth="1"/>
    <col min="5901" max="6144" width="12" style="107"/>
    <col min="6145" max="6151" width="12.44140625" style="107" customWidth="1"/>
    <col min="6152" max="6152" width="1.88671875" style="107" customWidth="1"/>
    <col min="6153" max="6156" width="9" style="107" customWidth="1"/>
    <col min="6157" max="6400" width="12" style="107"/>
    <col min="6401" max="6407" width="12.44140625" style="107" customWidth="1"/>
    <col min="6408" max="6408" width="1.88671875" style="107" customWidth="1"/>
    <col min="6409" max="6412" width="9" style="107" customWidth="1"/>
    <col min="6413" max="6656" width="12" style="107"/>
    <col min="6657" max="6663" width="12.44140625" style="107" customWidth="1"/>
    <col min="6664" max="6664" width="1.88671875" style="107" customWidth="1"/>
    <col min="6665" max="6668" width="9" style="107" customWidth="1"/>
    <col min="6669" max="6912" width="12" style="107"/>
    <col min="6913" max="6919" width="12.44140625" style="107" customWidth="1"/>
    <col min="6920" max="6920" width="1.88671875" style="107" customWidth="1"/>
    <col min="6921" max="6924" width="9" style="107" customWidth="1"/>
    <col min="6925" max="7168" width="12" style="107"/>
    <col min="7169" max="7175" width="12.44140625" style="107" customWidth="1"/>
    <col min="7176" max="7176" width="1.88671875" style="107" customWidth="1"/>
    <col min="7177" max="7180" width="9" style="107" customWidth="1"/>
    <col min="7181" max="7424" width="12" style="107"/>
    <col min="7425" max="7431" width="12.44140625" style="107" customWidth="1"/>
    <col min="7432" max="7432" width="1.88671875" style="107" customWidth="1"/>
    <col min="7433" max="7436" width="9" style="107" customWidth="1"/>
    <col min="7437" max="7680" width="12" style="107"/>
    <col min="7681" max="7687" width="12.44140625" style="107" customWidth="1"/>
    <col min="7688" max="7688" width="1.88671875" style="107" customWidth="1"/>
    <col min="7689" max="7692" width="9" style="107" customWidth="1"/>
    <col min="7693" max="7936" width="12" style="107"/>
    <col min="7937" max="7943" width="12.44140625" style="107" customWidth="1"/>
    <col min="7944" max="7944" width="1.88671875" style="107" customWidth="1"/>
    <col min="7945" max="7948" width="9" style="107" customWidth="1"/>
    <col min="7949" max="8192" width="12" style="107"/>
    <col min="8193" max="8199" width="12.44140625" style="107" customWidth="1"/>
    <col min="8200" max="8200" width="1.88671875" style="107" customWidth="1"/>
    <col min="8201" max="8204" width="9" style="107" customWidth="1"/>
    <col min="8205" max="8448" width="12" style="107"/>
    <col min="8449" max="8455" width="12.44140625" style="107" customWidth="1"/>
    <col min="8456" max="8456" width="1.88671875" style="107" customWidth="1"/>
    <col min="8457" max="8460" width="9" style="107" customWidth="1"/>
    <col min="8461" max="8704" width="12" style="107"/>
    <col min="8705" max="8711" width="12.44140625" style="107" customWidth="1"/>
    <col min="8712" max="8712" width="1.88671875" style="107" customWidth="1"/>
    <col min="8713" max="8716" width="9" style="107" customWidth="1"/>
    <col min="8717" max="8960" width="12" style="107"/>
    <col min="8961" max="8967" width="12.44140625" style="107" customWidth="1"/>
    <col min="8968" max="8968" width="1.88671875" style="107" customWidth="1"/>
    <col min="8969" max="8972" width="9" style="107" customWidth="1"/>
    <col min="8973" max="9216" width="12" style="107"/>
    <col min="9217" max="9223" width="12.44140625" style="107" customWidth="1"/>
    <col min="9224" max="9224" width="1.88671875" style="107" customWidth="1"/>
    <col min="9225" max="9228" width="9" style="107" customWidth="1"/>
    <col min="9229" max="9472" width="12" style="107"/>
    <col min="9473" max="9479" width="12.44140625" style="107" customWidth="1"/>
    <col min="9480" max="9480" width="1.88671875" style="107" customWidth="1"/>
    <col min="9481" max="9484" width="9" style="107" customWidth="1"/>
    <col min="9485" max="9728" width="12" style="107"/>
    <col min="9729" max="9735" width="12.44140625" style="107" customWidth="1"/>
    <col min="9736" max="9736" width="1.88671875" style="107" customWidth="1"/>
    <col min="9737" max="9740" width="9" style="107" customWidth="1"/>
    <col min="9741" max="9984" width="12" style="107"/>
    <col min="9985" max="9991" width="12.44140625" style="107" customWidth="1"/>
    <col min="9992" max="9992" width="1.88671875" style="107" customWidth="1"/>
    <col min="9993" max="9996" width="9" style="107" customWidth="1"/>
    <col min="9997" max="10240" width="12" style="107"/>
    <col min="10241" max="10247" width="12.44140625" style="107" customWidth="1"/>
    <col min="10248" max="10248" width="1.88671875" style="107" customWidth="1"/>
    <col min="10249" max="10252" width="9" style="107" customWidth="1"/>
    <col min="10253" max="10496" width="12" style="107"/>
    <col min="10497" max="10503" width="12.44140625" style="107" customWidth="1"/>
    <col min="10504" max="10504" width="1.88671875" style="107" customWidth="1"/>
    <col min="10505" max="10508" width="9" style="107" customWidth="1"/>
    <col min="10509" max="10752" width="12" style="107"/>
    <col min="10753" max="10759" width="12.44140625" style="107" customWidth="1"/>
    <col min="10760" max="10760" width="1.88671875" style="107" customWidth="1"/>
    <col min="10761" max="10764" width="9" style="107" customWidth="1"/>
    <col min="10765" max="11008" width="12" style="107"/>
    <col min="11009" max="11015" width="12.44140625" style="107" customWidth="1"/>
    <col min="11016" max="11016" width="1.88671875" style="107" customWidth="1"/>
    <col min="11017" max="11020" width="9" style="107" customWidth="1"/>
    <col min="11021" max="11264" width="12" style="107"/>
    <col min="11265" max="11271" width="12.44140625" style="107" customWidth="1"/>
    <col min="11272" max="11272" width="1.88671875" style="107" customWidth="1"/>
    <col min="11273" max="11276" width="9" style="107" customWidth="1"/>
    <col min="11277" max="11520" width="12" style="107"/>
    <col min="11521" max="11527" width="12.44140625" style="107" customWidth="1"/>
    <col min="11528" max="11528" width="1.88671875" style="107" customWidth="1"/>
    <col min="11529" max="11532" width="9" style="107" customWidth="1"/>
    <col min="11533" max="11776" width="12" style="107"/>
    <col min="11777" max="11783" width="12.44140625" style="107" customWidth="1"/>
    <col min="11784" max="11784" width="1.88671875" style="107" customWidth="1"/>
    <col min="11785" max="11788" width="9" style="107" customWidth="1"/>
    <col min="11789" max="12032" width="12" style="107"/>
    <col min="12033" max="12039" width="12.44140625" style="107" customWidth="1"/>
    <col min="12040" max="12040" width="1.88671875" style="107" customWidth="1"/>
    <col min="12041" max="12044" width="9" style="107" customWidth="1"/>
    <col min="12045" max="12288" width="12" style="107"/>
    <col min="12289" max="12295" width="12.44140625" style="107" customWidth="1"/>
    <col min="12296" max="12296" width="1.88671875" style="107" customWidth="1"/>
    <col min="12297" max="12300" width="9" style="107" customWidth="1"/>
    <col min="12301" max="12544" width="12" style="107"/>
    <col min="12545" max="12551" width="12.44140625" style="107" customWidth="1"/>
    <col min="12552" max="12552" width="1.88671875" style="107" customWidth="1"/>
    <col min="12553" max="12556" width="9" style="107" customWidth="1"/>
    <col min="12557" max="12800" width="12" style="107"/>
    <col min="12801" max="12807" width="12.44140625" style="107" customWidth="1"/>
    <col min="12808" max="12808" width="1.88671875" style="107" customWidth="1"/>
    <col min="12809" max="12812" width="9" style="107" customWidth="1"/>
    <col min="12813" max="13056" width="12" style="107"/>
    <col min="13057" max="13063" width="12.44140625" style="107" customWidth="1"/>
    <col min="13064" max="13064" width="1.88671875" style="107" customWidth="1"/>
    <col min="13065" max="13068" width="9" style="107" customWidth="1"/>
    <col min="13069" max="13312" width="12" style="107"/>
    <col min="13313" max="13319" width="12.44140625" style="107" customWidth="1"/>
    <col min="13320" max="13320" width="1.88671875" style="107" customWidth="1"/>
    <col min="13321" max="13324" width="9" style="107" customWidth="1"/>
    <col min="13325" max="13568" width="12" style="107"/>
    <col min="13569" max="13575" width="12.44140625" style="107" customWidth="1"/>
    <col min="13576" max="13576" width="1.88671875" style="107" customWidth="1"/>
    <col min="13577" max="13580" width="9" style="107" customWidth="1"/>
    <col min="13581" max="13824" width="12" style="107"/>
    <col min="13825" max="13831" width="12.44140625" style="107" customWidth="1"/>
    <col min="13832" max="13832" width="1.88671875" style="107" customWidth="1"/>
    <col min="13833" max="13836" width="9" style="107" customWidth="1"/>
    <col min="13837" max="14080" width="12" style="107"/>
    <col min="14081" max="14087" width="12.44140625" style="107" customWidth="1"/>
    <col min="14088" max="14088" width="1.88671875" style="107" customWidth="1"/>
    <col min="14089" max="14092" width="9" style="107" customWidth="1"/>
    <col min="14093" max="14336" width="12" style="107"/>
    <col min="14337" max="14343" width="12.44140625" style="107" customWidth="1"/>
    <col min="14344" max="14344" width="1.88671875" style="107" customWidth="1"/>
    <col min="14345" max="14348" width="9" style="107" customWidth="1"/>
    <col min="14349" max="14592" width="12" style="107"/>
    <col min="14593" max="14599" width="12.44140625" style="107" customWidth="1"/>
    <col min="14600" max="14600" width="1.88671875" style="107" customWidth="1"/>
    <col min="14601" max="14604" width="9" style="107" customWidth="1"/>
    <col min="14605" max="14848" width="12" style="107"/>
    <col min="14849" max="14855" width="12.44140625" style="107" customWidth="1"/>
    <col min="14856" max="14856" width="1.88671875" style="107" customWidth="1"/>
    <col min="14857" max="14860" width="9" style="107" customWidth="1"/>
    <col min="14861" max="15104" width="12" style="107"/>
    <col min="15105" max="15111" width="12.44140625" style="107" customWidth="1"/>
    <col min="15112" max="15112" width="1.88671875" style="107" customWidth="1"/>
    <col min="15113" max="15116" width="9" style="107" customWidth="1"/>
    <col min="15117" max="15360" width="12" style="107"/>
    <col min="15361" max="15367" width="12.44140625" style="107" customWidth="1"/>
    <col min="15368" max="15368" width="1.88671875" style="107" customWidth="1"/>
    <col min="15369" max="15372" width="9" style="107" customWidth="1"/>
    <col min="15373" max="15616" width="12" style="107"/>
    <col min="15617" max="15623" width="12.44140625" style="107" customWidth="1"/>
    <col min="15624" max="15624" width="1.88671875" style="107" customWidth="1"/>
    <col min="15625" max="15628" width="9" style="107" customWidth="1"/>
    <col min="15629" max="15872" width="12" style="107"/>
    <col min="15873" max="15879" width="12.44140625" style="107" customWidth="1"/>
    <col min="15880" max="15880" width="1.88671875" style="107" customWidth="1"/>
    <col min="15881" max="15884" width="9" style="107" customWidth="1"/>
    <col min="15885" max="16128" width="12" style="107"/>
    <col min="16129" max="16135" width="12.44140625" style="107" customWidth="1"/>
    <col min="16136" max="16136" width="1.88671875" style="107" customWidth="1"/>
    <col min="16137" max="16140" width="9" style="107" customWidth="1"/>
    <col min="16141" max="16384" width="12" style="107"/>
  </cols>
  <sheetData>
    <row r="1" spans="1:8" ht="24" customHeight="1">
      <c r="A1" s="104" t="s">
        <v>205</v>
      </c>
      <c r="B1" s="105"/>
      <c r="C1" s="105"/>
      <c r="D1" s="105"/>
      <c r="E1" s="105"/>
      <c r="F1" s="105"/>
      <c r="G1" s="106"/>
      <c r="H1" s="105"/>
    </row>
    <row r="2" spans="1:8" ht="21.75" customHeight="1" thickBot="1">
      <c r="A2" s="104" t="s">
        <v>206</v>
      </c>
      <c r="B2" s="105"/>
      <c r="C2" s="105"/>
      <c r="D2" s="105"/>
      <c r="E2" s="105"/>
      <c r="F2" s="105"/>
      <c r="G2" s="106"/>
      <c r="H2" s="105"/>
    </row>
    <row r="3" spans="1:8" ht="17.100000000000001" customHeight="1">
      <c r="A3" s="741" t="s">
        <v>207</v>
      </c>
      <c r="B3" s="744" t="s">
        <v>11</v>
      </c>
      <c r="C3" s="745"/>
      <c r="D3" s="746"/>
      <c r="E3" s="747" t="s">
        <v>208</v>
      </c>
      <c r="F3" s="750" t="s">
        <v>209</v>
      </c>
      <c r="G3" s="751"/>
    </row>
    <row r="4" spans="1:8" ht="17.100000000000001" customHeight="1">
      <c r="A4" s="742"/>
      <c r="B4" s="752"/>
      <c r="C4" s="753"/>
      <c r="D4" s="754"/>
      <c r="E4" s="748"/>
      <c r="F4" s="758" t="s">
        <v>210</v>
      </c>
      <c r="G4" s="759"/>
    </row>
    <row r="5" spans="1:8" ht="12" customHeight="1">
      <c r="A5" s="742"/>
      <c r="B5" s="752"/>
      <c r="C5" s="753"/>
      <c r="D5" s="754"/>
      <c r="E5" s="748"/>
      <c r="F5" s="760" t="s">
        <v>211</v>
      </c>
      <c r="G5" s="759"/>
    </row>
    <row r="6" spans="1:8" ht="9" customHeight="1" thickBot="1">
      <c r="A6" s="743"/>
      <c r="B6" s="755"/>
      <c r="C6" s="756"/>
      <c r="D6" s="757"/>
      <c r="E6" s="749"/>
      <c r="F6" s="761"/>
      <c r="G6" s="762"/>
    </row>
    <row r="7" spans="1:8" ht="17.100000000000001" customHeight="1">
      <c r="A7" s="741" t="s">
        <v>212</v>
      </c>
      <c r="B7" s="764" t="s">
        <v>14</v>
      </c>
      <c r="C7" s="765"/>
      <c r="D7" s="765"/>
      <c r="E7" s="766"/>
      <c r="F7" s="767" t="s">
        <v>213</v>
      </c>
      <c r="G7" s="768"/>
    </row>
    <row r="8" spans="1:8" ht="17.100000000000001" customHeight="1">
      <c r="A8" s="742"/>
      <c r="B8" s="758"/>
      <c r="C8" s="760"/>
      <c r="D8" s="760"/>
      <c r="E8" s="769"/>
      <c r="F8" s="772" t="s">
        <v>214</v>
      </c>
      <c r="G8" s="774" t="s">
        <v>215</v>
      </c>
    </row>
    <row r="9" spans="1:8" ht="17.100000000000001" customHeight="1" thickBot="1">
      <c r="A9" s="743"/>
      <c r="B9" s="770"/>
      <c r="C9" s="761"/>
      <c r="D9" s="761"/>
      <c r="E9" s="771"/>
      <c r="F9" s="773"/>
      <c r="G9" s="775"/>
    </row>
    <row r="10" spans="1:8" ht="32.25" customHeight="1">
      <c r="A10" s="780" t="s">
        <v>216</v>
      </c>
      <c r="B10" s="777" t="s">
        <v>217</v>
      </c>
      <c r="C10" s="777"/>
      <c r="D10" s="777" t="s">
        <v>218</v>
      </c>
      <c r="E10" s="777"/>
      <c r="F10" s="108" t="s">
        <v>219</v>
      </c>
      <c r="G10" s="109" t="s">
        <v>220</v>
      </c>
    </row>
    <row r="11" spans="1:8" ht="17.100000000000001" customHeight="1">
      <c r="A11" s="781"/>
      <c r="B11" s="783"/>
      <c r="C11" s="783"/>
      <c r="D11" s="783"/>
      <c r="E11" s="783"/>
      <c r="F11" s="243"/>
      <c r="G11" s="740"/>
    </row>
    <row r="12" spans="1:8" ht="17.100000000000001" customHeight="1">
      <c r="A12" s="781"/>
      <c r="B12" s="763"/>
      <c r="C12" s="763"/>
      <c r="D12" s="763"/>
      <c r="E12" s="763"/>
      <c r="F12" s="241"/>
      <c r="G12" s="738"/>
    </row>
    <row r="13" spans="1:8" ht="17.100000000000001" customHeight="1">
      <c r="A13" s="781"/>
      <c r="B13" s="763"/>
      <c r="C13" s="763"/>
      <c r="D13" s="763"/>
      <c r="E13" s="763"/>
      <c r="F13" s="241"/>
      <c r="G13" s="737"/>
    </row>
    <row r="14" spans="1:8" ht="17.100000000000001" customHeight="1">
      <c r="A14" s="781"/>
      <c r="B14" s="763"/>
      <c r="C14" s="763"/>
      <c r="D14" s="763"/>
      <c r="E14" s="763"/>
      <c r="F14" s="241"/>
      <c r="G14" s="738"/>
    </row>
    <row r="15" spans="1:8" ht="17.100000000000001" customHeight="1">
      <c r="A15" s="781"/>
      <c r="B15" s="763"/>
      <c r="C15" s="763"/>
      <c r="D15" s="763"/>
      <c r="E15" s="763"/>
      <c r="F15" s="241"/>
      <c r="G15" s="737"/>
    </row>
    <row r="16" spans="1:8" ht="17.100000000000001" customHeight="1">
      <c r="A16" s="781"/>
      <c r="B16" s="763"/>
      <c r="C16" s="763"/>
      <c r="D16" s="763"/>
      <c r="E16" s="763"/>
      <c r="F16" s="241"/>
      <c r="G16" s="738"/>
    </row>
    <row r="17" spans="1:7" ht="17.100000000000001" customHeight="1">
      <c r="A17" s="781"/>
      <c r="B17" s="763"/>
      <c r="C17" s="763"/>
      <c r="D17" s="763"/>
      <c r="E17" s="763"/>
      <c r="F17" s="241"/>
      <c r="G17" s="737"/>
    </row>
    <row r="18" spans="1:7" ht="25.5" customHeight="1" thickBot="1">
      <c r="A18" s="782"/>
      <c r="B18" s="776"/>
      <c r="C18" s="776"/>
      <c r="D18" s="776"/>
      <c r="E18" s="776"/>
      <c r="F18" s="242"/>
      <c r="G18" s="739"/>
    </row>
    <row r="19" spans="1:7" ht="36.75" customHeight="1">
      <c r="A19" s="741" t="s">
        <v>221</v>
      </c>
      <c r="B19" s="777" t="s">
        <v>222</v>
      </c>
      <c r="C19" s="777"/>
      <c r="D19" s="777" t="s">
        <v>218</v>
      </c>
      <c r="E19" s="777"/>
      <c r="F19" s="108" t="s">
        <v>219</v>
      </c>
      <c r="G19" s="109" t="s">
        <v>220</v>
      </c>
    </row>
    <row r="20" spans="1:7" ht="17.100000000000001" customHeight="1">
      <c r="A20" s="742"/>
      <c r="B20" s="778"/>
      <c r="C20" s="778"/>
      <c r="D20" s="778"/>
      <c r="E20" s="778"/>
      <c r="F20" s="243"/>
      <c r="G20" s="740"/>
    </row>
    <row r="21" spans="1:7" ht="17.100000000000001" customHeight="1" thickBot="1">
      <c r="A21" s="743"/>
      <c r="B21" s="779"/>
      <c r="C21" s="779"/>
      <c r="D21" s="779"/>
      <c r="E21" s="779"/>
      <c r="F21" s="242"/>
      <c r="G21" s="739"/>
    </row>
    <row r="22" spans="1:7" ht="33.75" customHeight="1">
      <c r="A22" s="741" t="s">
        <v>223</v>
      </c>
      <c r="B22" s="777" t="s">
        <v>222</v>
      </c>
      <c r="C22" s="777"/>
      <c r="D22" s="777" t="s">
        <v>218</v>
      </c>
      <c r="E22" s="777"/>
      <c r="F22" s="108" t="s">
        <v>219</v>
      </c>
      <c r="G22" s="109" t="s">
        <v>220</v>
      </c>
    </row>
    <row r="23" spans="1:7" ht="17.100000000000001" customHeight="1">
      <c r="A23" s="742"/>
      <c r="B23" s="778"/>
      <c r="C23" s="778"/>
      <c r="D23" s="778"/>
      <c r="E23" s="778"/>
      <c r="F23" s="243"/>
      <c r="G23" s="740"/>
    </row>
    <row r="24" spans="1:7" ht="17.100000000000001" customHeight="1" thickBot="1">
      <c r="A24" s="743"/>
      <c r="B24" s="779"/>
      <c r="C24" s="779"/>
      <c r="D24" s="779"/>
      <c r="E24" s="779"/>
      <c r="F24" s="242"/>
      <c r="G24" s="739"/>
    </row>
    <row r="25" spans="1:7" ht="15" customHeight="1">
      <c r="A25" s="141"/>
      <c r="B25" s="111"/>
      <c r="C25" s="111"/>
      <c r="D25" s="111"/>
      <c r="E25" s="111"/>
      <c r="F25" s="111"/>
      <c r="G25" s="111"/>
    </row>
    <row r="26" spans="1:7" ht="17.100000000000001" customHeight="1" thickBot="1">
      <c r="A26" s="110" t="s">
        <v>224</v>
      </c>
      <c r="B26" s="111"/>
      <c r="C26" s="111"/>
      <c r="D26" s="111"/>
      <c r="E26" s="111"/>
      <c r="F26" s="111"/>
      <c r="G26" s="111"/>
    </row>
    <row r="27" spans="1:7" ht="17.100000000000001" customHeight="1">
      <c r="A27" s="142"/>
      <c r="B27" s="143"/>
      <c r="C27" s="143"/>
      <c r="D27" s="143"/>
      <c r="E27" s="143"/>
      <c r="F27" s="143"/>
      <c r="G27" s="144"/>
    </row>
    <row r="28" spans="1:7" ht="17.100000000000001" customHeight="1">
      <c r="A28" s="145"/>
      <c r="B28" s="111"/>
      <c r="C28" s="111"/>
      <c r="D28" s="111"/>
      <c r="E28" s="111"/>
      <c r="F28" s="111"/>
      <c r="G28" s="146"/>
    </row>
    <row r="29" spans="1:7" ht="17.100000000000001" customHeight="1">
      <c r="A29" s="145"/>
      <c r="B29" s="111"/>
      <c r="C29" s="111"/>
      <c r="D29" s="111"/>
      <c r="E29" s="111"/>
      <c r="F29" s="111"/>
      <c r="G29" s="146"/>
    </row>
    <row r="30" spans="1:7" ht="17.100000000000001" customHeight="1">
      <c r="A30" s="145"/>
      <c r="B30" s="111"/>
      <c r="C30" s="111"/>
      <c r="D30" s="111"/>
      <c r="E30" s="111"/>
      <c r="F30" s="111"/>
      <c r="G30" s="146"/>
    </row>
    <row r="31" spans="1:7" ht="17.100000000000001" customHeight="1">
      <c r="A31" s="145"/>
      <c r="B31" s="111"/>
      <c r="C31" s="111"/>
      <c r="D31" s="111"/>
      <c r="E31" s="111"/>
      <c r="F31" s="111"/>
      <c r="G31" s="146"/>
    </row>
    <row r="32" spans="1:7" ht="17.100000000000001" customHeight="1">
      <c r="A32" s="145"/>
      <c r="B32" s="111"/>
      <c r="C32" s="111"/>
      <c r="D32" s="111"/>
      <c r="E32" s="111"/>
      <c r="F32" s="111"/>
      <c r="G32" s="146"/>
    </row>
    <row r="33" spans="1:7" ht="17.100000000000001" customHeight="1">
      <c r="A33" s="145"/>
      <c r="B33" s="111"/>
      <c r="C33" s="111"/>
      <c r="D33" s="111"/>
      <c r="E33" s="111"/>
      <c r="F33" s="111"/>
      <c r="G33" s="146"/>
    </row>
    <row r="34" spans="1:7" ht="17.100000000000001" customHeight="1">
      <c r="A34" s="145"/>
      <c r="B34" s="111"/>
      <c r="C34" s="111"/>
      <c r="D34" s="111"/>
      <c r="E34" s="111"/>
      <c r="F34" s="111"/>
      <c r="G34" s="146"/>
    </row>
    <row r="35" spans="1:7" ht="17.100000000000001" customHeight="1">
      <c r="A35" s="145"/>
      <c r="B35" s="111"/>
      <c r="C35" s="111"/>
      <c r="D35" s="111"/>
      <c r="E35" s="111"/>
      <c r="F35" s="111"/>
      <c r="G35" s="146"/>
    </row>
    <row r="36" spans="1:7" ht="17.100000000000001" customHeight="1">
      <c r="A36" s="145"/>
      <c r="B36" s="111"/>
      <c r="C36" s="111"/>
      <c r="D36" s="111"/>
      <c r="E36" s="111"/>
      <c r="F36" s="111"/>
      <c r="G36" s="146"/>
    </row>
    <row r="37" spans="1:7" ht="17.100000000000001" customHeight="1">
      <c r="A37" s="147"/>
      <c r="B37" s="111"/>
      <c r="C37" s="111"/>
      <c r="D37" s="111"/>
      <c r="E37" s="111"/>
      <c r="F37" s="111"/>
      <c r="G37" s="146"/>
    </row>
    <row r="38" spans="1:7" ht="17.100000000000001" customHeight="1">
      <c r="A38" s="147"/>
      <c r="B38" s="111"/>
      <c r="C38" s="111"/>
      <c r="D38" s="111"/>
      <c r="E38" s="111"/>
      <c r="F38" s="111"/>
      <c r="G38" s="146"/>
    </row>
    <row r="39" spans="1:7" ht="17.100000000000001" customHeight="1">
      <c r="A39" s="147"/>
      <c r="B39" s="111"/>
      <c r="C39" s="111"/>
      <c r="D39" s="111"/>
      <c r="E39" s="111"/>
      <c r="F39" s="111"/>
      <c r="G39" s="146"/>
    </row>
    <row r="40" spans="1:7" ht="17.100000000000001" customHeight="1">
      <c r="A40" s="147"/>
      <c r="B40" s="111"/>
      <c r="C40" s="111"/>
      <c r="D40" s="111"/>
      <c r="E40" s="111"/>
      <c r="F40" s="111"/>
      <c r="G40" s="146"/>
    </row>
    <row r="41" spans="1:7" ht="17.100000000000001" customHeight="1">
      <c r="A41" s="147"/>
      <c r="B41" s="111"/>
      <c r="C41" s="111"/>
      <c r="D41" s="111"/>
      <c r="E41" s="111"/>
      <c r="F41" s="111"/>
      <c r="G41" s="146"/>
    </row>
    <row r="42" spans="1:7" ht="17.100000000000001" customHeight="1">
      <c r="A42" s="147"/>
      <c r="B42" s="111"/>
      <c r="C42" s="111"/>
      <c r="D42" s="111"/>
      <c r="E42" s="111"/>
      <c r="F42" s="111"/>
      <c r="G42" s="146"/>
    </row>
    <row r="43" spans="1:7" ht="17.100000000000001" customHeight="1">
      <c r="A43" s="147"/>
      <c r="B43" s="111"/>
      <c r="C43" s="111"/>
      <c r="D43" s="111"/>
      <c r="E43" s="111"/>
      <c r="F43" s="111"/>
      <c r="G43" s="146"/>
    </row>
    <row r="44" spans="1:7" ht="17.100000000000001" customHeight="1" thickBot="1">
      <c r="A44" s="148"/>
      <c r="B44" s="149"/>
      <c r="C44" s="149"/>
      <c r="D44" s="149"/>
      <c r="E44" s="149"/>
      <c r="F44" s="149"/>
      <c r="G44" s="150"/>
    </row>
    <row r="45" spans="1:7" ht="17.100000000000001" customHeight="1">
      <c r="A45" s="151"/>
      <c r="B45" s="111"/>
      <c r="C45" s="111"/>
      <c r="D45" s="111"/>
      <c r="E45" s="111"/>
      <c r="F45" s="111"/>
      <c r="G45" s="111"/>
    </row>
    <row r="46" spans="1:7" ht="17.100000000000001" customHeight="1" thickBot="1">
      <c r="A46" s="110" t="s">
        <v>225</v>
      </c>
      <c r="B46" s="111"/>
      <c r="C46" s="111"/>
      <c r="D46" s="111"/>
      <c r="E46" s="111"/>
      <c r="F46" s="111"/>
      <c r="G46" s="111"/>
    </row>
    <row r="47" spans="1:7" ht="17.100000000000001" customHeight="1">
      <c r="A47" s="796" t="s">
        <v>226</v>
      </c>
      <c r="B47" s="797"/>
      <c r="C47" s="251">
        <v>2024</v>
      </c>
      <c r="D47" s="251">
        <v>2023</v>
      </c>
      <c r="E47" s="251">
        <v>2022</v>
      </c>
      <c r="F47" s="251">
        <v>2021</v>
      </c>
      <c r="G47" s="252">
        <v>2020</v>
      </c>
    </row>
    <row r="48" spans="1:7" ht="17.100000000000001" customHeight="1">
      <c r="A48" s="802" t="s">
        <v>227</v>
      </c>
      <c r="B48" s="803"/>
      <c r="C48" s="152"/>
      <c r="D48" s="152"/>
      <c r="E48" s="152"/>
      <c r="F48" s="152"/>
      <c r="G48" s="153"/>
    </row>
    <row r="49" spans="1:7" ht="17.100000000000001" customHeight="1">
      <c r="A49" s="798" t="s">
        <v>228</v>
      </c>
      <c r="B49" s="799"/>
      <c r="C49" s="152"/>
      <c r="D49" s="152"/>
      <c r="E49" s="152"/>
      <c r="F49" s="152"/>
      <c r="G49" s="153"/>
    </row>
    <row r="50" spans="1:7" ht="17.100000000000001" customHeight="1" thickBot="1">
      <c r="A50" s="800" t="s">
        <v>229</v>
      </c>
      <c r="B50" s="801"/>
      <c r="C50" s="154"/>
      <c r="D50" s="154"/>
      <c r="E50" s="154"/>
      <c r="F50" s="154"/>
      <c r="G50" s="155"/>
    </row>
    <row r="51" spans="1:7" ht="17.100000000000001" customHeight="1">
      <c r="A51" s="156"/>
      <c r="B51" s="157"/>
      <c r="C51" s="158"/>
      <c r="D51" s="158"/>
      <c r="E51" s="158"/>
      <c r="F51" s="158"/>
      <c r="G51" s="72"/>
    </row>
    <row r="52" spans="1:7" ht="17.100000000000001" customHeight="1" thickBot="1">
      <c r="A52" s="250" t="s">
        <v>244</v>
      </c>
      <c r="B52" s="112"/>
      <c r="C52" s="112"/>
      <c r="D52" s="112"/>
      <c r="E52" s="112"/>
      <c r="F52" s="112"/>
      <c r="G52" s="112"/>
    </row>
    <row r="53" spans="1:7" ht="17.100000000000001" customHeight="1">
      <c r="A53" s="790" t="s">
        <v>230</v>
      </c>
      <c r="B53" s="791"/>
      <c r="C53" s="791"/>
      <c r="D53" s="791"/>
      <c r="E53" s="791"/>
      <c r="F53" s="791"/>
      <c r="G53" s="792"/>
    </row>
    <row r="54" spans="1:7" ht="31.5" customHeight="1" thickBot="1">
      <c r="A54" s="793"/>
      <c r="B54" s="794"/>
      <c r="C54" s="794"/>
      <c r="D54" s="794"/>
      <c r="E54" s="794"/>
      <c r="F54" s="794"/>
      <c r="G54" s="795"/>
    </row>
    <row r="55" spans="1:7" ht="17.100000000000001" customHeight="1">
      <c r="A55" s="804" t="s">
        <v>231</v>
      </c>
      <c r="B55" s="805"/>
      <c r="C55" s="805"/>
      <c r="D55" s="805"/>
      <c r="E55" s="805"/>
      <c r="F55" s="805"/>
      <c r="G55" s="806"/>
    </row>
    <row r="56" spans="1:7" ht="106.95" customHeight="1">
      <c r="A56" s="248" t="s">
        <v>241</v>
      </c>
      <c r="B56" s="784"/>
      <c r="C56" s="785"/>
      <c r="D56" s="785"/>
      <c r="E56" s="785"/>
      <c r="F56" s="785"/>
      <c r="G56" s="786"/>
    </row>
    <row r="57" spans="1:7" ht="88.95" customHeight="1">
      <c r="A57" s="248" t="s">
        <v>242</v>
      </c>
      <c r="B57" s="784"/>
      <c r="C57" s="785"/>
      <c r="D57" s="785"/>
      <c r="E57" s="785"/>
      <c r="F57" s="785"/>
      <c r="G57" s="786"/>
    </row>
    <row r="58" spans="1:7" ht="115.2" customHeight="1" thickBot="1">
      <c r="A58" s="249" t="s">
        <v>243</v>
      </c>
      <c r="B58" s="787"/>
      <c r="C58" s="788"/>
      <c r="D58" s="788"/>
      <c r="E58" s="788"/>
      <c r="F58" s="788"/>
      <c r="G58" s="789"/>
    </row>
    <row r="59" spans="1:7" ht="17.100000000000001" customHeight="1">
      <c r="A59" s="111"/>
      <c r="B59" s="159"/>
      <c r="C59" s="244"/>
      <c r="D59" s="244"/>
      <c r="E59" s="244"/>
      <c r="F59" s="244"/>
      <c r="G59" s="244"/>
    </row>
    <row r="60" spans="1:7" ht="17.100000000000001" customHeight="1">
      <c r="A60" s="110"/>
      <c r="B60" s="244"/>
      <c r="C60" s="244"/>
      <c r="D60" s="244"/>
      <c r="E60" s="244"/>
      <c r="F60" s="244"/>
      <c r="G60" s="244"/>
    </row>
    <row r="61" spans="1:7" ht="17.100000000000001" customHeight="1">
      <c r="A61" s="110"/>
      <c r="B61" s="244"/>
      <c r="C61" s="244"/>
      <c r="D61" s="244"/>
      <c r="E61" s="244"/>
      <c r="F61" s="244"/>
      <c r="G61" s="244"/>
    </row>
  </sheetData>
  <sheetProtection algorithmName="SHA-512" hashValue="T41RAV/UmqI1I+cbr+fcF5u3ilyT2rjGTelmm0w8mq2ZH9E/h6OmTIsOhcPN7tbheqlGUmLF3ESffLqBuS2oaw==" saltValue="UXcobliVrMcKoo9olY1CIQ==" spinCount="100000" sheet="1" formatCells="0" formatColumns="0" formatRows="0" insertColumns="0" insertRows="0" deleteColumns="0" deleteRows="0"/>
  <mergeCells count="50">
    <mergeCell ref="A47:B47"/>
    <mergeCell ref="A49:B49"/>
    <mergeCell ref="A50:B50"/>
    <mergeCell ref="A48:B48"/>
    <mergeCell ref="A55:G55"/>
    <mergeCell ref="B56:G56"/>
    <mergeCell ref="B57:G57"/>
    <mergeCell ref="B58:G58"/>
    <mergeCell ref="A53:G53"/>
    <mergeCell ref="A54:G54"/>
    <mergeCell ref="A22:A24"/>
    <mergeCell ref="B22:C22"/>
    <mergeCell ref="D22:E22"/>
    <mergeCell ref="B23:C24"/>
    <mergeCell ref="D23:E24"/>
    <mergeCell ref="B17:C18"/>
    <mergeCell ref="D17:E18"/>
    <mergeCell ref="A19:A21"/>
    <mergeCell ref="B19:C19"/>
    <mergeCell ref="D19:E19"/>
    <mergeCell ref="B20:C21"/>
    <mergeCell ref="D20:E21"/>
    <mergeCell ref="A10:A18"/>
    <mergeCell ref="B10:C10"/>
    <mergeCell ref="D10:E10"/>
    <mergeCell ref="B11:C12"/>
    <mergeCell ref="D11:E12"/>
    <mergeCell ref="B15:C16"/>
    <mergeCell ref="D15:E16"/>
    <mergeCell ref="B8:E9"/>
    <mergeCell ref="F8:F9"/>
    <mergeCell ref="G8:G9"/>
    <mergeCell ref="G11:G12"/>
    <mergeCell ref="G13:G14"/>
    <mergeCell ref="G15:G16"/>
    <mergeCell ref="G17:G18"/>
    <mergeCell ref="G20:G21"/>
    <mergeCell ref="G23:G24"/>
    <mergeCell ref="A3:A6"/>
    <mergeCell ref="B3:D3"/>
    <mergeCell ref="E3:E6"/>
    <mergeCell ref="F3:G3"/>
    <mergeCell ref="B4:D6"/>
    <mergeCell ref="F4:G4"/>
    <mergeCell ref="F5:G6"/>
    <mergeCell ref="B13:C14"/>
    <mergeCell ref="D13:E14"/>
    <mergeCell ref="A7:A9"/>
    <mergeCell ref="B7:E7"/>
    <mergeCell ref="F7:G7"/>
  </mergeCells>
  <phoneticPr fontId="3"/>
  <dataValidations count="1">
    <dataValidation imeMode="hiragana" allowBlank="1" showInputMessage="1" showErrorMessage="1" sqref="A56:A58 A52" xr:uid="{54319C8E-3C53-40C3-B7FF-E9E9AE2AC575}"/>
  </dataValidations>
  <printOptions horizontalCentered="1"/>
  <pageMargins left="0.59055118110236227" right="0.59055118110236227" top="0.78740157480314965" bottom="0.39370078740157483" header="0.27559055118110237" footer="0.19685039370078741"/>
  <pageSetup paperSize="9" fitToHeight="0" orientation="portrait" r:id="rId1"/>
  <headerFooter alignWithMargins="0">
    <oddHeader>&amp;R様式４</oddHeader>
  </headerFooter>
  <rowBreaks count="1" manualBreakCount="1">
    <brk id="44"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35"/>
  <sheetViews>
    <sheetView showGridLines="0" showRuler="0" view="pageBreakPreview" zoomScaleNormal="100" zoomScaleSheetLayoutView="100" workbookViewId="0"/>
  </sheetViews>
  <sheetFormatPr defaultColWidth="9" defaultRowHeight="15"/>
  <cols>
    <col min="1" max="1" width="1.21875" style="46" customWidth="1"/>
    <col min="2" max="3" width="9.21875" style="46" customWidth="1"/>
    <col min="4" max="4" width="6.21875" style="46" customWidth="1"/>
    <col min="5" max="5" width="12.21875" style="46" customWidth="1"/>
    <col min="6" max="7" width="9.21875" style="46" customWidth="1"/>
    <col min="8" max="8" width="10" style="46" customWidth="1"/>
    <col min="9" max="9" width="9.21875" style="46" customWidth="1"/>
    <col min="10" max="10" width="8.44140625" style="46" customWidth="1"/>
    <col min="11" max="11" width="9.21875" style="46" customWidth="1"/>
    <col min="12" max="12" width="1.21875" style="46" customWidth="1"/>
    <col min="13" max="16384" width="9" style="46"/>
  </cols>
  <sheetData>
    <row r="1" spans="2:11" ht="21" customHeight="1" thickBot="1">
      <c r="B1" s="39" t="s">
        <v>27</v>
      </c>
      <c r="C1" s="39"/>
      <c r="D1" s="39"/>
      <c r="E1" s="39"/>
      <c r="F1" s="39"/>
      <c r="G1" s="39"/>
      <c r="H1" s="39"/>
      <c r="I1" s="39"/>
      <c r="J1" s="39"/>
      <c r="K1" s="39"/>
    </row>
    <row r="2" spans="2:11" ht="21" customHeight="1">
      <c r="B2" s="342" t="s">
        <v>28</v>
      </c>
      <c r="C2" s="343"/>
      <c r="D2" s="343"/>
      <c r="E2" s="343"/>
      <c r="F2" s="343"/>
      <c r="G2" s="343"/>
      <c r="H2" s="343"/>
      <c r="I2" s="343"/>
      <c r="J2" s="343"/>
      <c r="K2" s="344"/>
    </row>
    <row r="3" spans="2:11" ht="30" customHeight="1">
      <c r="B3" s="345" t="str">
        <f>T(様式1!E21)</f>
        <v/>
      </c>
      <c r="C3" s="346"/>
      <c r="D3" s="346"/>
      <c r="E3" s="346"/>
      <c r="F3" s="346"/>
      <c r="G3" s="346"/>
      <c r="H3" s="346"/>
      <c r="I3" s="346"/>
      <c r="J3" s="346"/>
      <c r="K3" s="347"/>
    </row>
    <row r="4" spans="2:11" ht="30" customHeight="1">
      <c r="B4" s="254" t="s">
        <v>29</v>
      </c>
      <c r="C4" s="255"/>
      <c r="D4" s="348"/>
      <c r="E4" s="349"/>
      <c r="F4" s="349"/>
      <c r="G4" s="349"/>
      <c r="H4" s="349"/>
      <c r="I4" s="349"/>
      <c r="J4" s="349"/>
      <c r="K4" s="350"/>
    </row>
    <row r="5" spans="2:11" ht="30" customHeight="1" thickBot="1">
      <c r="B5" s="257" t="s">
        <v>30</v>
      </c>
      <c r="C5" s="258"/>
      <c r="D5" s="351"/>
      <c r="E5" s="352"/>
      <c r="F5" s="352"/>
      <c r="G5" s="352"/>
      <c r="H5" s="352"/>
      <c r="I5" s="352"/>
      <c r="J5" s="352"/>
      <c r="K5" s="353"/>
    </row>
    <row r="6" spans="2:11" ht="26.25" customHeight="1">
      <c r="B6" s="354" t="s">
        <v>31</v>
      </c>
      <c r="C6" s="355"/>
      <c r="D6" s="355"/>
      <c r="E6" s="355"/>
      <c r="F6" s="355"/>
      <c r="G6" s="355"/>
      <c r="H6" s="355"/>
      <c r="I6" s="355"/>
      <c r="J6" s="355"/>
      <c r="K6" s="356"/>
    </row>
    <row r="7" spans="2:11" ht="28.5" customHeight="1" thickBot="1">
      <c r="B7" s="357" t="s">
        <v>32</v>
      </c>
      <c r="C7" s="358"/>
      <c r="D7" s="358"/>
      <c r="E7" s="358"/>
      <c r="F7" s="358"/>
      <c r="G7" s="358"/>
      <c r="H7" s="358"/>
      <c r="I7" s="358"/>
      <c r="J7" s="358"/>
      <c r="K7" s="359"/>
    </row>
    <row r="8" spans="2:11" ht="20.85" customHeight="1">
      <c r="B8" s="339" t="s">
        <v>33</v>
      </c>
      <c r="C8" s="340"/>
      <c r="D8" s="340"/>
      <c r="E8" s="340"/>
      <c r="F8" s="340"/>
      <c r="G8" s="340"/>
      <c r="H8" s="340"/>
      <c r="I8" s="340"/>
      <c r="J8" s="340"/>
      <c r="K8" s="341"/>
    </row>
    <row r="9" spans="2:11" ht="20.85" customHeight="1">
      <c r="B9" s="324" t="s">
        <v>34</v>
      </c>
      <c r="C9" s="325"/>
      <c r="D9" s="325"/>
      <c r="E9" s="325"/>
      <c r="F9" s="325"/>
      <c r="G9" s="325"/>
      <c r="H9" s="325"/>
      <c r="I9" s="325"/>
      <c r="J9" s="325"/>
      <c r="K9" s="326"/>
    </row>
    <row r="10" spans="2:11" ht="149.25" customHeight="1">
      <c r="B10" s="327"/>
      <c r="C10" s="328"/>
      <c r="D10" s="328"/>
      <c r="E10" s="328"/>
      <c r="F10" s="328"/>
      <c r="G10" s="328"/>
      <c r="H10" s="328"/>
      <c r="I10" s="328"/>
      <c r="J10" s="328"/>
      <c r="K10" s="329"/>
    </row>
    <row r="11" spans="2:11" ht="39" customHeight="1">
      <c r="B11" s="336"/>
      <c r="C11" s="337"/>
      <c r="D11" s="337"/>
      <c r="E11" s="337"/>
      <c r="F11" s="337"/>
      <c r="G11" s="337"/>
      <c r="H11" s="337"/>
      <c r="I11" s="337"/>
      <c r="J11" s="337"/>
      <c r="K11" s="338"/>
    </row>
    <row r="12" spans="2:11" ht="23.25" customHeight="1">
      <c r="B12" s="333" t="s">
        <v>35</v>
      </c>
      <c r="C12" s="334"/>
      <c r="D12" s="334"/>
      <c r="E12" s="334"/>
      <c r="F12" s="334"/>
      <c r="G12" s="334"/>
      <c r="H12" s="334"/>
      <c r="I12" s="334"/>
      <c r="J12" s="334"/>
      <c r="K12" s="335"/>
    </row>
    <row r="13" spans="2:11" ht="160.5" customHeight="1">
      <c r="B13" s="327"/>
      <c r="C13" s="328"/>
      <c r="D13" s="328"/>
      <c r="E13" s="328"/>
      <c r="F13" s="328"/>
      <c r="G13" s="328"/>
      <c r="H13" s="328"/>
      <c r="I13" s="328"/>
      <c r="J13" s="328"/>
      <c r="K13" s="329"/>
    </row>
    <row r="14" spans="2:11" ht="34.5" customHeight="1">
      <c r="B14" s="336"/>
      <c r="C14" s="337"/>
      <c r="D14" s="337"/>
      <c r="E14" s="337"/>
      <c r="F14" s="337"/>
      <c r="G14" s="337"/>
      <c r="H14" s="337"/>
      <c r="I14" s="337"/>
      <c r="J14" s="337"/>
      <c r="K14" s="338"/>
    </row>
    <row r="15" spans="2:11" ht="20.85" customHeight="1">
      <c r="B15" s="324" t="s">
        <v>36</v>
      </c>
      <c r="C15" s="325"/>
      <c r="D15" s="325"/>
      <c r="E15" s="325"/>
      <c r="F15" s="325"/>
      <c r="G15" s="325"/>
      <c r="H15" s="325"/>
      <c r="I15" s="325"/>
      <c r="J15" s="325"/>
      <c r="K15" s="326"/>
    </row>
    <row r="16" spans="2:11" ht="202.5" customHeight="1">
      <c r="B16" s="327"/>
      <c r="C16" s="328"/>
      <c r="D16" s="328"/>
      <c r="E16" s="328"/>
      <c r="F16" s="328"/>
      <c r="G16" s="328"/>
      <c r="H16" s="328"/>
      <c r="I16" s="328"/>
      <c r="J16" s="328"/>
      <c r="K16" s="329"/>
    </row>
    <row r="17" spans="2:11" ht="317.25" customHeight="1" thickBot="1">
      <c r="B17" s="330"/>
      <c r="C17" s="331"/>
      <c r="D17" s="331"/>
      <c r="E17" s="331"/>
      <c r="F17" s="331"/>
      <c r="G17" s="331"/>
      <c r="H17" s="331"/>
      <c r="I17" s="331"/>
      <c r="J17" s="331"/>
      <c r="K17" s="332"/>
    </row>
    <row r="135" spans="2:2">
      <c r="B135" s="46" t="s">
        <v>37</v>
      </c>
    </row>
  </sheetData>
  <sheetProtection algorithmName="SHA-512" hashValue="PwoH8ZCevOaZ8Pw/oqrzoKT+aAPjY/MjOUIyab7ZBHftnDnpUWDRrC4FUiBmyWGbk90bMhkDHJOrvOQcFjBm6w==" saltValue="ctE2rYwuZwzH+ul6AEFqQg==" spinCount="100000" sheet="1" formatCells="0" formatRows="0" insertRows="0" deleteRows="0"/>
  <mergeCells count="17">
    <mergeCell ref="B8:K8"/>
    <mergeCell ref="B9:K9"/>
    <mergeCell ref="B2:K2"/>
    <mergeCell ref="B3:K3"/>
    <mergeCell ref="B4:C4"/>
    <mergeCell ref="D4:K4"/>
    <mergeCell ref="B5:C5"/>
    <mergeCell ref="D5:K5"/>
    <mergeCell ref="B6:K6"/>
    <mergeCell ref="B7:K7"/>
    <mergeCell ref="B15:K15"/>
    <mergeCell ref="B16:K17"/>
    <mergeCell ref="B12:K12"/>
    <mergeCell ref="B10:K10"/>
    <mergeCell ref="B13:K13"/>
    <mergeCell ref="B11:K11"/>
    <mergeCell ref="B14:K14"/>
  </mergeCells>
  <phoneticPr fontId="3"/>
  <conditionalFormatting sqref="D4:K5">
    <cfRule type="notContainsBlanks" dxfId="2" priority="1">
      <formula>LEN(TRIM(D4))&gt;0</formula>
    </cfRule>
  </conditionalFormatting>
  <printOptions horizontalCentered="1"/>
  <pageMargins left="0.59055118110236227" right="0.59055118110236227" top="0.78740157480314965" bottom="0.39370078740157483" header="0.15748031496062992" footer="0.15748031496062992"/>
  <pageSetup paperSize="9" fitToHeight="0" orientation="portrait" r:id="rId1"/>
  <headerFooter alignWithMargins="0">
    <oddHeader xml:space="preserve">&amp;R
</oddHeader>
  </headerFooter>
  <rowBreaks count="1" manualBreakCount="1">
    <brk id="14" min="1"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6"/>
  <sheetViews>
    <sheetView showGridLines="0" showRuler="0" view="pageBreakPreview" zoomScaleNormal="100" zoomScaleSheetLayoutView="100" workbookViewId="0">
      <selection activeCell="B1" sqref="B1"/>
    </sheetView>
  </sheetViews>
  <sheetFormatPr defaultColWidth="9" defaultRowHeight="15"/>
  <cols>
    <col min="1" max="1" width="1.21875" style="46" customWidth="1"/>
    <col min="2" max="3" width="9.21875" style="46" customWidth="1"/>
    <col min="4" max="4" width="6.21875" style="46" customWidth="1"/>
    <col min="5" max="5" width="12.21875" style="46" customWidth="1"/>
    <col min="6" max="7" width="9.21875" style="46" customWidth="1"/>
    <col min="8" max="8" width="10" style="46" customWidth="1"/>
    <col min="9" max="9" width="9.21875" style="46" customWidth="1"/>
    <col min="10" max="10" width="8.44140625" style="46" customWidth="1"/>
    <col min="11" max="11" width="9.21875" style="46" customWidth="1"/>
    <col min="12" max="12" width="1.21875" style="46" customWidth="1"/>
    <col min="13" max="16384" width="9" style="46"/>
  </cols>
  <sheetData>
    <row r="1" spans="2:11" ht="21" customHeight="1">
      <c r="B1" s="39" t="s">
        <v>38</v>
      </c>
      <c r="C1" s="39"/>
      <c r="D1" s="39"/>
      <c r="E1" s="39"/>
      <c r="F1" s="39"/>
      <c r="G1" s="39"/>
      <c r="H1" s="39"/>
      <c r="I1" s="39"/>
      <c r="J1" s="39"/>
      <c r="K1" s="39"/>
    </row>
    <row r="2" spans="2:11" ht="20.25" customHeight="1">
      <c r="B2" s="374" t="s">
        <v>248</v>
      </c>
      <c r="C2" s="374"/>
      <c r="D2" s="374"/>
      <c r="E2" s="374"/>
      <c r="F2" s="374"/>
      <c r="G2" s="374"/>
      <c r="H2" s="374"/>
      <c r="I2" s="374"/>
      <c r="J2" s="374"/>
      <c r="K2" s="374"/>
    </row>
    <row r="3" spans="2:11" ht="28.95" customHeight="1" thickBot="1">
      <c r="B3" s="375"/>
      <c r="C3" s="375"/>
      <c r="D3" s="375"/>
      <c r="E3" s="375"/>
      <c r="F3" s="375"/>
      <c r="G3" s="375"/>
      <c r="H3" s="375"/>
      <c r="I3" s="375"/>
      <c r="J3" s="375"/>
      <c r="K3" s="375"/>
    </row>
    <row r="4" spans="2:11" ht="20.85" customHeight="1">
      <c r="B4" s="339" t="s">
        <v>39</v>
      </c>
      <c r="C4" s="340"/>
      <c r="D4" s="340"/>
      <c r="E4" s="340"/>
      <c r="F4" s="340"/>
      <c r="G4" s="340"/>
      <c r="H4" s="340"/>
      <c r="I4" s="340"/>
      <c r="J4" s="340"/>
      <c r="K4" s="341"/>
    </row>
    <row r="5" spans="2:11" ht="20.85" customHeight="1">
      <c r="B5" s="324" t="s">
        <v>40</v>
      </c>
      <c r="C5" s="325"/>
      <c r="D5" s="325"/>
      <c r="E5" s="325"/>
      <c r="F5" s="325"/>
      <c r="G5" s="325"/>
      <c r="H5" s="325"/>
      <c r="I5" s="325"/>
      <c r="J5" s="325"/>
      <c r="K5" s="326"/>
    </row>
    <row r="6" spans="2:11" ht="104.25" customHeight="1">
      <c r="B6" s="385"/>
      <c r="C6" s="386"/>
      <c r="D6" s="386"/>
      <c r="E6" s="386"/>
      <c r="F6" s="386"/>
      <c r="G6" s="386"/>
      <c r="H6" s="386"/>
      <c r="I6" s="386"/>
      <c r="J6" s="386"/>
      <c r="K6" s="387"/>
    </row>
    <row r="7" spans="2:11" ht="29.25" customHeight="1">
      <c r="B7" s="388" t="s">
        <v>41</v>
      </c>
      <c r="C7" s="389"/>
      <c r="D7" s="389"/>
      <c r="E7" s="389"/>
      <c r="F7" s="389"/>
      <c r="G7" s="389"/>
      <c r="H7" s="389"/>
      <c r="I7" s="389"/>
      <c r="J7" s="389"/>
      <c r="K7" s="390"/>
    </row>
    <row r="8" spans="2:11" ht="96.75" customHeight="1">
      <c r="B8" s="385"/>
      <c r="C8" s="391"/>
      <c r="D8" s="391"/>
      <c r="E8" s="391"/>
      <c r="F8" s="391"/>
      <c r="G8" s="391"/>
      <c r="H8" s="391"/>
      <c r="I8" s="391"/>
      <c r="J8" s="391"/>
      <c r="K8" s="392"/>
    </row>
    <row r="9" spans="2:11" ht="21.15" customHeight="1">
      <c r="B9" s="324" t="s">
        <v>42</v>
      </c>
      <c r="C9" s="383"/>
      <c r="D9" s="383"/>
      <c r="E9" s="383"/>
      <c r="F9" s="383"/>
      <c r="G9" s="383"/>
      <c r="H9" s="383"/>
      <c r="I9" s="383"/>
      <c r="J9" s="383"/>
      <c r="K9" s="384"/>
    </row>
    <row r="10" spans="2:11" ht="30" customHeight="1">
      <c r="B10" s="393" t="s">
        <v>43</v>
      </c>
      <c r="C10" s="394"/>
      <c r="D10" s="372"/>
      <c r="E10" s="372"/>
      <c r="F10" s="372"/>
      <c r="G10" s="372"/>
      <c r="H10" s="372"/>
      <c r="I10" s="372"/>
      <c r="J10" s="372"/>
      <c r="K10" s="373"/>
    </row>
    <row r="11" spans="2:11" ht="55.5" customHeight="1">
      <c r="B11" s="456" t="s">
        <v>44</v>
      </c>
      <c r="C11" s="461"/>
      <c r="D11" s="453"/>
      <c r="E11" s="454"/>
      <c r="F11" s="454"/>
      <c r="G11" s="454"/>
      <c r="H11" s="454"/>
      <c r="I11" s="454"/>
      <c r="J11" s="454"/>
      <c r="K11" s="455"/>
    </row>
    <row r="12" spans="2:11" ht="37.5" customHeight="1">
      <c r="B12" s="462" t="s">
        <v>45</v>
      </c>
      <c r="C12" s="463"/>
      <c r="D12" s="464"/>
      <c r="E12" s="465"/>
      <c r="F12" s="40" t="s">
        <v>46</v>
      </c>
      <c r="G12" s="807" t="s">
        <v>252</v>
      </c>
      <c r="H12" s="808"/>
      <c r="I12" s="809"/>
      <c r="J12" s="809"/>
      <c r="K12" s="810" t="s">
        <v>253</v>
      </c>
    </row>
    <row r="13" spans="2:11" ht="60" customHeight="1">
      <c r="B13" s="456" t="s">
        <v>233</v>
      </c>
      <c r="C13" s="457"/>
      <c r="D13" s="395"/>
      <c r="E13" s="396"/>
      <c r="F13" s="396"/>
      <c r="G13" s="396"/>
      <c r="H13" s="396"/>
      <c r="I13" s="396"/>
      <c r="J13" s="396"/>
      <c r="K13" s="397"/>
    </row>
    <row r="14" spans="2:11" ht="30" customHeight="1">
      <c r="B14" s="393" t="s">
        <v>47</v>
      </c>
      <c r="C14" s="394"/>
      <c r="D14" s="466"/>
      <c r="E14" s="466"/>
      <c r="F14" s="466"/>
      <c r="G14" s="466"/>
      <c r="H14" s="466"/>
      <c r="I14" s="466"/>
      <c r="J14" s="466"/>
      <c r="K14" s="467"/>
    </row>
    <row r="15" spans="2:11" ht="56.25" customHeight="1">
      <c r="B15" s="456" t="s">
        <v>44</v>
      </c>
      <c r="C15" s="461"/>
      <c r="D15" s="453"/>
      <c r="E15" s="454"/>
      <c r="F15" s="454"/>
      <c r="G15" s="454"/>
      <c r="H15" s="454"/>
      <c r="I15" s="454"/>
      <c r="J15" s="454"/>
      <c r="K15" s="455"/>
    </row>
    <row r="16" spans="2:11" ht="38.25" customHeight="1">
      <c r="B16" s="462" t="s">
        <v>45</v>
      </c>
      <c r="C16" s="463"/>
      <c r="D16" s="464"/>
      <c r="E16" s="465"/>
      <c r="F16" s="40" t="s">
        <v>46</v>
      </c>
      <c r="G16" s="807" t="s">
        <v>252</v>
      </c>
      <c r="H16" s="808"/>
      <c r="I16" s="809"/>
      <c r="J16" s="809"/>
      <c r="K16" s="810" t="s">
        <v>253</v>
      </c>
    </row>
    <row r="17" spans="2:11" ht="49.5" customHeight="1">
      <c r="B17" s="456" t="s">
        <v>233</v>
      </c>
      <c r="C17" s="457"/>
      <c r="D17" s="395"/>
      <c r="E17" s="396"/>
      <c r="F17" s="396"/>
      <c r="G17" s="396"/>
      <c r="H17" s="396"/>
      <c r="I17" s="396"/>
      <c r="J17" s="396"/>
      <c r="K17" s="397"/>
    </row>
    <row r="18" spans="2:11" ht="30" customHeight="1">
      <c r="B18" s="393" t="s">
        <v>48</v>
      </c>
      <c r="C18" s="394"/>
      <c r="D18" s="466"/>
      <c r="E18" s="466"/>
      <c r="F18" s="466"/>
      <c r="G18" s="466"/>
      <c r="H18" s="466"/>
      <c r="I18" s="466"/>
      <c r="J18" s="466"/>
      <c r="K18" s="467"/>
    </row>
    <row r="19" spans="2:11" ht="56.25" customHeight="1">
      <c r="B19" s="456" t="s">
        <v>44</v>
      </c>
      <c r="C19" s="461"/>
      <c r="D19" s="453"/>
      <c r="E19" s="454"/>
      <c r="F19" s="454"/>
      <c r="G19" s="454"/>
      <c r="H19" s="454"/>
      <c r="I19" s="454"/>
      <c r="J19" s="454"/>
      <c r="K19" s="455"/>
    </row>
    <row r="20" spans="2:11" ht="30.75" customHeight="1">
      <c r="B20" s="462" t="s">
        <v>45</v>
      </c>
      <c r="C20" s="463"/>
      <c r="D20" s="464"/>
      <c r="E20" s="465"/>
      <c r="F20" s="40" t="s">
        <v>46</v>
      </c>
      <c r="G20" s="807" t="s">
        <v>252</v>
      </c>
      <c r="H20" s="808"/>
      <c r="I20" s="809"/>
      <c r="J20" s="809"/>
      <c r="K20" s="810" t="s">
        <v>253</v>
      </c>
    </row>
    <row r="21" spans="2:11" ht="57" customHeight="1">
      <c r="B21" s="456" t="s">
        <v>234</v>
      </c>
      <c r="C21" s="457"/>
      <c r="D21" s="476"/>
      <c r="E21" s="477"/>
      <c r="F21" s="477"/>
      <c r="G21" s="477"/>
      <c r="H21" s="477"/>
      <c r="I21" s="477"/>
      <c r="J21" s="477"/>
      <c r="K21" s="478"/>
    </row>
    <row r="22" spans="2:11" ht="30" hidden="1" customHeight="1">
      <c r="B22" s="468" t="s">
        <v>49</v>
      </c>
      <c r="C22" s="469"/>
      <c r="D22" s="470"/>
      <c r="E22" s="471"/>
      <c r="F22" s="471"/>
      <c r="G22" s="471"/>
      <c r="H22" s="471"/>
      <c r="I22" s="471"/>
      <c r="J22" s="471"/>
      <c r="K22" s="472"/>
    </row>
    <row r="23" spans="2:11" ht="56.25" hidden="1" customHeight="1">
      <c r="B23" s="456" t="s">
        <v>44</v>
      </c>
      <c r="C23" s="461"/>
      <c r="D23" s="473"/>
      <c r="E23" s="474"/>
      <c r="F23" s="474"/>
      <c r="G23" s="474"/>
      <c r="H23" s="474"/>
      <c r="I23" s="474"/>
      <c r="J23" s="474"/>
      <c r="K23" s="475"/>
    </row>
    <row r="24" spans="2:11" ht="45" hidden="1" customHeight="1">
      <c r="B24" s="462" t="s">
        <v>45</v>
      </c>
      <c r="C24" s="463"/>
      <c r="D24" s="464"/>
      <c r="E24" s="465"/>
      <c r="F24" s="40" t="s">
        <v>46</v>
      </c>
      <c r="G24" s="807" t="s">
        <v>252</v>
      </c>
      <c r="H24" s="808"/>
      <c r="I24" s="809"/>
      <c r="J24" s="809"/>
      <c r="K24" s="810" t="s">
        <v>253</v>
      </c>
    </row>
    <row r="25" spans="2:11" ht="56.25" hidden="1" customHeight="1">
      <c r="B25" s="456" t="s">
        <v>234</v>
      </c>
      <c r="C25" s="457"/>
      <c r="D25" s="485"/>
      <c r="E25" s="486"/>
      <c r="F25" s="486"/>
      <c r="G25" s="486"/>
      <c r="H25" s="486"/>
      <c r="I25" s="486"/>
      <c r="J25" s="486"/>
      <c r="K25" s="487"/>
    </row>
    <row r="26" spans="2:11" ht="30" hidden="1" customHeight="1">
      <c r="B26" s="468" t="s">
        <v>50</v>
      </c>
      <c r="C26" s="469"/>
      <c r="D26" s="470"/>
      <c r="E26" s="471"/>
      <c r="F26" s="471"/>
      <c r="G26" s="471"/>
      <c r="H26" s="471"/>
      <c r="I26" s="471"/>
      <c r="J26" s="471"/>
      <c r="K26" s="472"/>
    </row>
    <row r="27" spans="2:11" ht="56.25" hidden="1" customHeight="1">
      <c r="B27" s="456" t="s">
        <v>44</v>
      </c>
      <c r="C27" s="461"/>
      <c r="D27" s="453"/>
      <c r="E27" s="454"/>
      <c r="F27" s="454"/>
      <c r="G27" s="454"/>
      <c r="H27" s="454"/>
      <c r="I27" s="454"/>
      <c r="J27" s="454"/>
      <c r="K27" s="455"/>
    </row>
    <row r="28" spans="2:11" ht="39.75" hidden="1" customHeight="1">
      <c r="B28" s="462" t="s">
        <v>45</v>
      </c>
      <c r="C28" s="463"/>
      <c r="D28" s="464"/>
      <c r="E28" s="465"/>
      <c r="F28" s="40" t="s">
        <v>46</v>
      </c>
      <c r="G28" s="807" t="s">
        <v>252</v>
      </c>
      <c r="H28" s="808"/>
      <c r="I28" s="809"/>
      <c r="J28" s="809"/>
      <c r="K28" s="810" t="s">
        <v>253</v>
      </c>
    </row>
    <row r="29" spans="2:11" ht="56.25" hidden="1" customHeight="1">
      <c r="B29" s="456" t="s">
        <v>234</v>
      </c>
      <c r="C29" s="457"/>
      <c r="D29" s="485"/>
      <c r="E29" s="486"/>
      <c r="F29" s="486"/>
      <c r="G29" s="486"/>
      <c r="H29" s="486"/>
      <c r="I29" s="486"/>
      <c r="J29" s="486"/>
      <c r="K29" s="487"/>
    </row>
    <row r="30" spans="2:11" ht="23.25" customHeight="1">
      <c r="B30" s="450" t="s">
        <v>51</v>
      </c>
      <c r="C30" s="460"/>
      <c r="D30" s="247" t="s">
        <v>52</v>
      </c>
      <c r="E30" s="245"/>
      <c r="F30" s="245"/>
      <c r="G30" s="245"/>
      <c r="H30" s="245"/>
      <c r="I30" s="245"/>
      <c r="J30" s="245"/>
      <c r="K30" s="246"/>
    </row>
    <row r="31" spans="2:11" ht="21.75" customHeight="1">
      <c r="B31" s="402" t="s">
        <v>53</v>
      </c>
      <c r="C31" s="403"/>
      <c r="D31" s="42" t="s">
        <v>21</v>
      </c>
      <c r="E31" s="42" t="s">
        <v>54</v>
      </c>
      <c r="F31" s="488" t="s">
        <v>55</v>
      </c>
      <c r="G31" s="349"/>
      <c r="H31" s="349"/>
      <c r="I31" s="349"/>
      <c r="J31" s="349"/>
      <c r="K31" s="49" t="s">
        <v>56</v>
      </c>
    </row>
    <row r="32" spans="2:11" ht="39" customHeight="1">
      <c r="B32" s="404"/>
      <c r="C32" s="405"/>
      <c r="D32" s="490" t="s">
        <v>21</v>
      </c>
      <c r="E32" s="493" t="s">
        <v>57</v>
      </c>
      <c r="F32" s="430"/>
      <c r="G32" s="431"/>
      <c r="H32" s="431"/>
      <c r="I32" s="431"/>
      <c r="J32" s="431"/>
      <c r="K32" s="432"/>
    </row>
    <row r="33" spans="2:11" ht="18.75" customHeight="1">
      <c r="B33" s="404"/>
      <c r="C33" s="405"/>
      <c r="D33" s="491"/>
      <c r="E33" s="494"/>
      <c r="F33" s="433"/>
      <c r="G33" s="434"/>
      <c r="H33" s="434"/>
      <c r="I33" s="434"/>
      <c r="J33" s="434"/>
      <c r="K33" s="435"/>
    </row>
    <row r="34" spans="2:11" ht="21.75" customHeight="1">
      <c r="B34" s="406"/>
      <c r="C34" s="407"/>
      <c r="D34" s="492"/>
      <c r="E34" s="495"/>
      <c r="F34" s="448" t="s">
        <v>58</v>
      </c>
      <c r="G34" s="449"/>
      <c r="H34" s="449"/>
      <c r="I34" s="449"/>
      <c r="J34" s="449"/>
      <c r="K34" s="137" t="s">
        <v>56</v>
      </c>
    </row>
    <row r="35" spans="2:11" ht="89.25" customHeight="1">
      <c r="B35" s="406" t="s">
        <v>59</v>
      </c>
      <c r="C35" s="489"/>
      <c r="D35" s="409"/>
      <c r="E35" s="409"/>
      <c r="F35" s="409"/>
      <c r="G35" s="409"/>
      <c r="H35" s="409"/>
      <c r="I35" s="409"/>
      <c r="J35" s="409"/>
      <c r="K35" s="410"/>
    </row>
    <row r="36" spans="2:11" ht="23.25" customHeight="1">
      <c r="B36" s="402" t="s">
        <v>60</v>
      </c>
      <c r="C36" s="403"/>
      <c r="D36" s="394" t="s">
        <v>43</v>
      </c>
      <c r="E36" s="394"/>
      <c r="F36" s="458"/>
      <c r="G36" s="458"/>
      <c r="H36" s="458"/>
      <c r="I36" s="458"/>
      <c r="J36" s="458"/>
      <c r="K36" s="459"/>
    </row>
    <row r="37" spans="2:11" ht="89.25" customHeight="1">
      <c r="B37" s="404"/>
      <c r="C37" s="405"/>
      <c r="D37" s="411" t="s">
        <v>61</v>
      </c>
      <c r="E37" s="411"/>
      <c r="F37" s="411"/>
      <c r="G37" s="411"/>
      <c r="H37" s="411"/>
      <c r="I37" s="411"/>
      <c r="J37" s="411"/>
      <c r="K37" s="412"/>
    </row>
    <row r="38" spans="2:11" ht="89.25" customHeight="1">
      <c r="B38" s="404"/>
      <c r="C38" s="405"/>
      <c r="D38" s="398" t="s">
        <v>62</v>
      </c>
      <c r="E38" s="398"/>
      <c r="F38" s="398"/>
      <c r="G38" s="398"/>
      <c r="H38" s="398"/>
      <c r="I38" s="398"/>
      <c r="J38" s="398"/>
      <c r="K38" s="399"/>
    </row>
    <row r="39" spans="2:11" ht="24" customHeight="1">
      <c r="B39" s="404"/>
      <c r="C39" s="405"/>
      <c r="D39" s="394" t="s">
        <v>47</v>
      </c>
      <c r="E39" s="394"/>
      <c r="F39" s="458"/>
      <c r="G39" s="458"/>
      <c r="H39" s="458"/>
      <c r="I39" s="458"/>
      <c r="J39" s="458"/>
      <c r="K39" s="459"/>
    </row>
    <row r="40" spans="2:11" ht="89.25" customHeight="1">
      <c r="B40" s="404"/>
      <c r="C40" s="405"/>
      <c r="D40" s="411" t="s">
        <v>61</v>
      </c>
      <c r="E40" s="411"/>
      <c r="F40" s="411"/>
      <c r="G40" s="411"/>
      <c r="H40" s="411"/>
      <c r="I40" s="411"/>
      <c r="J40" s="411"/>
      <c r="K40" s="412"/>
    </row>
    <row r="41" spans="2:11" ht="112.5" customHeight="1">
      <c r="B41" s="404"/>
      <c r="C41" s="405"/>
      <c r="D41" s="398" t="s">
        <v>62</v>
      </c>
      <c r="E41" s="398"/>
      <c r="F41" s="398"/>
      <c r="G41" s="398"/>
      <c r="H41" s="398"/>
      <c r="I41" s="398"/>
      <c r="J41" s="398"/>
      <c r="K41" s="399"/>
    </row>
    <row r="42" spans="2:11" ht="22.5" customHeight="1">
      <c r="B42" s="404"/>
      <c r="C42" s="405"/>
      <c r="D42" s="394" t="s">
        <v>48</v>
      </c>
      <c r="E42" s="394"/>
      <c r="F42" s="400"/>
      <c r="G42" s="400"/>
      <c r="H42" s="400"/>
      <c r="I42" s="400"/>
      <c r="J42" s="400"/>
      <c r="K42" s="401"/>
    </row>
    <row r="43" spans="2:11" ht="89.25" customHeight="1">
      <c r="B43" s="404"/>
      <c r="C43" s="405"/>
      <c r="D43" s="411" t="s">
        <v>61</v>
      </c>
      <c r="E43" s="411"/>
      <c r="F43" s="411"/>
      <c r="G43" s="411"/>
      <c r="H43" s="411"/>
      <c r="I43" s="411"/>
      <c r="J43" s="411"/>
      <c r="K43" s="412"/>
    </row>
    <row r="44" spans="2:11" ht="89.25" customHeight="1">
      <c r="B44" s="404"/>
      <c r="C44" s="405"/>
      <c r="D44" s="398" t="s">
        <v>62</v>
      </c>
      <c r="E44" s="398"/>
      <c r="F44" s="398"/>
      <c r="G44" s="398"/>
      <c r="H44" s="398"/>
      <c r="I44" s="398"/>
      <c r="J44" s="398"/>
      <c r="K44" s="399"/>
    </row>
    <row r="45" spans="2:11" ht="21.75" hidden="1" customHeight="1">
      <c r="B45" s="404"/>
      <c r="C45" s="405"/>
      <c r="D45" s="394" t="s">
        <v>49</v>
      </c>
      <c r="E45" s="394"/>
      <c r="F45" s="400"/>
      <c r="G45" s="400"/>
      <c r="H45" s="400"/>
      <c r="I45" s="400"/>
      <c r="J45" s="400"/>
      <c r="K45" s="401"/>
    </row>
    <row r="46" spans="2:11" ht="89.25" hidden="1" customHeight="1">
      <c r="B46" s="404"/>
      <c r="C46" s="405"/>
      <c r="D46" s="411" t="s">
        <v>61</v>
      </c>
      <c r="E46" s="411"/>
      <c r="F46" s="411"/>
      <c r="G46" s="411"/>
      <c r="H46" s="411"/>
      <c r="I46" s="411"/>
      <c r="J46" s="411"/>
      <c r="K46" s="412"/>
    </row>
    <row r="47" spans="2:11" ht="89.25" hidden="1" customHeight="1">
      <c r="B47" s="404"/>
      <c r="C47" s="405"/>
      <c r="D47" s="398" t="s">
        <v>62</v>
      </c>
      <c r="E47" s="398"/>
      <c r="F47" s="398"/>
      <c r="G47" s="398"/>
      <c r="H47" s="398"/>
      <c r="I47" s="398"/>
      <c r="J47" s="398"/>
      <c r="K47" s="399"/>
    </row>
    <row r="48" spans="2:11" ht="21.75" hidden="1" customHeight="1">
      <c r="B48" s="404"/>
      <c r="C48" s="405"/>
      <c r="D48" s="394" t="s">
        <v>50</v>
      </c>
      <c r="E48" s="394"/>
      <c r="F48" s="400"/>
      <c r="G48" s="400"/>
      <c r="H48" s="400"/>
      <c r="I48" s="400"/>
      <c r="J48" s="400"/>
      <c r="K48" s="401"/>
    </row>
    <row r="49" spans="2:11" ht="89.25" hidden="1" customHeight="1">
      <c r="B49" s="404"/>
      <c r="C49" s="405"/>
      <c r="D49" s="411" t="s">
        <v>61</v>
      </c>
      <c r="E49" s="411"/>
      <c r="F49" s="411"/>
      <c r="G49" s="411"/>
      <c r="H49" s="411"/>
      <c r="I49" s="411"/>
      <c r="J49" s="411"/>
      <c r="K49" s="412"/>
    </row>
    <row r="50" spans="2:11" ht="89.25" hidden="1" customHeight="1">
      <c r="B50" s="406"/>
      <c r="C50" s="407"/>
      <c r="D50" s="398" t="s">
        <v>62</v>
      </c>
      <c r="E50" s="398"/>
      <c r="F50" s="398"/>
      <c r="G50" s="398"/>
      <c r="H50" s="398"/>
      <c r="I50" s="398"/>
      <c r="J50" s="398"/>
      <c r="K50" s="399"/>
    </row>
    <row r="51" spans="2:11" ht="80.25" customHeight="1">
      <c r="B51" s="413" t="s">
        <v>63</v>
      </c>
      <c r="C51" s="414"/>
      <c r="D51" s="408"/>
      <c r="E51" s="409"/>
      <c r="F51" s="409"/>
      <c r="G51" s="409"/>
      <c r="H51" s="409"/>
      <c r="I51" s="409"/>
      <c r="J51" s="409"/>
      <c r="K51" s="410"/>
    </row>
    <row r="52" spans="2:11" ht="39.75" customHeight="1">
      <c r="B52" s="413" t="s">
        <v>64</v>
      </c>
      <c r="C52" s="437"/>
      <c r="D52" s="437"/>
      <c r="E52" s="437"/>
      <c r="F52" s="437"/>
      <c r="G52" s="437"/>
      <c r="H52" s="437"/>
      <c r="I52" s="437"/>
      <c r="J52" s="437"/>
      <c r="K52" s="438"/>
    </row>
    <row r="53" spans="2:11" ht="19.5" customHeight="1">
      <c r="B53" s="481" t="s">
        <v>65</v>
      </c>
      <c r="C53" s="482"/>
      <c r="D53" s="479" t="s">
        <v>66</v>
      </c>
      <c r="E53" s="364"/>
      <c r="F53" s="134"/>
      <c r="G53" s="362" t="s">
        <v>67</v>
      </c>
      <c r="H53" s="360" t="s">
        <v>68</v>
      </c>
      <c r="I53" s="360"/>
      <c r="J53" s="360"/>
      <c r="K53" s="361"/>
    </row>
    <row r="54" spans="2:11" ht="26.4" customHeight="1">
      <c r="B54" s="483"/>
      <c r="C54" s="484"/>
      <c r="D54" s="480"/>
      <c r="E54" s="365"/>
      <c r="F54" s="135" t="s">
        <v>46</v>
      </c>
      <c r="G54" s="363"/>
      <c r="H54" s="41"/>
      <c r="I54" s="211"/>
      <c r="J54" s="41" t="s">
        <v>46</v>
      </c>
      <c r="K54" s="136"/>
    </row>
    <row r="55" spans="2:11" ht="53.25" customHeight="1">
      <c r="B55" s="428" t="s">
        <v>69</v>
      </c>
      <c r="C55" s="439"/>
      <c r="D55" s="440" t="s">
        <v>70</v>
      </c>
      <c r="E55" s="441"/>
      <c r="F55" s="441"/>
      <c r="G55" s="441"/>
      <c r="H55" s="441"/>
      <c r="I55" s="441"/>
      <c r="J55" s="441"/>
      <c r="K55" s="442"/>
    </row>
    <row r="56" spans="2:11" ht="71.25" customHeight="1">
      <c r="B56" s="450" t="s">
        <v>233</v>
      </c>
      <c r="C56" s="452"/>
      <c r="D56" s="443"/>
      <c r="E56" s="444"/>
      <c r="F56" s="444"/>
      <c r="G56" s="444"/>
      <c r="H56" s="444"/>
      <c r="I56" s="444"/>
      <c r="J56" s="444"/>
      <c r="K56" s="445"/>
    </row>
    <row r="57" spans="2:11" ht="71.25" customHeight="1">
      <c r="B57" s="450" t="s">
        <v>71</v>
      </c>
      <c r="C57" s="451"/>
      <c r="D57" s="443"/>
      <c r="E57" s="444"/>
      <c r="F57" s="444"/>
      <c r="G57" s="444"/>
      <c r="H57" s="444"/>
      <c r="I57" s="444"/>
      <c r="J57" s="444"/>
      <c r="K57" s="445"/>
    </row>
    <row r="58" spans="2:11" ht="30.75" customHeight="1">
      <c r="B58" s="413" t="s">
        <v>72</v>
      </c>
      <c r="C58" s="437"/>
      <c r="D58" s="437"/>
      <c r="E58" s="437"/>
      <c r="F58" s="437"/>
      <c r="G58" s="437"/>
      <c r="H58" s="437"/>
      <c r="I58" s="437"/>
      <c r="J58" s="437"/>
      <c r="K58" s="438"/>
    </row>
    <row r="59" spans="2:11" ht="19.5" customHeight="1">
      <c r="B59" s="402" t="s">
        <v>73</v>
      </c>
      <c r="C59" s="419"/>
      <c r="D59" s="43" t="s">
        <v>21</v>
      </c>
      <c r="E59" s="44" t="s">
        <v>54</v>
      </c>
      <c r="F59" s="446" t="s">
        <v>74</v>
      </c>
      <c r="G59" s="447"/>
      <c r="H59" s="447"/>
      <c r="I59" s="447"/>
      <c r="J59" s="447"/>
      <c r="K59" s="138" t="s">
        <v>56</v>
      </c>
    </row>
    <row r="60" spans="2:11" ht="21.75" customHeight="1">
      <c r="B60" s="404"/>
      <c r="C60" s="420"/>
      <c r="D60" s="422" t="s">
        <v>21</v>
      </c>
      <c r="E60" s="425" t="s">
        <v>75</v>
      </c>
      <c r="F60" s="430"/>
      <c r="G60" s="431"/>
      <c r="H60" s="431"/>
      <c r="I60" s="431"/>
      <c r="J60" s="431"/>
      <c r="K60" s="432"/>
    </row>
    <row r="61" spans="2:11" ht="32.25" customHeight="1">
      <c r="B61" s="404"/>
      <c r="C61" s="420"/>
      <c r="D61" s="423"/>
      <c r="E61" s="426"/>
      <c r="F61" s="433"/>
      <c r="G61" s="434"/>
      <c r="H61" s="434"/>
      <c r="I61" s="434"/>
      <c r="J61" s="434"/>
      <c r="K61" s="435"/>
    </row>
    <row r="62" spans="2:11" ht="21.75" customHeight="1">
      <c r="B62" s="406"/>
      <c r="C62" s="421"/>
      <c r="D62" s="424"/>
      <c r="E62" s="427"/>
      <c r="F62" s="448" t="s">
        <v>76</v>
      </c>
      <c r="G62" s="449"/>
      <c r="H62" s="449"/>
      <c r="I62" s="449"/>
      <c r="J62" s="449"/>
      <c r="K62" s="137" t="s">
        <v>56</v>
      </c>
    </row>
    <row r="63" spans="2:11" ht="83.25" customHeight="1">
      <c r="B63" s="413" t="s">
        <v>77</v>
      </c>
      <c r="C63" s="436"/>
      <c r="D63" s="376"/>
      <c r="E63" s="377"/>
      <c r="F63" s="377"/>
      <c r="G63" s="377"/>
      <c r="H63" s="377"/>
      <c r="I63" s="377"/>
      <c r="J63" s="377"/>
      <c r="K63" s="378"/>
    </row>
    <row r="64" spans="2:11" ht="71.25" customHeight="1">
      <c r="B64" s="428" t="s">
        <v>78</v>
      </c>
      <c r="C64" s="429"/>
      <c r="D64" s="376"/>
      <c r="E64" s="377"/>
      <c r="F64" s="377"/>
      <c r="G64" s="377"/>
      <c r="H64" s="377"/>
      <c r="I64" s="377"/>
      <c r="J64" s="377"/>
      <c r="K64" s="378"/>
    </row>
    <row r="65" spans="1:12" ht="66.75" customHeight="1">
      <c r="B65" s="415" t="s">
        <v>79</v>
      </c>
      <c r="C65" s="416"/>
      <c r="D65" s="417"/>
      <c r="E65" s="417"/>
      <c r="F65" s="417"/>
      <c r="G65" s="417"/>
      <c r="H65" s="417"/>
      <c r="I65" s="417"/>
      <c r="J65" s="417"/>
      <c r="K65" s="418"/>
    </row>
    <row r="66" spans="1:12" ht="28.5" customHeight="1">
      <c r="B66" s="195"/>
      <c r="C66" s="194"/>
      <c r="D66" s="236"/>
      <c r="E66" s="236"/>
      <c r="F66" s="236"/>
      <c r="G66" s="236"/>
      <c r="H66" s="236"/>
      <c r="I66" s="236"/>
      <c r="J66" s="236"/>
      <c r="K66" s="236"/>
    </row>
    <row r="67" spans="1:12" s="140" customFormat="1">
      <c r="B67" s="382" t="s">
        <v>249</v>
      </c>
      <c r="C67" s="382"/>
      <c r="D67" s="382"/>
      <c r="E67" s="382"/>
      <c r="F67" s="382"/>
      <c r="G67" s="382"/>
      <c r="H67" s="382"/>
      <c r="I67" s="382"/>
      <c r="J67" s="382"/>
      <c r="K67" s="382"/>
    </row>
    <row r="68" spans="1:12" s="140" customFormat="1" ht="18" customHeight="1" thickBot="1">
      <c r="B68" s="382"/>
      <c r="C68" s="382"/>
      <c r="D68" s="382"/>
      <c r="E68" s="382"/>
      <c r="F68" s="382"/>
      <c r="G68" s="382"/>
      <c r="H68" s="382"/>
      <c r="I68" s="382"/>
      <c r="J68" s="382"/>
      <c r="K68" s="382"/>
    </row>
    <row r="69" spans="1:12" ht="44.25" customHeight="1">
      <c r="B69" s="366" t="s">
        <v>238</v>
      </c>
      <c r="C69" s="367"/>
      <c r="D69" s="367"/>
      <c r="E69" s="367"/>
      <c r="F69" s="367"/>
      <c r="G69" s="367"/>
      <c r="H69" s="367"/>
      <c r="I69" s="367"/>
      <c r="J69" s="367"/>
      <c r="K69" s="368"/>
      <c r="L69" s="139"/>
    </row>
    <row r="70" spans="1:12" ht="138" customHeight="1" thickBot="1">
      <c r="B70" s="379"/>
      <c r="C70" s="380"/>
      <c r="D70" s="380"/>
      <c r="E70" s="380"/>
      <c r="F70" s="380"/>
      <c r="G70" s="380"/>
      <c r="H70" s="380"/>
      <c r="I70" s="380"/>
      <c r="J70" s="380"/>
      <c r="K70" s="381"/>
      <c r="L70" s="139"/>
    </row>
    <row r="71" spans="1:12" ht="44.25" customHeight="1">
      <c r="B71" s="366" t="s">
        <v>251</v>
      </c>
      <c r="C71" s="367"/>
      <c r="D71" s="367"/>
      <c r="E71" s="367"/>
      <c r="F71" s="367"/>
      <c r="G71" s="367"/>
      <c r="H71" s="367"/>
      <c r="I71" s="367"/>
      <c r="J71" s="367"/>
      <c r="K71" s="368"/>
      <c r="L71" s="139"/>
    </row>
    <row r="72" spans="1:12" ht="138" customHeight="1" thickBot="1">
      <c r="B72" s="369"/>
      <c r="C72" s="370"/>
      <c r="D72" s="370"/>
      <c r="E72" s="370"/>
      <c r="F72" s="370"/>
      <c r="G72" s="370"/>
      <c r="H72" s="370"/>
      <c r="I72" s="370"/>
      <c r="J72" s="370"/>
      <c r="K72" s="371"/>
      <c r="L72" s="139"/>
    </row>
    <row r="73" spans="1:12" ht="13.5" customHeight="1">
      <c r="B73" s="196"/>
      <c r="C73" s="196"/>
      <c r="D73" s="196"/>
      <c r="E73" s="196"/>
      <c r="F73" s="196"/>
      <c r="G73" s="196"/>
      <c r="H73" s="196"/>
      <c r="I73" s="196"/>
      <c r="J73" s="196"/>
      <c r="K73" s="196"/>
      <c r="L73" s="139"/>
    </row>
    <row r="74" spans="1:12" ht="13.5" customHeight="1">
      <c r="B74" s="197"/>
      <c r="C74" s="198"/>
      <c r="D74" s="199"/>
      <c r="E74" s="199"/>
      <c r="F74" s="199"/>
      <c r="G74" s="199"/>
      <c r="H74" s="199"/>
      <c r="I74" s="199"/>
      <c r="J74" s="199"/>
      <c r="K74" s="199"/>
      <c r="L74" s="139"/>
    </row>
    <row r="76" spans="1:12">
      <c r="A76" s="46" t="s">
        <v>80</v>
      </c>
    </row>
  </sheetData>
  <sheetProtection algorithmName="SHA-512" hashValue="xVxz07YVwo7VBzWsgn+d0ilc5Sfoug1VUF4IwJHX8IjsYuM/03DWpkf8rE/zucJM5tfMMpyYi/tjEG6kGFeShQ==" saltValue="o3nJ6YzBmBOBR2RzEXxSmg==" spinCount="100000" sheet="1" formatCells="0" formatRows="0" insertRows="0" deleteRows="0"/>
  <mergeCells count="109">
    <mergeCell ref="D53:D54"/>
    <mergeCell ref="B53:C54"/>
    <mergeCell ref="D26:K26"/>
    <mergeCell ref="D29:K29"/>
    <mergeCell ref="F31:J31"/>
    <mergeCell ref="D28:E28"/>
    <mergeCell ref="F32:K33"/>
    <mergeCell ref="B19:C19"/>
    <mergeCell ref="B20:C20"/>
    <mergeCell ref="D36:E36"/>
    <mergeCell ref="F36:K36"/>
    <mergeCell ref="D37:K37"/>
    <mergeCell ref="D38:K38"/>
    <mergeCell ref="B25:C25"/>
    <mergeCell ref="B26:C26"/>
    <mergeCell ref="B27:C27"/>
    <mergeCell ref="B28:C28"/>
    <mergeCell ref="B35:C35"/>
    <mergeCell ref="D35:K35"/>
    <mergeCell ref="B31:C34"/>
    <mergeCell ref="D32:D34"/>
    <mergeCell ref="E32:E34"/>
    <mergeCell ref="F34:J34"/>
    <mergeCell ref="D25:K25"/>
    <mergeCell ref="B18:C18"/>
    <mergeCell ref="B24:C24"/>
    <mergeCell ref="D16:E16"/>
    <mergeCell ref="D20:E20"/>
    <mergeCell ref="D24:E24"/>
    <mergeCell ref="B22:C22"/>
    <mergeCell ref="D22:K22"/>
    <mergeCell ref="B23:C23"/>
    <mergeCell ref="D23:K23"/>
    <mergeCell ref="B21:C21"/>
    <mergeCell ref="D18:K18"/>
    <mergeCell ref="D19:K19"/>
    <mergeCell ref="D21:K21"/>
    <mergeCell ref="B11:C11"/>
    <mergeCell ref="B12:C12"/>
    <mergeCell ref="B13:C13"/>
    <mergeCell ref="B15:C15"/>
    <mergeCell ref="B16:C16"/>
    <mergeCell ref="B17:C17"/>
    <mergeCell ref="D11:K11"/>
    <mergeCell ref="D15:K15"/>
    <mergeCell ref="D13:K13"/>
    <mergeCell ref="D12:E12"/>
    <mergeCell ref="B14:C14"/>
    <mergeCell ref="D14:K14"/>
    <mergeCell ref="D27:K27"/>
    <mergeCell ref="B29:C29"/>
    <mergeCell ref="D39:E39"/>
    <mergeCell ref="F39:K39"/>
    <mergeCell ref="D40:K40"/>
    <mergeCell ref="D47:K47"/>
    <mergeCell ref="D48:E48"/>
    <mergeCell ref="F48:K48"/>
    <mergeCell ref="D46:K46"/>
    <mergeCell ref="D45:E45"/>
    <mergeCell ref="F45:K45"/>
    <mergeCell ref="B30:C30"/>
    <mergeCell ref="D49:K49"/>
    <mergeCell ref="D50:K50"/>
    <mergeCell ref="D43:K43"/>
    <mergeCell ref="D44:K44"/>
    <mergeCell ref="B51:C51"/>
    <mergeCell ref="B65:C65"/>
    <mergeCell ref="D65:K65"/>
    <mergeCell ref="B59:C62"/>
    <mergeCell ref="D60:D62"/>
    <mergeCell ref="E60:E62"/>
    <mergeCell ref="B64:C64"/>
    <mergeCell ref="D64:K64"/>
    <mergeCell ref="F60:K61"/>
    <mergeCell ref="B63:C63"/>
    <mergeCell ref="B52:K52"/>
    <mergeCell ref="B55:C55"/>
    <mergeCell ref="D55:K55"/>
    <mergeCell ref="D56:K56"/>
    <mergeCell ref="F59:J59"/>
    <mergeCell ref="F62:J62"/>
    <mergeCell ref="B58:K58"/>
    <mergeCell ref="B57:C57"/>
    <mergeCell ref="B56:C56"/>
    <mergeCell ref="D57:K57"/>
    <mergeCell ref="H53:K53"/>
    <mergeCell ref="G53:G54"/>
    <mergeCell ref="E53:E54"/>
    <mergeCell ref="B71:K71"/>
    <mergeCell ref="B72:K72"/>
    <mergeCell ref="D10:K10"/>
    <mergeCell ref="B2:K3"/>
    <mergeCell ref="D63:K63"/>
    <mergeCell ref="B69:K69"/>
    <mergeCell ref="B70:K70"/>
    <mergeCell ref="B67:K68"/>
    <mergeCell ref="B9:K9"/>
    <mergeCell ref="B4:K4"/>
    <mergeCell ref="B5:K5"/>
    <mergeCell ref="B6:K6"/>
    <mergeCell ref="B7:K7"/>
    <mergeCell ref="B8:K8"/>
    <mergeCell ref="B10:C10"/>
    <mergeCell ref="D17:K17"/>
    <mergeCell ref="D41:K41"/>
    <mergeCell ref="D42:E42"/>
    <mergeCell ref="F42:K42"/>
    <mergeCell ref="B36:C50"/>
    <mergeCell ref="D51:K51"/>
  </mergeCells>
  <phoneticPr fontId="3"/>
  <dataValidations count="2">
    <dataValidation type="list" allowBlank="1" showInputMessage="1" showErrorMessage="1" sqref="D32 D60" xr:uid="{00000000-0002-0000-0200-000000000000}">
      <formula1>"□, ■"</formula1>
    </dataValidation>
    <dataValidation type="list" allowBlank="1" showInputMessage="1" showErrorMessage="1" sqref="D31 D59" xr:uid="{00000000-0002-0000-0200-000001000000}">
      <formula1>"□,■"</formula1>
    </dataValidation>
  </dataValidations>
  <printOptions horizontalCentered="1"/>
  <pageMargins left="0.59055118110236227" right="0.59055118110236227" top="0.78740157480314965" bottom="0.39370078740157483" header="0.15748031496062992" footer="0.15748031496062992"/>
  <pageSetup paperSize="9" fitToHeight="0" orientation="portrait" r:id="rId1"/>
  <headerFooter alignWithMargins="0">
    <oddHeader>&amp;R&amp;A</oddHeader>
  </headerFooter>
  <rowBreaks count="4" manualBreakCount="4">
    <brk id="17" min="1" max="10" man="1"/>
    <brk id="35" min="1" max="10" man="1"/>
    <brk id="51" min="1" max="10" man="1"/>
    <brk id="66" min="1" max="10" man="1"/>
  </rowBreaks>
  <legacyDrawing r:id="rId2"/>
  <extLst>
    <ext xmlns:x14="http://schemas.microsoft.com/office/spreadsheetml/2009/9/main" uri="{78C0D931-6437-407d-A8EE-F0AAD7539E65}">
      <x14:conditionalFormattings>
        <x14:conditionalFormatting xmlns:xm="http://schemas.microsoft.com/office/excel/2006/main">
          <x14:cfRule type="expression" priority="429" id="{36808492-92BF-49D5-9C39-A24BA5424694}">
            <xm:f>様式1!$C$4="■"</xm:f>
            <x14:dxf>
              <fill>
                <patternFill>
                  <bgColor theme="0" tint="-0.24994659260841701"/>
                </patternFill>
              </fill>
            </x14:dxf>
          </x14:cfRule>
          <xm:sqref>B69:K73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30"/>
  <sheetViews>
    <sheetView view="pageBreakPreview" zoomScaleNormal="110" zoomScaleSheetLayoutView="100" workbookViewId="0">
      <selection activeCell="B1" sqref="B1"/>
    </sheetView>
  </sheetViews>
  <sheetFormatPr defaultColWidth="9" defaultRowHeight="15"/>
  <cols>
    <col min="1" max="1" width="1.21875" style="46" customWidth="1"/>
    <col min="2" max="3" width="9.21875" style="46" customWidth="1"/>
    <col min="4" max="4" width="6.21875" style="46" customWidth="1"/>
    <col min="5" max="5" width="12.21875" style="46" customWidth="1"/>
    <col min="6" max="6" width="5.6640625" style="46" customWidth="1"/>
    <col min="7" max="7" width="13.33203125" style="46" customWidth="1"/>
    <col min="8" max="11" width="9.21875" style="46" customWidth="1"/>
    <col min="12" max="12" width="1.21875" style="46" customWidth="1"/>
    <col min="13" max="16384" width="9" style="46"/>
  </cols>
  <sheetData>
    <row r="1" spans="2:11" ht="21" customHeight="1">
      <c r="B1" s="39" t="s">
        <v>81</v>
      </c>
      <c r="C1" s="39"/>
      <c r="D1" s="39"/>
      <c r="E1" s="39"/>
      <c r="F1" s="39"/>
      <c r="G1" s="39"/>
      <c r="H1" s="39"/>
      <c r="I1" s="39"/>
      <c r="J1" s="39"/>
      <c r="K1" s="45"/>
    </row>
    <row r="2" spans="2:11" ht="51" customHeight="1">
      <c r="B2" s="496" t="s">
        <v>250</v>
      </c>
      <c r="C2" s="496"/>
      <c r="D2" s="496"/>
      <c r="E2" s="496"/>
      <c r="F2" s="496"/>
      <c r="G2" s="496"/>
      <c r="H2" s="496"/>
      <c r="I2" s="496"/>
      <c r="J2" s="496"/>
      <c r="K2" s="496"/>
    </row>
    <row r="3" spans="2:11" ht="9" customHeight="1" thickBot="1">
      <c r="B3" s="47"/>
      <c r="C3" s="114"/>
      <c r="D3" s="115"/>
      <c r="E3" s="115"/>
      <c r="F3" s="115"/>
      <c r="G3" s="115"/>
      <c r="H3" s="115"/>
      <c r="I3" s="115"/>
      <c r="J3" s="115"/>
      <c r="K3" s="115"/>
    </row>
    <row r="4" spans="2:11" ht="21.15" customHeight="1">
      <c r="B4" s="500" t="s">
        <v>39</v>
      </c>
      <c r="C4" s="501"/>
      <c r="D4" s="501"/>
      <c r="E4" s="501"/>
      <c r="F4" s="501"/>
      <c r="G4" s="501"/>
      <c r="H4" s="501"/>
      <c r="I4" s="501"/>
      <c r="J4" s="501"/>
      <c r="K4" s="502"/>
    </row>
    <row r="5" spans="2:11" ht="19.649999999999999" customHeight="1">
      <c r="B5" s="481" t="s">
        <v>42</v>
      </c>
      <c r="C5" s="503"/>
      <c r="D5" s="503"/>
      <c r="E5" s="503"/>
      <c r="F5" s="503"/>
      <c r="G5" s="503"/>
      <c r="H5" s="503"/>
      <c r="I5" s="503"/>
      <c r="J5" s="503"/>
      <c r="K5" s="504"/>
    </row>
    <row r="6" spans="2:11" ht="149.25" customHeight="1">
      <c r="B6" s="385"/>
      <c r="C6" s="391"/>
      <c r="D6" s="391"/>
      <c r="E6" s="391"/>
      <c r="F6" s="391"/>
      <c r="G6" s="391"/>
      <c r="H6" s="391"/>
      <c r="I6" s="391"/>
      <c r="J6" s="391"/>
      <c r="K6" s="392"/>
    </row>
    <row r="7" spans="2:11" ht="22.5" customHeight="1">
      <c r="B7" s="522" t="s">
        <v>82</v>
      </c>
      <c r="C7" s="523"/>
      <c r="D7" s="516"/>
      <c r="E7" s="517"/>
      <c r="F7" s="517"/>
      <c r="G7" s="517"/>
      <c r="H7" s="518" t="s">
        <v>46</v>
      </c>
      <c r="I7" s="518"/>
      <c r="J7" s="518"/>
      <c r="K7" s="519"/>
    </row>
    <row r="8" spans="2:11" ht="48.75" customHeight="1">
      <c r="B8" s="522" t="s">
        <v>83</v>
      </c>
      <c r="C8" s="524"/>
      <c r="D8" s="440" t="s">
        <v>84</v>
      </c>
      <c r="E8" s="525"/>
      <c r="F8" s="525"/>
      <c r="G8" s="525"/>
      <c r="H8" s="525"/>
      <c r="I8" s="525"/>
      <c r="J8" s="525"/>
      <c r="K8" s="526"/>
    </row>
    <row r="9" spans="2:11" ht="21.75" customHeight="1">
      <c r="B9" s="402" t="s">
        <v>85</v>
      </c>
      <c r="C9" s="419"/>
      <c r="D9" s="43" t="s">
        <v>21</v>
      </c>
      <c r="E9" s="42" t="s">
        <v>54</v>
      </c>
      <c r="F9" s="50" t="s">
        <v>86</v>
      </c>
      <c r="G9" s="51"/>
      <c r="H9" s="51"/>
      <c r="I9" s="51"/>
      <c r="J9" s="51"/>
      <c r="K9" s="49"/>
    </row>
    <row r="10" spans="2:11" ht="41.85" customHeight="1">
      <c r="B10" s="404"/>
      <c r="C10" s="420"/>
      <c r="D10" s="422" t="s">
        <v>21</v>
      </c>
      <c r="E10" s="527" t="s">
        <v>87</v>
      </c>
      <c r="F10" s="430"/>
      <c r="G10" s="431"/>
      <c r="H10" s="431"/>
      <c r="I10" s="431"/>
      <c r="J10" s="431"/>
      <c r="K10" s="432"/>
    </row>
    <row r="11" spans="2:11" ht="18.75" customHeight="1">
      <c r="B11" s="404"/>
      <c r="C11" s="420"/>
      <c r="D11" s="423"/>
      <c r="E11" s="528"/>
      <c r="F11" s="433"/>
      <c r="G11" s="434"/>
      <c r="H11" s="434"/>
      <c r="I11" s="434"/>
      <c r="J11" s="434"/>
      <c r="K11" s="435"/>
    </row>
    <row r="12" spans="2:11" ht="21.75" customHeight="1">
      <c r="B12" s="406"/>
      <c r="C12" s="421"/>
      <c r="D12" s="424"/>
      <c r="E12" s="529"/>
      <c r="F12" s="448" t="s">
        <v>86</v>
      </c>
      <c r="G12" s="449"/>
      <c r="H12" s="449"/>
      <c r="I12" s="449"/>
      <c r="J12" s="449"/>
      <c r="K12" s="530"/>
    </row>
    <row r="13" spans="2:11" ht="87" customHeight="1">
      <c r="B13" s="406" t="s">
        <v>88</v>
      </c>
      <c r="C13" s="497"/>
      <c r="D13" s="376"/>
      <c r="E13" s="409"/>
      <c r="F13" s="409"/>
      <c r="G13" s="409"/>
      <c r="H13" s="409"/>
      <c r="I13" s="409"/>
      <c r="J13" s="409"/>
      <c r="K13" s="410"/>
    </row>
    <row r="14" spans="2:11" ht="20.25" customHeight="1">
      <c r="B14" s="402" t="s">
        <v>89</v>
      </c>
      <c r="C14" s="419"/>
      <c r="D14" s="511" t="s">
        <v>43</v>
      </c>
      <c r="E14" s="394"/>
      <c r="F14" s="520"/>
      <c r="G14" s="520"/>
      <c r="H14" s="520"/>
      <c r="I14" s="520"/>
      <c r="J14" s="520"/>
      <c r="K14" s="521"/>
    </row>
    <row r="15" spans="2:11" ht="87" customHeight="1">
      <c r="B15" s="404"/>
      <c r="C15" s="420"/>
      <c r="D15" s="505" t="s">
        <v>91</v>
      </c>
      <c r="E15" s="506"/>
      <c r="F15" s="506"/>
      <c r="G15" s="506"/>
      <c r="H15" s="506"/>
      <c r="I15" s="506"/>
      <c r="J15" s="506"/>
      <c r="K15" s="507"/>
    </row>
    <row r="16" spans="2:11" ht="87" customHeight="1">
      <c r="B16" s="404"/>
      <c r="C16" s="420"/>
      <c r="D16" s="508" t="s">
        <v>90</v>
      </c>
      <c r="E16" s="509"/>
      <c r="F16" s="509"/>
      <c r="G16" s="509"/>
      <c r="H16" s="509"/>
      <c r="I16" s="509"/>
      <c r="J16" s="509"/>
      <c r="K16" s="510"/>
    </row>
    <row r="17" spans="2:11" ht="22.5" hidden="1" customHeight="1">
      <c r="B17" s="404"/>
      <c r="C17" s="420"/>
      <c r="D17" s="511" t="s">
        <v>47</v>
      </c>
      <c r="E17" s="394"/>
      <c r="F17" s="520"/>
      <c r="G17" s="520"/>
      <c r="H17" s="520"/>
      <c r="I17" s="520"/>
      <c r="J17" s="520"/>
      <c r="K17" s="521"/>
    </row>
    <row r="18" spans="2:11" ht="87" hidden="1" customHeight="1">
      <c r="B18" s="404"/>
      <c r="C18" s="420"/>
      <c r="D18" s="505" t="s">
        <v>235</v>
      </c>
      <c r="E18" s="506"/>
      <c r="F18" s="506"/>
      <c r="G18" s="506"/>
      <c r="H18" s="506"/>
      <c r="I18" s="506"/>
      <c r="J18" s="506"/>
      <c r="K18" s="507"/>
    </row>
    <row r="19" spans="2:11" ht="87" hidden="1" customHeight="1">
      <c r="B19" s="404"/>
      <c r="C19" s="420"/>
      <c r="D19" s="508" t="s">
        <v>90</v>
      </c>
      <c r="E19" s="509"/>
      <c r="F19" s="509"/>
      <c r="G19" s="509"/>
      <c r="H19" s="509"/>
      <c r="I19" s="509"/>
      <c r="J19" s="509"/>
      <c r="K19" s="510"/>
    </row>
    <row r="20" spans="2:11" ht="22.5" hidden="1" customHeight="1">
      <c r="B20" s="404"/>
      <c r="C20" s="420"/>
      <c r="D20" s="511" t="s">
        <v>48</v>
      </c>
      <c r="E20" s="394"/>
      <c r="F20" s="520"/>
      <c r="G20" s="520"/>
      <c r="H20" s="520"/>
      <c r="I20" s="520"/>
      <c r="J20" s="520"/>
      <c r="K20" s="521"/>
    </row>
    <row r="21" spans="2:11" ht="87" hidden="1" customHeight="1">
      <c r="B21" s="404"/>
      <c r="C21" s="420"/>
      <c r="D21" s="513" t="s">
        <v>91</v>
      </c>
      <c r="E21" s="514"/>
      <c r="F21" s="514"/>
      <c r="G21" s="514"/>
      <c r="H21" s="514"/>
      <c r="I21" s="514"/>
      <c r="J21" s="514"/>
      <c r="K21" s="515"/>
    </row>
    <row r="22" spans="2:11" ht="97.5" hidden="1" customHeight="1">
      <c r="B22" s="404"/>
      <c r="C22" s="420"/>
      <c r="D22" s="512" t="s">
        <v>92</v>
      </c>
      <c r="E22" s="398"/>
      <c r="F22" s="398"/>
      <c r="G22" s="398"/>
      <c r="H22" s="398"/>
      <c r="I22" s="398"/>
      <c r="J22" s="398"/>
      <c r="K22" s="399"/>
    </row>
    <row r="23" spans="2:11" ht="23.25" hidden="1" customHeight="1">
      <c r="B23" s="404"/>
      <c r="C23" s="420"/>
      <c r="D23" s="511" t="s">
        <v>49</v>
      </c>
      <c r="E23" s="394"/>
      <c r="F23" s="520"/>
      <c r="G23" s="520"/>
      <c r="H23" s="520"/>
      <c r="I23" s="520"/>
      <c r="J23" s="520"/>
      <c r="K23" s="521"/>
    </row>
    <row r="24" spans="2:11" ht="87" hidden="1" customHeight="1">
      <c r="B24" s="404"/>
      <c r="C24" s="420"/>
      <c r="D24" s="513" t="s">
        <v>91</v>
      </c>
      <c r="E24" s="514"/>
      <c r="F24" s="514"/>
      <c r="G24" s="514"/>
      <c r="H24" s="514"/>
      <c r="I24" s="514"/>
      <c r="J24" s="514"/>
      <c r="K24" s="515"/>
    </row>
    <row r="25" spans="2:11" ht="87" hidden="1" customHeight="1">
      <c r="B25" s="406"/>
      <c r="C25" s="421"/>
      <c r="D25" s="512" t="s">
        <v>92</v>
      </c>
      <c r="E25" s="398"/>
      <c r="F25" s="398"/>
      <c r="G25" s="398"/>
      <c r="H25" s="398"/>
      <c r="I25" s="398"/>
      <c r="J25" s="398"/>
      <c r="K25" s="399"/>
    </row>
    <row r="26" spans="2:11" ht="30" hidden="1" customHeight="1">
      <c r="B26" s="234"/>
      <c r="C26" s="235"/>
      <c r="D26" s="511" t="s">
        <v>50</v>
      </c>
      <c r="E26" s="394"/>
      <c r="F26" s="520"/>
      <c r="G26" s="520"/>
      <c r="H26" s="520"/>
      <c r="I26" s="520"/>
      <c r="J26" s="520"/>
      <c r="K26" s="521"/>
    </row>
    <row r="27" spans="2:11" ht="17.399999999999999" hidden="1" customHeight="1">
      <c r="B27" s="234"/>
      <c r="C27" s="235"/>
      <c r="D27" s="513" t="s">
        <v>91</v>
      </c>
      <c r="E27" s="514"/>
      <c r="F27" s="514"/>
      <c r="G27" s="514"/>
      <c r="H27" s="514"/>
      <c r="I27" s="514"/>
      <c r="J27" s="514"/>
      <c r="K27" s="515"/>
    </row>
    <row r="28" spans="2:11" ht="34.200000000000003" hidden="1" customHeight="1">
      <c r="B28" s="234"/>
      <c r="C28" s="235"/>
      <c r="D28" s="531" t="s">
        <v>92</v>
      </c>
      <c r="E28" s="532"/>
      <c r="F28" s="532"/>
      <c r="G28" s="532"/>
      <c r="H28" s="532"/>
      <c r="I28" s="532"/>
      <c r="J28" s="532"/>
      <c r="K28" s="533"/>
    </row>
    <row r="29" spans="2:11" ht="92.25" customHeight="1" thickBot="1">
      <c r="B29" s="498" t="s">
        <v>93</v>
      </c>
      <c r="C29" s="499"/>
      <c r="D29" s="376"/>
      <c r="E29" s="409"/>
      <c r="F29" s="409"/>
      <c r="G29" s="409"/>
      <c r="H29" s="409"/>
      <c r="I29" s="409"/>
      <c r="J29" s="409"/>
      <c r="K29" s="410"/>
    </row>
    <row r="30" spans="2:11">
      <c r="B30" s="210"/>
      <c r="C30" s="210"/>
      <c r="D30" s="210"/>
      <c r="E30" s="210"/>
      <c r="F30" s="210"/>
      <c r="G30" s="210"/>
      <c r="H30" s="210"/>
      <c r="I30" s="210"/>
      <c r="J30" s="210"/>
      <c r="K30" s="210"/>
    </row>
  </sheetData>
  <sheetProtection algorithmName="SHA-512" hashValue="9D7HsgQ6IJ6RRZjvRwGVOoC1+HB45y8wISB0nGnbHHBYfbX8uo/Tq2bIFz2X7qWIqGMUT/r2qk8YGd8gboLFDg==" saltValue="Ptvongo0MV6NVXcd+/Mn3w==" spinCount="100000" sheet="1" formatCells="0" formatRows="0" insertRows="0" deleteRows="0" autoFilter="0"/>
  <mergeCells count="39">
    <mergeCell ref="D29:K29"/>
    <mergeCell ref="F17:K17"/>
    <mergeCell ref="D18:K18"/>
    <mergeCell ref="D19:K19"/>
    <mergeCell ref="D20:E20"/>
    <mergeCell ref="F20:K20"/>
    <mergeCell ref="D26:E26"/>
    <mergeCell ref="D28:K28"/>
    <mergeCell ref="D22:K22"/>
    <mergeCell ref="D23:E23"/>
    <mergeCell ref="F23:K23"/>
    <mergeCell ref="D24:K24"/>
    <mergeCell ref="F14:K14"/>
    <mergeCell ref="B7:C7"/>
    <mergeCell ref="F26:K26"/>
    <mergeCell ref="D27:K27"/>
    <mergeCell ref="B8:C8"/>
    <mergeCell ref="D8:K8"/>
    <mergeCell ref="B9:C12"/>
    <mergeCell ref="D10:D12"/>
    <mergeCell ref="E10:E12"/>
    <mergeCell ref="F10:K11"/>
    <mergeCell ref="F12:K12"/>
    <mergeCell ref="B2:K2"/>
    <mergeCell ref="B6:K6"/>
    <mergeCell ref="B13:C13"/>
    <mergeCell ref="D13:K13"/>
    <mergeCell ref="B29:C29"/>
    <mergeCell ref="B4:K4"/>
    <mergeCell ref="B5:K5"/>
    <mergeCell ref="D15:K15"/>
    <mergeCell ref="D16:K16"/>
    <mergeCell ref="D17:E17"/>
    <mergeCell ref="D25:K25"/>
    <mergeCell ref="B14:C25"/>
    <mergeCell ref="D21:K21"/>
    <mergeCell ref="D7:G7"/>
    <mergeCell ref="H7:K7"/>
    <mergeCell ref="D14:E14"/>
  </mergeCells>
  <phoneticPr fontId="3"/>
  <dataValidations count="3">
    <dataValidation type="list" allowBlank="1" showInputMessage="1" showErrorMessage="1" sqref="D9" xr:uid="{00000000-0002-0000-0300-000006000000}">
      <formula1>"□,■"</formula1>
    </dataValidation>
    <dataValidation type="list" allowBlank="1" showInputMessage="1" showErrorMessage="1" sqref="D10" xr:uid="{00000000-0002-0000-0300-000007000000}">
      <formula1>"□, ■"</formula1>
    </dataValidation>
    <dataValidation type="list" allowBlank="1" showInputMessage="1" showErrorMessage="1" sqref="B3" xr:uid="{00000000-0002-0000-0300-000002000000}">
      <formula1>"イ．,㋑．"</formula1>
    </dataValidation>
  </dataValidations>
  <printOptions horizontalCentered="1"/>
  <pageMargins left="0.59055118110236227" right="0.59055118110236227" top="0.78740157480314965" bottom="0.39370078740157483" header="0.15748031496062992" footer="0.15748031496062992"/>
  <pageSetup paperSize="9" scale="98" fitToHeight="0" orientation="portrait" r:id="rId1"/>
  <headerFooter alignWithMargins="0">
    <oddHeader>&amp;R&amp;A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596A-A43A-454F-A1A8-28C432017828}">
  <sheetPr>
    <pageSetUpPr fitToPage="1"/>
  </sheetPr>
  <dimension ref="A1:K30"/>
  <sheetViews>
    <sheetView showGridLines="0" showRuler="0" view="pageBreakPreview" zoomScaleNormal="100" zoomScaleSheetLayoutView="100" workbookViewId="0">
      <selection activeCell="B1" sqref="B1"/>
    </sheetView>
  </sheetViews>
  <sheetFormatPr defaultColWidth="9" defaultRowHeight="15"/>
  <cols>
    <col min="1" max="1" width="1.21875" style="46" customWidth="1"/>
    <col min="2" max="3" width="9.21875" style="46" customWidth="1"/>
    <col min="4" max="4" width="6.21875" style="46" customWidth="1"/>
    <col min="5" max="5" width="12.21875" style="46" customWidth="1"/>
    <col min="6" max="7" width="9.21875" style="46" customWidth="1"/>
    <col min="8" max="8" width="10" style="46" customWidth="1"/>
    <col min="9" max="9" width="9.21875" style="46" customWidth="1"/>
    <col min="10" max="10" width="8.44140625" style="46" customWidth="1"/>
    <col min="11" max="11" width="9.21875" style="46" customWidth="1"/>
    <col min="12" max="12" width="1.21875" style="46" customWidth="1"/>
    <col min="13" max="16384" width="9" style="46"/>
  </cols>
  <sheetData>
    <row r="1" spans="2:11" ht="21" customHeight="1" thickBot="1">
      <c r="B1" s="39" t="s">
        <v>94</v>
      </c>
      <c r="C1" s="39"/>
      <c r="D1" s="39"/>
      <c r="E1" s="39"/>
      <c r="F1" s="39"/>
      <c r="G1" s="39"/>
      <c r="H1" s="39"/>
      <c r="I1" s="39"/>
      <c r="J1" s="39"/>
      <c r="K1" s="39"/>
    </row>
    <row r="2" spans="2:11" ht="56.7" customHeight="1">
      <c r="B2" s="534" t="s">
        <v>239</v>
      </c>
      <c r="C2" s="535"/>
      <c r="D2" s="535"/>
      <c r="E2" s="535"/>
      <c r="F2" s="535"/>
      <c r="G2" s="535"/>
      <c r="H2" s="535"/>
      <c r="I2" s="535"/>
      <c r="J2" s="535"/>
      <c r="K2" s="536"/>
    </row>
    <row r="3" spans="2:11" ht="122.25" customHeight="1">
      <c r="B3" s="537"/>
      <c r="C3" s="538"/>
      <c r="D3" s="538"/>
      <c r="E3" s="538"/>
      <c r="F3" s="538"/>
      <c r="G3" s="538"/>
      <c r="H3" s="538"/>
      <c r="I3" s="538"/>
      <c r="J3" s="538"/>
      <c r="K3" s="539"/>
    </row>
    <row r="4" spans="2:11" ht="49.95" customHeight="1">
      <c r="B4" s="540" t="s">
        <v>240</v>
      </c>
      <c r="C4" s="541"/>
      <c r="D4" s="541"/>
      <c r="E4" s="541"/>
      <c r="F4" s="541"/>
      <c r="G4" s="541"/>
      <c r="H4" s="541"/>
      <c r="I4" s="541"/>
      <c r="J4" s="541"/>
      <c r="K4" s="542"/>
    </row>
    <row r="5" spans="2:11" ht="133.5" customHeight="1">
      <c r="B5" s="543"/>
      <c r="C5" s="544"/>
      <c r="D5" s="544"/>
      <c r="E5" s="544"/>
      <c r="F5" s="544"/>
      <c r="G5" s="544"/>
      <c r="H5" s="544"/>
      <c r="I5" s="544"/>
      <c r="J5" s="544"/>
      <c r="K5" s="545"/>
    </row>
    <row r="6" spans="2:11" ht="20.25" customHeight="1">
      <c r="B6" s="546" t="s">
        <v>95</v>
      </c>
      <c r="C6" s="547"/>
      <c r="D6" s="547"/>
      <c r="E6" s="547"/>
      <c r="F6" s="547"/>
      <c r="G6" s="547"/>
      <c r="H6" s="547"/>
      <c r="I6" s="547"/>
      <c r="J6" s="547"/>
      <c r="K6" s="548"/>
    </row>
    <row r="7" spans="2:11" ht="21.75" customHeight="1">
      <c r="B7" s="549" t="s">
        <v>96</v>
      </c>
      <c r="C7" s="550"/>
      <c r="D7" s="550"/>
      <c r="E7" s="550"/>
      <c r="F7" s="550"/>
      <c r="G7" s="550"/>
      <c r="H7" s="550"/>
      <c r="I7" s="550"/>
      <c r="J7" s="550"/>
      <c r="K7" s="551"/>
    </row>
    <row r="8" spans="2:11" ht="22.5" customHeight="1">
      <c r="B8" s="552" t="s">
        <v>97</v>
      </c>
      <c r="C8" s="553"/>
      <c r="D8" s="554"/>
      <c r="E8" s="555"/>
      <c r="F8" s="556" t="s">
        <v>98</v>
      </c>
      <c r="G8" s="556"/>
      <c r="H8" s="556"/>
      <c r="I8" s="556"/>
      <c r="J8" s="556"/>
      <c r="K8" s="557"/>
    </row>
    <row r="9" spans="2:11" ht="55.5" customHeight="1">
      <c r="B9" s="564" t="s">
        <v>99</v>
      </c>
      <c r="C9" s="565"/>
      <c r="D9" s="566"/>
      <c r="E9" s="566"/>
      <c r="F9" s="566"/>
      <c r="G9" s="566"/>
      <c r="H9" s="566"/>
      <c r="I9" s="566"/>
      <c r="J9" s="566"/>
      <c r="K9" s="567"/>
    </row>
    <row r="10" spans="2:11" ht="19.5" customHeight="1">
      <c r="B10" s="568" t="s">
        <v>232</v>
      </c>
      <c r="C10" s="569"/>
      <c r="D10" s="569"/>
      <c r="E10" s="569"/>
      <c r="F10" s="569"/>
      <c r="G10" s="569"/>
      <c r="H10" s="569"/>
      <c r="I10" s="569"/>
      <c r="J10" s="569"/>
      <c r="K10" s="570"/>
    </row>
    <row r="11" spans="2:11" ht="22.5" customHeight="1">
      <c r="B11" s="558" t="s">
        <v>97</v>
      </c>
      <c r="C11" s="559"/>
      <c r="D11" s="560"/>
      <c r="E11" s="561"/>
      <c r="F11" s="562" t="s">
        <v>46</v>
      </c>
      <c r="G11" s="562"/>
      <c r="H11" s="562"/>
      <c r="I11" s="562"/>
      <c r="J11" s="562"/>
      <c r="K11" s="563"/>
    </row>
    <row r="12" spans="2:11" ht="22.5" customHeight="1">
      <c r="B12" s="571" t="s">
        <v>100</v>
      </c>
      <c r="C12" s="572"/>
      <c r="D12" s="561"/>
      <c r="E12" s="573"/>
      <c r="F12" s="224" t="s">
        <v>46</v>
      </c>
      <c r="G12" s="224"/>
      <c r="H12" s="224"/>
      <c r="I12" s="224"/>
      <c r="J12" s="224"/>
      <c r="K12" s="225"/>
    </row>
    <row r="13" spans="2:11" ht="58.5" customHeight="1">
      <c r="B13" s="574" t="s">
        <v>99</v>
      </c>
      <c r="C13" s="575"/>
      <c r="D13" s="576"/>
      <c r="E13" s="576"/>
      <c r="F13" s="576"/>
      <c r="G13" s="576"/>
      <c r="H13" s="576"/>
      <c r="I13" s="576"/>
      <c r="J13" s="576"/>
      <c r="K13" s="577"/>
    </row>
    <row r="14" spans="2:11" ht="21.75" customHeight="1">
      <c r="B14" s="578" t="s">
        <v>101</v>
      </c>
      <c r="C14" s="579"/>
      <c r="D14" s="579"/>
      <c r="E14" s="579"/>
      <c r="F14" s="579"/>
      <c r="G14" s="579"/>
      <c r="H14" s="579"/>
      <c r="I14" s="579"/>
      <c r="J14" s="579"/>
      <c r="K14" s="580"/>
    </row>
    <row r="15" spans="2:11" ht="22.5" customHeight="1">
      <c r="B15" s="558" t="s">
        <v>97</v>
      </c>
      <c r="C15" s="559"/>
      <c r="D15" s="560"/>
      <c r="E15" s="561"/>
      <c r="F15" s="562" t="s">
        <v>102</v>
      </c>
      <c r="G15" s="562"/>
      <c r="H15" s="562"/>
      <c r="I15" s="562"/>
      <c r="J15" s="562"/>
      <c r="K15" s="563"/>
    </row>
    <row r="16" spans="2:11" ht="55.5" customHeight="1">
      <c r="B16" s="574" t="s">
        <v>99</v>
      </c>
      <c r="C16" s="575"/>
      <c r="D16" s="576"/>
      <c r="E16" s="576"/>
      <c r="F16" s="576"/>
      <c r="G16" s="576"/>
      <c r="H16" s="576"/>
      <c r="I16" s="576"/>
      <c r="J16" s="576"/>
      <c r="K16" s="577"/>
    </row>
    <row r="17" spans="1:11" ht="19.5" customHeight="1">
      <c r="B17" s="581" t="s">
        <v>103</v>
      </c>
      <c r="C17" s="582"/>
      <c r="D17" s="582"/>
      <c r="E17" s="582"/>
      <c r="F17" s="582"/>
      <c r="G17" s="582"/>
      <c r="H17" s="582"/>
      <c r="I17" s="582"/>
      <c r="J17" s="582"/>
      <c r="K17" s="583"/>
    </row>
    <row r="18" spans="1:11" ht="22.5" customHeight="1">
      <c r="B18" s="558" t="s">
        <v>97</v>
      </c>
      <c r="C18" s="559"/>
      <c r="D18" s="560"/>
      <c r="E18" s="561"/>
      <c r="F18" s="562" t="s">
        <v>46</v>
      </c>
      <c r="G18" s="562"/>
      <c r="H18" s="562"/>
      <c r="I18" s="562"/>
      <c r="J18" s="562"/>
      <c r="K18" s="563"/>
    </row>
    <row r="19" spans="1:11" ht="58.5" customHeight="1">
      <c r="B19" s="574" t="s">
        <v>99</v>
      </c>
      <c r="C19" s="575"/>
      <c r="D19" s="576"/>
      <c r="E19" s="576"/>
      <c r="F19" s="576"/>
      <c r="G19" s="576"/>
      <c r="H19" s="576"/>
      <c r="I19" s="576"/>
      <c r="J19" s="576"/>
      <c r="K19" s="577"/>
    </row>
    <row r="20" spans="1:11" ht="21.75" customHeight="1">
      <c r="B20" s="584" t="s">
        <v>104</v>
      </c>
      <c r="C20" s="585"/>
      <c r="D20" s="585"/>
      <c r="E20" s="585"/>
      <c r="F20" s="585"/>
      <c r="G20" s="585"/>
      <c r="H20" s="585"/>
      <c r="I20" s="585"/>
      <c r="J20" s="585"/>
      <c r="K20" s="586"/>
    </row>
    <row r="21" spans="1:11" ht="22.5" customHeight="1">
      <c r="B21" s="558" t="s">
        <v>97</v>
      </c>
      <c r="C21" s="559"/>
      <c r="D21" s="560"/>
      <c r="E21" s="561"/>
      <c r="F21" s="562"/>
      <c r="G21" s="562"/>
      <c r="H21" s="562"/>
      <c r="I21" s="562"/>
      <c r="J21" s="562"/>
      <c r="K21" s="563"/>
    </row>
    <row r="22" spans="1:11" ht="58.5" customHeight="1">
      <c r="B22" s="574" t="s">
        <v>99</v>
      </c>
      <c r="C22" s="575"/>
      <c r="D22" s="576"/>
      <c r="E22" s="576"/>
      <c r="F22" s="576"/>
      <c r="G22" s="576"/>
      <c r="H22" s="576"/>
      <c r="I22" s="576"/>
      <c r="J22" s="576"/>
      <c r="K22" s="577"/>
    </row>
    <row r="23" spans="1:11" ht="22.5" customHeight="1">
      <c r="B23" s="584" t="s">
        <v>104</v>
      </c>
      <c r="C23" s="585"/>
      <c r="D23" s="585"/>
      <c r="E23" s="585"/>
      <c r="F23" s="585"/>
      <c r="G23" s="585"/>
      <c r="H23" s="585"/>
      <c r="I23" s="585"/>
      <c r="J23" s="585"/>
      <c r="K23" s="586"/>
    </row>
    <row r="24" spans="1:11" ht="22.5" customHeight="1">
      <c r="B24" s="587" t="s">
        <v>97</v>
      </c>
      <c r="C24" s="588"/>
      <c r="D24" s="560"/>
      <c r="E24" s="561"/>
      <c r="F24" s="562"/>
      <c r="G24" s="562"/>
      <c r="H24" s="562"/>
      <c r="I24" s="562"/>
      <c r="J24" s="562"/>
      <c r="K24" s="563"/>
    </row>
    <row r="25" spans="1:11" ht="58.5" customHeight="1">
      <c r="B25" s="589" t="s">
        <v>99</v>
      </c>
      <c r="C25" s="590"/>
      <c r="D25" s="576"/>
      <c r="E25" s="576"/>
      <c r="F25" s="576"/>
      <c r="G25" s="576"/>
      <c r="H25" s="576"/>
      <c r="I25" s="576"/>
      <c r="J25" s="576"/>
      <c r="K25" s="577"/>
    </row>
    <row r="26" spans="1:11" ht="23.25" customHeight="1">
      <c r="B26" s="584" t="s">
        <v>104</v>
      </c>
      <c r="C26" s="585"/>
      <c r="D26" s="585"/>
      <c r="E26" s="585"/>
      <c r="F26" s="585"/>
      <c r="G26" s="585"/>
      <c r="H26" s="585"/>
      <c r="I26" s="585"/>
      <c r="J26" s="585"/>
      <c r="K26" s="586"/>
    </row>
    <row r="27" spans="1:11" ht="22.5" customHeight="1">
      <c r="B27" s="587" t="s">
        <v>97</v>
      </c>
      <c r="C27" s="588"/>
      <c r="D27" s="560"/>
      <c r="E27" s="561"/>
      <c r="F27" s="562"/>
      <c r="G27" s="562"/>
      <c r="H27" s="562"/>
      <c r="I27" s="562"/>
      <c r="J27" s="562"/>
      <c r="K27" s="563"/>
    </row>
    <row r="28" spans="1:11" ht="58.5" customHeight="1" thickBot="1">
      <c r="B28" s="591" t="s">
        <v>99</v>
      </c>
      <c r="C28" s="592"/>
      <c r="D28" s="593"/>
      <c r="E28" s="593"/>
      <c r="F28" s="593"/>
      <c r="G28" s="593"/>
      <c r="H28" s="593"/>
      <c r="I28" s="593"/>
      <c r="J28" s="593"/>
      <c r="K28" s="594"/>
    </row>
    <row r="30" spans="1:11">
      <c r="A30" s="46" t="s">
        <v>80</v>
      </c>
    </row>
  </sheetData>
  <sheetProtection algorithmName="SHA-512" hashValue="Wun0ou0xMLTM/NR45JduaNAmHFHk+1PV8ZhBHs1JNy4nJmGhvXIMYRZtdgbVwKTwyJ/ALx5piW10jRWn69Os+Q==" saltValue="QwE7R/eCwEfjCR3/RiKiSg==" spinCount="100000" sheet="1" formatCells="0" formatRows="0" insertRows="0" deleteRows="0"/>
  <mergeCells count="49">
    <mergeCell ref="B26:K26"/>
    <mergeCell ref="B27:C27"/>
    <mergeCell ref="D27:E27"/>
    <mergeCell ref="F27:K27"/>
    <mergeCell ref="B28:C28"/>
    <mergeCell ref="D28:K28"/>
    <mergeCell ref="B23:K23"/>
    <mergeCell ref="B24:C24"/>
    <mergeCell ref="D24:E24"/>
    <mergeCell ref="F24:K24"/>
    <mergeCell ref="B25:C25"/>
    <mergeCell ref="D25:K25"/>
    <mergeCell ref="B20:K20"/>
    <mergeCell ref="B21:C21"/>
    <mergeCell ref="D21:E21"/>
    <mergeCell ref="F21:K21"/>
    <mergeCell ref="B22:C22"/>
    <mergeCell ref="D22:K22"/>
    <mergeCell ref="B18:C18"/>
    <mergeCell ref="D18:E18"/>
    <mergeCell ref="F18:K18"/>
    <mergeCell ref="B19:C19"/>
    <mergeCell ref="D19:K19"/>
    <mergeCell ref="D13:K13"/>
    <mergeCell ref="B14:K14"/>
    <mergeCell ref="B16:C16"/>
    <mergeCell ref="D16:K16"/>
    <mergeCell ref="B17:K17"/>
    <mergeCell ref="B7:K7"/>
    <mergeCell ref="B8:C8"/>
    <mergeCell ref="D8:E8"/>
    <mergeCell ref="F8:K8"/>
    <mergeCell ref="B15:C15"/>
    <mergeCell ref="D15:E15"/>
    <mergeCell ref="F15:K15"/>
    <mergeCell ref="B9:C9"/>
    <mergeCell ref="D9:K9"/>
    <mergeCell ref="B10:K10"/>
    <mergeCell ref="B11:C11"/>
    <mergeCell ref="D11:E11"/>
    <mergeCell ref="F11:K11"/>
    <mergeCell ref="B12:C12"/>
    <mergeCell ref="D12:E12"/>
    <mergeCell ref="B13:C13"/>
    <mergeCell ref="B2:K2"/>
    <mergeCell ref="B3:K3"/>
    <mergeCell ref="B4:K4"/>
    <mergeCell ref="B5:K5"/>
    <mergeCell ref="B6:K6"/>
  </mergeCells>
  <phoneticPr fontId="3"/>
  <printOptions horizontalCentered="1"/>
  <pageMargins left="0.59055118110236227" right="0.59055118110236227" top="0.78740157480314965" bottom="0.39370078740157483" header="0.15748031496062992" footer="0.15748031496062992"/>
  <pageSetup paperSize="9" fitToHeight="0" orientation="portrait" r:id="rId1"/>
  <headerFooter alignWithMargins="0">
    <oddHeader>&amp;R&amp;A</oddHeader>
  </headerFooter>
  <rowBreaks count="1" manualBreakCount="1">
    <brk id="13" min="1"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view="pageBreakPreview" zoomScaleNormal="70" zoomScaleSheetLayoutView="100" workbookViewId="0"/>
  </sheetViews>
  <sheetFormatPr defaultColWidth="9" defaultRowHeight="13.2"/>
  <cols>
    <col min="1" max="1" width="1.6640625" style="52" customWidth="1"/>
    <col min="2" max="2" width="4.77734375" style="52" customWidth="1"/>
    <col min="3" max="3" width="15" style="52" customWidth="1"/>
    <col min="4" max="4" width="12.33203125" style="52" customWidth="1"/>
    <col min="5" max="5" width="17.77734375" style="52" customWidth="1"/>
    <col min="6" max="6" width="39.6640625" style="52" customWidth="1"/>
    <col min="7" max="7" width="3.44140625" style="52" customWidth="1"/>
    <col min="8" max="9" width="8" style="52" customWidth="1"/>
    <col min="10" max="10" width="11" style="52" customWidth="1"/>
    <col min="11" max="11" width="1.33203125" style="52" customWidth="1"/>
    <col min="12" max="16384" width="9" style="52"/>
  </cols>
  <sheetData>
    <row r="1" spans="1:10" ht="18" customHeight="1">
      <c r="A1" s="64" t="e">
        <f>"【３－１．補助事業の収支"&amp;IF(様式1!#REF!="■","（拠点的事業支援）】",IF(様式1!C4="■","（小規模等事業支援）】",""))</f>
        <v>#REF!</v>
      </c>
    </row>
    <row r="2" spans="1:10" ht="15">
      <c r="B2" s="65"/>
      <c r="C2" s="66"/>
      <c r="D2" s="66"/>
      <c r="E2" s="66"/>
      <c r="F2" s="67"/>
    </row>
    <row r="3" spans="1:10" ht="18.600000000000001">
      <c r="B3" s="68" t="s">
        <v>105</v>
      </c>
      <c r="C3" s="66"/>
      <c r="D3" s="66"/>
      <c r="E3" s="66"/>
      <c r="F3" s="69" t="s">
        <v>106</v>
      </c>
    </row>
    <row r="4" spans="1:10" ht="24.75" customHeight="1">
      <c r="B4" s="617" t="s">
        <v>107</v>
      </c>
      <c r="C4" s="617"/>
      <c r="D4" s="617"/>
      <c r="E4" s="237" t="s">
        <v>108</v>
      </c>
      <c r="F4" s="237" t="s">
        <v>109</v>
      </c>
      <c r="H4" s="53"/>
      <c r="I4" s="53"/>
      <c r="J4" s="53"/>
    </row>
    <row r="5" spans="1:10" ht="18" customHeight="1">
      <c r="B5" s="618" t="s">
        <v>110</v>
      </c>
      <c r="C5" s="619"/>
      <c r="D5" s="620"/>
      <c r="E5" s="4"/>
      <c r="F5" s="54"/>
      <c r="H5" s="53"/>
      <c r="I5" s="53"/>
      <c r="J5" s="53"/>
    </row>
    <row r="6" spans="1:10" ht="18" customHeight="1">
      <c r="B6" s="621" t="s">
        <v>111</v>
      </c>
      <c r="C6" s="624" t="s">
        <v>112</v>
      </c>
      <c r="D6" s="625"/>
      <c r="E6" s="5">
        <f>SUM(E7:E12)</f>
        <v>0</v>
      </c>
      <c r="F6" s="55"/>
      <c r="H6" s="52" t="s">
        <v>113</v>
      </c>
      <c r="I6" s="53"/>
      <c r="J6" s="53"/>
    </row>
    <row r="7" spans="1:10" ht="18" customHeight="1">
      <c r="B7" s="622"/>
      <c r="C7" s="628" t="s">
        <v>114</v>
      </c>
      <c r="D7" s="629"/>
      <c r="E7" s="6"/>
      <c r="F7" s="56"/>
      <c r="I7" s="53"/>
      <c r="J7" s="53"/>
    </row>
    <row r="8" spans="1:10" ht="18" customHeight="1">
      <c r="B8" s="622"/>
      <c r="C8" s="628" t="s">
        <v>115</v>
      </c>
      <c r="D8" s="629"/>
      <c r="E8" s="6"/>
      <c r="F8" s="56"/>
      <c r="I8" s="53"/>
      <c r="J8" s="53"/>
    </row>
    <row r="9" spans="1:10" ht="18" customHeight="1">
      <c r="B9" s="622"/>
      <c r="C9" s="640" t="s">
        <v>116</v>
      </c>
      <c r="D9" s="641"/>
      <c r="E9" s="7"/>
      <c r="F9" s="57"/>
      <c r="I9" s="53"/>
      <c r="J9" s="53"/>
    </row>
    <row r="10" spans="1:10" ht="18" hidden="1" customHeight="1">
      <c r="B10" s="622"/>
      <c r="C10" s="653"/>
      <c r="D10" s="637"/>
      <c r="E10" s="8"/>
      <c r="F10" s="58"/>
      <c r="I10" s="53"/>
      <c r="J10" s="53"/>
    </row>
    <row r="11" spans="1:10" ht="18" hidden="1" customHeight="1">
      <c r="B11" s="622"/>
      <c r="C11" s="653"/>
      <c r="D11" s="637"/>
      <c r="E11" s="8"/>
      <c r="F11" s="58"/>
      <c r="I11" s="53"/>
      <c r="J11" s="53"/>
    </row>
    <row r="12" spans="1:10" ht="18" hidden="1" customHeight="1">
      <c r="B12" s="622"/>
      <c r="C12" s="630"/>
      <c r="D12" s="631"/>
      <c r="E12" s="9"/>
      <c r="F12" s="59"/>
      <c r="I12" s="53"/>
      <c r="J12" s="53"/>
    </row>
    <row r="13" spans="1:10" ht="18" customHeight="1">
      <c r="B13" s="622"/>
      <c r="C13" s="626" t="s">
        <v>117</v>
      </c>
      <c r="D13" s="627"/>
      <c r="E13" s="5">
        <f>SUM(E14:E18)</f>
        <v>0</v>
      </c>
      <c r="F13" s="55"/>
      <c r="H13" s="52" t="s">
        <v>113</v>
      </c>
      <c r="I13" s="53"/>
      <c r="J13" s="53"/>
    </row>
    <row r="14" spans="1:10" ht="18" customHeight="1">
      <c r="B14" s="622"/>
      <c r="C14" s="632" t="s">
        <v>118</v>
      </c>
      <c r="D14" s="633"/>
      <c r="E14" s="7"/>
      <c r="F14" s="57"/>
      <c r="I14" s="53"/>
      <c r="J14" s="53"/>
    </row>
    <row r="15" spans="1:10" ht="18" customHeight="1">
      <c r="B15" s="622"/>
      <c r="C15" s="628" t="s">
        <v>119</v>
      </c>
      <c r="D15" s="629"/>
      <c r="E15" s="8"/>
      <c r="F15" s="58"/>
      <c r="I15" s="53"/>
      <c r="J15" s="53"/>
    </row>
    <row r="16" spans="1:10" ht="18" hidden="1" customHeight="1">
      <c r="B16" s="622"/>
      <c r="C16" s="628"/>
      <c r="D16" s="629"/>
      <c r="E16" s="8"/>
      <c r="F16" s="58"/>
      <c r="I16" s="53"/>
      <c r="J16" s="53"/>
    </row>
    <row r="17" spans="2:10" ht="18" hidden="1" customHeight="1">
      <c r="B17" s="622"/>
      <c r="C17" s="628"/>
      <c r="D17" s="629"/>
      <c r="E17" s="8"/>
      <c r="F17" s="58"/>
      <c r="I17" s="53"/>
      <c r="J17" s="53"/>
    </row>
    <row r="18" spans="2:10" ht="18" hidden="1" customHeight="1">
      <c r="B18" s="622"/>
      <c r="C18" s="634"/>
      <c r="D18" s="635"/>
      <c r="E18" s="7"/>
      <c r="F18" s="57"/>
      <c r="I18" s="53"/>
      <c r="J18" s="53"/>
    </row>
    <row r="19" spans="2:10" ht="18" customHeight="1">
      <c r="B19" s="622"/>
      <c r="C19" s="626" t="s">
        <v>120</v>
      </c>
      <c r="D19" s="627"/>
      <c r="E19" s="5">
        <f>SUM(E20:E22)</f>
        <v>0</v>
      </c>
      <c r="F19" s="55"/>
      <c r="H19" s="52" t="s">
        <v>113</v>
      </c>
      <c r="I19" s="53"/>
      <c r="J19" s="53"/>
    </row>
    <row r="20" spans="2:10" ht="18" customHeight="1">
      <c r="B20" s="622"/>
      <c r="C20" s="636" t="s">
        <v>121</v>
      </c>
      <c r="D20" s="637"/>
      <c r="E20" s="8"/>
      <c r="F20" s="58"/>
      <c r="I20" s="53"/>
      <c r="J20" s="53"/>
    </row>
    <row r="21" spans="2:10" ht="18" hidden="1" customHeight="1">
      <c r="B21" s="622"/>
      <c r="C21" s="636"/>
      <c r="D21" s="637"/>
      <c r="E21" s="8"/>
      <c r="F21" s="58"/>
      <c r="I21" s="53"/>
      <c r="J21" s="53"/>
    </row>
    <row r="22" spans="2:10" ht="18" hidden="1" customHeight="1">
      <c r="B22" s="622"/>
      <c r="C22" s="638"/>
      <c r="D22" s="639"/>
      <c r="E22" s="7"/>
      <c r="F22" s="57"/>
      <c r="I22" s="53"/>
      <c r="J22" s="53"/>
    </row>
    <row r="23" spans="2:10" ht="18" customHeight="1">
      <c r="B23" s="622"/>
      <c r="C23" s="626" t="s">
        <v>122</v>
      </c>
      <c r="D23" s="627"/>
      <c r="E23" s="5">
        <f>SUM(E24:E26)</f>
        <v>0</v>
      </c>
      <c r="F23" s="55"/>
      <c r="H23" s="52" t="s">
        <v>113</v>
      </c>
      <c r="I23" s="53"/>
      <c r="J23" s="53"/>
    </row>
    <row r="24" spans="2:10" ht="18" customHeight="1">
      <c r="B24" s="622"/>
      <c r="C24" s="651" t="s">
        <v>123</v>
      </c>
      <c r="D24" s="652"/>
      <c r="E24" s="253"/>
      <c r="F24" s="60"/>
      <c r="I24" s="53"/>
      <c r="J24" s="53"/>
    </row>
    <row r="25" spans="2:10" ht="18" hidden="1" customHeight="1">
      <c r="B25" s="622"/>
      <c r="C25" s="636" t="s">
        <v>121</v>
      </c>
      <c r="D25" s="637"/>
      <c r="E25" s="6"/>
      <c r="F25" s="58"/>
      <c r="I25" s="53"/>
      <c r="J25" s="53"/>
    </row>
    <row r="26" spans="2:10" ht="18" hidden="1" customHeight="1">
      <c r="B26" s="622"/>
      <c r="C26" s="649" t="s">
        <v>121</v>
      </c>
      <c r="D26" s="650"/>
      <c r="E26" s="9"/>
      <c r="F26" s="59"/>
      <c r="I26" s="53"/>
      <c r="J26" s="53"/>
    </row>
    <row r="27" spans="2:10" ht="18" customHeight="1" thickBot="1">
      <c r="B27" s="623"/>
      <c r="C27" s="619" t="s">
        <v>124</v>
      </c>
      <c r="D27" s="620"/>
      <c r="E27" s="10">
        <f>SUM(E6+E13+E19+E23)</f>
        <v>0</v>
      </c>
      <c r="F27" s="61"/>
      <c r="H27" s="52" t="s">
        <v>113</v>
      </c>
      <c r="I27" s="53"/>
      <c r="J27" s="53"/>
    </row>
    <row r="28" spans="2:10" ht="20.25" customHeight="1" thickBot="1">
      <c r="B28" s="642" t="s">
        <v>125</v>
      </c>
      <c r="C28" s="643"/>
      <c r="D28" s="644"/>
      <c r="E28" s="11"/>
      <c r="F28" s="62"/>
    </row>
    <row r="29" spans="2:10" ht="21" customHeight="1">
      <c r="B29" s="645" t="s">
        <v>126</v>
      </c>
      <c r="C29" s="646"/>
      <c r="D29" s="647"/>
      <c r="E29" s="12">
        <f>SUM(E5+E27+E28)</f>
        <v>0</v>
      </c>
      <c r="F29" s="59"/>
      <c r="H29" s="52" t="s">
        <v>113</v>
      </c>
    </row>
    <row r="30" spans="2:10" ht="15" customHeight="1">
      <c r="B30" s="63"/>
      <c r="C30" s="63"/>
      <c r="D30" s="63"/>
      <c r="E30" s="648" t="str">
        <f>IF(E29&lt;&gt;F36,"収入額と支出額が一致しません","")</f>
        <v/>
      </c>
      <c r="F30" s="648"/>
    </row>
    <row r="31" spans="2:10" ht="18.600000000000001">
      <c r="B31" s="70" t="s">
        <v>127</v>
      </c>
      <c r="C31" s="71"/>
      <c r="D31" s="72"/>
      <c r="E31" s="72"/>
      <c r="F31" s="598" t="s">
        <v>106</v>
      </c>
      <c r="G31" s="598"/>
      <c r="H31" s="38"/>
    </row>
    <row r="32" spans="2:10" ht="36.75" customHeight="1">
      <c r="B32" s="599" t="s">
        <v>128</v>
      </c>
      <c r="C32" s="600"/>
      <c r="D32" s="600"/>
      <c r="E32" s="601"/>
      <c r="F32" s="602">
        <f>'様式３-2(経費支出)'!H22</f>
        <v>0</v>
      </c>
      <c r="G32" s="603"/>
      <c r="H32" s="38" t="s">
        <v>113</v>
      </c>
    </row>
    <row r="33" spans="2:8" ht="36.75" customHeight="1" thickBot="1">
      <c r="B33" s="604" t="s">
        <v>129</v>
      </c>
      <c r="C33" s="605"/>
      <c r="D33" s="605"/>
      <c r="E33" s="606"/>
      <c r="F33" s="607">
        <f>'様式３-2(経費支出)'!H23</f>
        <v>0</v>
      </c>
      <c r="G33" s="608"/>
      <c r="H33" s="38" t="s">
        <v>113</v>
      </c>
    </row>
    <row r="34" spans="2:8" ht="58.5" customHeight="1" thickBot="1">
      <c r="B34" s="609" t="s">
        <v>130</v>
      </c>
      <c r="C34" s="610"/>
      <c r="D34" s="610"/>
      <c r="E34" s="611"/>
      <c r="F34" s="612">
        <f>'様式３-2(経費支出)'!H24</f>
        <v>0</v>
      </c>
      <c r="G34" s="613"/>
      <c r="H34" s="38" t="s">
        <v>113</v>
      </c>
    </row>
    <row r="35" spans="2:8" ht="36.75" customHeight="1">
      <c r="B35" s="614" t="s">
        <v>131</v>
      </c>
      <c r="C35" s="615"/>
      <c r="D35" s="615"/>
      <c r="E35" s="616"/>
      <c r="F35" s="602">
        <f>'必須プログラム(i)'!G6+'必須プログラム(ⅱ)'!G6+任意プログラム!G6</f>
        <v>0</v>
      </c>
      <c r="G35" s="603"/>
      <c r="H35" s="38" t="s">
        <v>113</v>
      </c>
    </row>
    <row r="36" spans="2:8" ht="41.25" customHeight="1">
      <c r="B36" s="595" t="s">
        <v>132</v>
      </c>
      <c r="C36" s="596"/>
      <c r="D36" s="596"/>
      <c r="E36" s="597"/>
      <c r="F36" s="1">
        <f>F32+F35</f>
        <v>0</v>
      </c>
      <c r="G36" s="2" t="s">
        <v>133</v>
      </c>
      <c r="H36" s="38" t="s">
        <v>113</v>
      </c>
    </row>
    <row r="37" spans="2:8" ht="10.5" customHeight="1"/>
    <row r="38" spans="2:8" ht="10.5" customHeight="1"/>
  </sheetData>
  <sheetProtection algorithmName="SHA-512" hashValue="hWKbctV8n/+p8aIdVrrimFiCVnz+MZDPdjTHHiVcq5wiaooWaHZ1Vxyd53PRTil57fLYSZwFvKpK9rtmaISmQQ==" saltValue="/Je+GkSr4lP9wyM91f5IJQ==" spinCount="100000" sheet="1" formatCells="0" formatRows="0"/>
  <mergeCells count="38">
    <mergeCell ref="C10:D10"/>
    <mergeCell ref="C11:D11"/>
    <mergeCell ref="C16:D16"/>
    <mergeCell ref="C17:D17"/>
    <mergeCell ref="C20:D20"/>
    <mergeCell ref="B28:D28"/>
    <mergeCell ref="B29:D29"/>
    <mergeCell ref="E30:F30"/>
    <mergeCell ref="C26:D26"/>
    <mergeCell ref="C23:D23"/>
    <mergeCell ref="C24:D24"/>
    <mergeCell ref="C27:D27"/>
    <mergeCell ref="B4:D4"/>
    <mergeCell ref="B5:D5"/>
    <mergeCell ref="B6:B27"/>
    <mergeCell ref="C6:D6"/>
    <mergeCell ref="C13:D13"/>
    <mergeCell ref="C7:D7"/>
    <mergeCell ref="C8:D8"/>
    <mergeCell ref="C12:D12"/>
    <mergeCell ref="C14:D14"/>
    <mergeCell ref="C18:D18"/>
    <mergeCell ref="C21:D21"/>
    <mergeCell ref="C19:D19"/>
    <mergeCell ref="C25:D25"/>
    <mergeCell ref="C22:D22"/>
    <mergeCell ref="C9:D9"/>
    <mergeCell ref="C15:D15"/>
    <mergeCell ref="B36:E36"/>
    <mergeCell ref="F31:G31"/>
    <mergeCell ref="B32:E32"/>
    <mergeCell ref="F32:G32"/>
    <mergeCell ref="B33:E33"/>
    <mergeCell ref="F33:G33"/>
    <mergeCell ref="B34:E34"/>
    <mergeCell ref="F34:G34"/>
    <mergeCell ref="B35:E35"/>
    <mergeCell ref="F35:G35"/>
  </mergeCells>
  <phoneticPr fontId="3"/>
  <dataValidations count="2">
    <dataValidation imeMode="hiragana" allowBlank="1" showInputMessage="1" showErrorMessage="1" sqref="F5:F29" xr:uid="{00000000-0002-0000-0400-000000000000}"/>
    <dataValidation imeMode="off" allowBlank="1" showInputMessage="1" showErrorMessage="1" sqref="E5:E29" xr:uid="{00000000-0002-0000-0400-000001000000}"/>
  </dataValidations>
  <pageMargins left="0.7" right="0.7" top="0.75" bottom="0.75" header="0.3" footer="0.3"/>
  <pageSetup paperSize="9" scale="94" orientation="portrait" r:id="rId1"/>
  <colBreaks count="1" manualBreakCount="1">
    <brk id="7"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4"/>
  <sheetViews>
    <sheetView view="pageBreakPreview" zoomScaleNormal="100" zoomScaleSheetLayoutView="100" workbookViewId="0"/>
  </sheetViews>
  <sheetFormatPr defaultColWidth="9" defaultRowHeight="13.2"/>
  <cols>
    <col min="1" max="1" width="1.109375" style="3" customWidth="1"/>
    <col min="2" max="2" width="5.21875" style="3" customWidth="1"/>
    <col min="3" max="3" width="19.109375" style="3" customWidth="1"/>
    <col min="4" max="4" width="11.77734375" style="3" customWidth="1"/>
    <col min="5" max="6" width="21.109375" style="13" customWidth="1"/>
    <col min="7" max="7" width="16.88671875" style="13" customWidth="1"/>
    <col min="8" max="8" width="16.88671875" style="3" customWidth="1"/>
    <col min="9" max="9" width="6" style="3" customWidth="1"/>
    <col min="10" max="16384" width="9" style="3"/>
  </cols>
  <sheetData>
    <row r="1" spans="1:8" s="65" customFormat="1" ht="17.25" customHeight="1">
      <c r="A1" s="64"/>
      <c r="E1" s="113"/>
      <c r="F1" s="113"/>
      <c r="G1" s="73"/>
    </row>
    <row r="2" spans="1:8" s="65" customFormat="1" ht="17.25" customHeight="1">
      <c r="A2" s="64"/>
      <c r="E2" s="73"/>
      <c r="F2" s="73"/>
      <c r="G2" s="73"/>
    </row>
    <row r="3" spans="1:8" s="65" customFormat="1" ht="15" customHeight="1">
      <c r="B3" s="68" t="s">
        <v>127</v>
      </c>
      <c r="E3" s="73"/>
      <c r="F3" s="73"/>
      <c r="G3" s="73"/>
      <c r="H3" s="69" t="s">
        <v>134</v>
      </c>
    </row>
    <row r="4" spans="1:8" s="65" customFormat="1" ht="18" customHeight="1">
      <c r="B4" s="74"/>
      <c r="C4" s="74" t="s">
        <v>135</v>
      </c>
      <c r="D4" s="75" t="s">
        <v>136</v>
      </c>
      <c r="E4" s="77" t="s">
        <v>137</v>
      </c>
      <c r="F4" s="77" t="s">
        <v>138</v>
      </c>
      <c r="G4" s="77" t="s">
        <v>139</v>
      </c>
      <c r="H4" s="76" t="s">
        <v>140</v>
      </c>
    </row>
    <row r="5" spans="1:8" ht="18" customHeight="1">
      <c r="B5" s="667" t="s">
        <v>141</v>
      </c>
      <c r="C5" s="658" t="s">
        <v>142</v>
      </c>
      <c r="D5" s="239" t="s">
        <v>143</v>
      </c>
      <c r="E5" s="15">
        <f>'必須プログラム(i)'!H515</f>
        <v>0</v>
      </c>
      <c r="F5" s="15">
        <f>'必須プログラム(ⅱ)'!H515</f>
        <v>0</v>
      </c>
      <c r="G5" s="15">
        <f>任意プログラム!H315</f>
        <v>0</v>
      </c>
      <c r="H5" s="17">
        <f t="shared" ref="H5:H21" si="0">SUM(E5:G5)</f>
        <v>0</v>
      </c>
    </row>
    <row r="6" spans="1:8" ht="18" customHeight="1">
      <c r="B6" s="667"/>
      <c r="C6" s="659"/>
      <c r="D6" s="239" t="s">
        <v>144</v>
      </c>
      <c r="E6" s="16">
        <f>'必須プログラム(i)'!H516</f>
        <v>0</v>
      </c>
      <c r="F6" s="16">
        <f>'必須プログラム(ⅱ)'!H516</f>
        <v>0</v>
      </c>
      <c r="G6" s="16">
        <f>任意プログラム!H316</f>
        <v>0</v>
      </c>
      <c r="H6" s="18">
        <f t="shared" si="0"/>
        <v>0</v>
      </c>
    </row>
    <row r="7" spans="1:8" ht="18" customHeight="1">
      <c r="B7" s="667"/>
      <c r="C7" s="659"/>
      <c r="D7" s="239" t="s">
        <v>145</v>
      </c>
      <c r="E7" s="19">
        <f>'必須プログラム(i)'!H517</f>
        <v>0</v>
      </c>
      <c r="F7" s="20">
        <f>'必須プログラム(ⅱ)'!H517</f>
        <v>0</v>
      </c>
      <c r="G7" s="19">
        <f>任意プログラム!H317</f>
        <v>0</v>
      </c>
      <c r="H7" s="21">
        <f t="shared" si="0"/>
        <v>0</v>
      </c>
    </row>
    <row r="8" spans="1:8" ht="18" customHeight="1">
      <c r="B8" s="667"/>
      <c r="C8" s="654" t="s">
        <v>146</v>
      </c>
      <c r="D8" s="239" t="s">
        <v>147</v>
      </c>
      <c r="E8" s="15">
        <f>'必須プログラム(i)'!H518</f>
        <v>0</v>
      </c>
      <c r="F8" s="29">
        <f>'必須プログラム(ⅱ)'!H518</f>
        <v>0</v>
      </c>
      <c r="G8" s="206"/>
      <c r="H8" s="22">
        <f t="shared" si="0"/>
        <v>0</v>
      </c>
    </row>
    <row r="9" spans="1:8" ht="18" customHeight="1">
      <c r="B9" s="667"/>
      <c r="C9" s="655"/>
      <c r="D9" s="239" t="s">
        <v>148</v>
      </c>
      <c r="E9" s="16">
        <f>'必須プログラム(i)'!H519</f>
        <v>0</v>
      </c>
      <c r="F9" s="16">
        <f>'必須プログラム(ⅱ)'!H519</f>
        <v>0</v>
      </c>
      <c r="G9" s="16">
        <f>任意プログラム!H318</f>
        <v>0</v>
      </c>
      <c r="H9" s="18">
        <f t="shared" si="0"/>
        <v>0</v>
      </c>
    </row>
    <row r="10" spans="1:8" ht="18" customHeight="1">
      <c r="B10" s="667"/>
      <c r="C10" s="655"/>
      <c r="D10" s="239" t="s">
        <v>149</v>
      </c>
      <c r="E10" s="26">
        <f>'必須プログラム(i)'!H520</f>
        <v>0</v>
      </c>
      <c r="F10" s="26">
        <f>'必須プログラム(ⅱ)'!H520</f>
        <v>0</v>
      </c>
      <c r="G10" s="24"/>
      <c r="H10" s="23">
        <f t="shared" si="0"/>
        <v>0</v>
      </c>
    </row>
    <row r="11" spans="1:8" ht="17.25" hidden="1" customHeight="1">
      <c r="B11" s="667"/>
      <c r="C11" s="655"/>
      <c r="D11" s="239" t="s">
        <v>150</v>
      </c>
      <c r="E11" s="207"/>
      <c r="F11" s="207"/>
      <c r="G11" s="24"/>
      <c r="H11" s="23">
        <f t="shared" si="0"/>
        <v>0</v>
      </c>
    </row>
    <row r="12" spans="1:8" ht="17.25" hidden="1" customHeight="1">
      <c r="B12" s="667"/>
      <c r="C12" s="655"/>
      <c r="D12" s="239" t="s">
        <v>151</v>
      </c>
      <c r="E12" s="24"/>
      <c r="F12" s="24"/>
      <c r="G12" s="24"/>
      <c r="H12" s="23">
        <f t="shared" si="0"/>
        <v>0</v>
      </c>
    </row>
    <row r="13" spans="1:8" ht="17.25" hidden="1" customHeight="1">
      <c r="B13" s="667"/>
      <c r="C13" s="655"/>
      <c r="D13" s="239" t="s">
        <v>152</v>
      </c>
      <c r="E13" s="24"/>
      <c r="F13" s="24"/>
      <c r="G13" s="24"/>
      <c r="H13" s="23">
        <f t="shared" si="0"/>
        <v>0</v>
      </c>
    </row>
    <row r="14" spans="1:8" ht="17.25" hidden="1" customHeight="1">
      <c r="B14" s="667"/>
      <c r="C14" s="655"/>
      <c r="D14" s="239" t="s">
        <v>153</v>
      </c>
      <c r="E14" s="24"/>
      <c r="F14" s="24"/>
      <c r="G14" s="24"/>
      <c r="H14" s="23">
        <f t="shared" si="0"/>
        <v>0</v>
      </c>
    </row>
    <row r="15" spans="1:8" ht="17.25" hidden="1" customHeight="1">
      <c r="B15" s="667"/>
      <c r="C15" s="656"/>
      <c r="D15" s="239" t="s">
        <v>154</v>
      </c>
      <c r="E15" s="25"/>
      <c r="F15" s="25"/>
      <c r="G15" s="25"/>
      <c r="H15" s="23">
        <f t="shared" si="0"/>
        <v>0</v>
      </c>
    </row>
    <row r="16" spans="1:8" ht="18" customHeight="1">
      <c r="B16" s="667"/>
      <c r="C16" s="654" t="s">
        <v>155</v>
      </c>
      <c r="D16" s="239" t="s">
        <v>156</v>
      </c>
      <c r="E16" s="20">
        <f>'必須プログラム(i)'!H521</f>
        <v>0</v>
      </c>
      <c r="F16" s="20">
        <f>'必須プログラム(ⅱ)'!H521</f>
        <v>0</v>
      </c>
      <c r="G16" s="204"/>
      <c r="H16" s="22">
        <f t="shared" si="0"/>
        <v>0</v>
      </c>
    </row>
    <row r="17" spans="2:8" ht="18" customHeight="1">
      <c r="B17" s="667"/>
      <c r="C17" s="655"/>
      <c r="D17" s="239" t="s">
        <v>157</v>
      </c>
      <c r="E17" s="16">
        <f>'必須プログラム(i)'!H522</f>
        <v>0</v>
      </c>
      <c r="F17" s="16">
        <f>'必須プログラム(ⅱ)'!H522</f>
        <v>0</v>
      </c>
      <c r="G17" s="24"/>
      <c r="H17" s="18">
        <f t="shared" si="0"/>
        <v>0</v>
      </c>
    </row>
    <row r="18" spans="2:8" ht="18" customHeight="1">
      <c r="B18" s="667"/>
      <c r="C18" s="655"/>
      <c r="D18" s="239" t="s">
        <v>158</v>
      </c>
      <c r="E18" s="16">
        <f>'必須プログラム(i)'!H523</f>
        <v>0</v>
      </c>
      <c r="F18" s="16">
        <f>'必須プログラム(ⅱ)'!H523</f>
        <v>0</v>
      </c>
      <c r="G18" s="24"/>
      <c r="H18" s="18">
        <f t="shared" si="0"/>
        <v>0</v>
      </c>
    </row>
    <row r="19" spans="2:8" ht="18" customHeight="1">
      <c r="B19" s="667"/>
      <c r="C19" s="656"/>
      <c r="D19" s="239" t="s">
        <v>159</v>
      </c>
      <c r="E19" s="19">
        <f>'必須プログラム(i)'!H524</f>
        <v>0</v>
      </c>
      <c r="F19" s="19">
        <f>'必須プログラム(ⅱ)'!H524</f>
        <v>0</v>
      </c>
      <c r="G19" s="25"/>
      <c r="H19" s="28">
        <f t="shared" si="0"/>
        <v>0</v>
      </c>
    </row>
    <row r="20" spans="2:8" ht="18" customHeight="1">
      <c r="B20" s="667"/>
      <c r="C20" s="669" t="s">
        <v>160</v>
      </c>
      <c r="D20" s="239" t="s">
        <v>160</v>
      </c>
      <c r="E20" s="29">
        <f>'必須プログラム(i)'!H525</f>
        <v>0</v>
      </c>
      <c r="F20" s="29">
        <f>'必須プログラム(ⅱ)'!H525</f>
        <v>0</v>
      </c>
      <c r="G20" s="206"/>
      <c r="H20" s="17">
        <f t="shared" si="0"/>
        <v>0</v>
      </c>
    </row>
    <row r="21" spans="2:8" ht="18" customHeight="1">
      <c r="B21" s="667"/>
      <c r="C21" s="670"/>
      <c r="D21" s="239" t="s">
        <v>161</v>
      </c>
      <c r="E21" s="26">
        <f>'必須プログラム(i)'!H526</f>
        <v>0</v>
      </c>
      <c r="F21" s="26">
        <f>'必須プログラム(ⅱ)'!H526</f>
        <v>0</v>
      </c>
      <c r="G21" s="25"/>
      <c r="H21" s="30">
        <f t="shared" si="0"/>
        <v>0</v>
      </c>
    </row>
    <row r="22" spans="2:8" ht="22.5" customHeight="1">
      <c r="B22" s="667"/>
      <c r="C22" s="659" t="s">
        <v>162</v>
      </c>
      <c r="D22" s="659"/>
      <c r="E22" s="31">
        <f>SUM(E5:E21)</f>
        <v>0</v>
      </c>
      <c r="F22" s="31">
        <f>SUM(F5:F21)</f>
        <v>0</v>
      </c>
      <c r="G22" s="31">
        <f t="shared" ref="G22:H22" si="1">SUM(G5:G21)</f>
        <v>0</v>
      </c>
      <c r="H22" s="32">
        <f t="shared" si="1"/>
        <v>0</v>
      </c>
    </row>
    <row r="23" spans="2:8" ht="36" customHeight="1" thickBot="1">
      <c r="B23" s="667"/>
      <c r="C23" s="663" t="s">
        <v>163</v>
      </c>
      <c r="D23" s="664"/>
      <c r="E23" s="15">
        <f>'必須プログラム(i)'!G8</f>
        <v>0</v>
      </c>
      <c r="F23" s="15">
        <f>'必須プログラム(ⅱ)'!G8</f>
        <v>0</v>
      </c>
      <c r="G23" s="15">
        <f>任意プログラム!G8</f>
        <v>0</v>
      </c>
      <c r="H23" s="17">
        <f>SUM(E23:G23)</f>
        <v>0</v>
      </c>
    </row>
    <row r="24" spans="2:8" ht="24.75" customHeight="1" thickBot="1">
      <c r="B24" s="668"/>
      <c r="C24" s="665" t="s">
        <v>164</v>
      </c>
      <c r="D24" s="666"/>
      <c r="E24" s="33">
        <f>E22-E23</f>
        <v>0</v>
      </c>
      <c r="F24" s="33">
        <f>F22-F23</f>
        <v>0</v>
      </c>
      <c r="G24" s="33">
        <f t="shared" ref="G24" si="2">G22-G23</f>
        <v>0</v>
      </c>
      <c r="H24" s="34">
        <f>IF(SUM(E24:G24)=H22-H23,H22-H23,"不一致")</f>
        <v>0</v>
      </c>
    </row>
    <row r="25" spans="2:8" ht="18" customHeight="1">
      <c r="B25" s="660" t="s">
        <v>165</v>
      </c>
      <c r="C25" s="658" t="s">
        <v>142</v>
      </c>
      <c r="D25" s="239" t="s">
        <v>143</v>
      </c>
      <c r="E25" s="35">
        <f>'必須プログラム(i)'!H528</f>
        <v>0</v>
      </c>
      <c r="F25" s="35">
        <f>'必須プログラム(ⅱ)'!H528</f>
        <v>0</v>
      </c>
      <c r="G25" s="36">
        <f>任意プログラム!H320</f>
        <v>0</v>
      </c>
      <c r="H25" s="22">
        <f t="shared" ref="H25:H41" si="3">SUM(E25:G25)</f>
        <v>0</v>
      </c>
    </row>
    <row r="26" spans="2:8" ht="18" customHeight="1">
      <c r="B26" s="661"/>
      <c r="C26" s="659"/>
      <c r="D26" s="239" t="s">
        <v>144</v>
      </c>
      <c r="E26" s="16">
        <f>'必須プログラム(i)'!H529</f>
        <v>0</v>
      </c>
      <c r="F26" s="16">
        <f>'必須プログラム(ⅱ)'!H529</f>
        <v>0</v>
      </c>
      <c r="G26" s="16">
        <f>任意プログラム!H321</f>
        <v>0</v>
      </c>
      <c r="H26" s="18">
        <f t="shared" si="3"/>
        <v>0</v>
      </c>
    </row>
    <row r="27" spans="2:8" ht="18" customHeight="1">
      <c r="B27" s="661"/>
      <c r="C27" s="659"/>
      <c r="D27" s="239" t="s">
        <v>145</v>
      </c>
      <c r="E27" s="26">
        <f>'必須プログラム(i)'!H530</f>
        <v>0</v>
      </c>
      <c r="F27" s="26">
        <f>'必須プログラム(ⅱ)'!H530</f>
        <v>0</v>
      </c>
      <c r="G27" s="27">
        <f>任意プログラム!H322</f>
        <v>0</v>
      </c>
      <c r="H27" s="30">
        <f t="shared" si="3"/>
        <v>0</v>
      </c>
    </row>
    <row r="28" spans="2:8" ht="18" customHeight="1">
      <c r="B28" s="661"/>
      <c r="C28" s="654" t="s">
        <v>146</v>
      </c>
      <c r="D28" s="239" t="s">
        <v>147</v>
      </c>
      <c r="E28" s="15">
        <f>'必須プログラム(i)'!H531</f>
        <v>0</v>
      </c>
      <c r="F28" s="15">
        <f>'必須プログラム(ⅱ)'!H531</f>
        <v>0</v>
      </c>
      <c r="G28" s="206"/>
      <c r="H28" s="22">
        <f t="shared" si="3"/>
        <v>0</v>
      </c>
    </row>
    <row r="29" spans="2:8" ht="18" customHeight="1">
      <c r="B29" s="661"/>
      <c r="C29" s="655"/>
      <c r="D29" s="239" t="s">
        <v>148</v>
      </c>
      <c r="E29" s="16">
        <f>'必須プログラム(i)'!H532</f>
        <v>0</v>
      </c>
      <c r="F29" s="16">
        <f>'必須プログラム(ⅱ)'!H532</f>
        <v>0</v>
      </c>
      <c r="G29" s="16">
        <f>任意プログラム!H323</f>
        <v>0</v>
      </c>
      <c r="H29" s="18">
        <f t="shared" si="3"/>
        <v>0</v>
      </c>
    </row>
    <row r="30" spans="2:8" ht="18" customHeight="1">
      <c r="B30" s="661"/>
      <c r="C30" s="655"/>
      <c r="D30" s="239" t="s">
        <v>149</v>
      </c>
      <c r="E30" s="19">
        <f>'必須プログラム(i)'!H533</f>
        <v>0</v>
      </c>
      <c r="F30" s="19">
        <f>'必須プログラム(ⅱ)'!H533</f>
        <v>0</v>
      </c>
      <c r="G30" s="24"/>
      <c r="H30" s="23">
        <f t="shared" si="3"/>
        <v>0</v>
      </c>
    </row>
    <row r="31" spans="2:8" ht="17.25" hidden="1" customHeight="1">
      <c r="B31" s="661"/>
      <c r="C31" s="655"/>
      <c r="D31" s="239" t="s">
        <v>150</v>
      </c>
      <c r="E31" s="24"/>
      <c r="F31" s="24"/>
      <c r="G31" s="24"/>
      <c r="H31" s="23">
        <f t="shared" si="3"/>
        <v>0</v>
      </c>
    </row>
    <row r="32" spans="2:8" ht="17.25" hidden="1" customHeight="1">
      <c r="B32" s="661"/>
      <c r="C32" s="655"/>
      <c r="D32" s="239" t="s">
        <v>151</v>
      </c>
      <c r="E32" s="24"/>
      <c r="F32" s="24"/>
      <c r="G32" s="24"/>
      <c r="H32" s="23">
        <f t="shared" si="3"/>
        <v>0</v>
      </c>
    </row>
    <row r="33" spans="2:8" ht="17.25" hidden="1" customHeight="1">
      <c r="B33" s="661"/>
      <c r="C33" s="655"/>
      <c r="D33" s="239" t="s">
        <v>152</v>
      </c>
      <c r="E33" s="24"/>
      <c r="F33" s="24"/>
      <c r="G33" s="24"/>
      <c r="H33" s="23">
        <f t="shared" si="3"/>
        <v>0</v>
      </c>
    </row>
    <row r="34" spans="2:8" ht="17.25" hidden="1" customHeight="1">
      <c r="B34" s="661"/>
      <c r="C34" s="655"/>
      <c r="D34" s="239" t="s">
        <v>153</v>
      </c>
      <c r="E34" s="24"/>
      <c r="F34" s="24"/>
      <c r="G34" s="24"/>
      <c r="H34" s="23">
        <f t="shared" si="3"/>
        <v>0</v>
      </c>
    </row>
    <row r="35" spans="2:8" ht="17.25" hidden="1" customHeight="1">
      <c r="B35" s="661"/>
      <c r="C35" s="656"/>
      <c r="D35" s="239" t="s">
        <v>154</v>
      </c>
      <c r="E35" s="25"/>
      <c r="F35" s="25"/>
      <c r="G35" s="25"/>
      <c r="H35" s="23">
        <f t="shared" si="3"/>
        <v>0</v>
      </c>
    </row>
    <row r="36" spans="2:8" ht="18" customHeight="1">
      <c r="B36" s="661"/>
      <c r="C36" s="654" t="s">
        <v>155</v>
      </c>
      <c r="D36" s="239" t="s">
        <v>156</v>
      </c>
      <c r="E36" s="15">
        <f>'必須プログラム(i)'!H534</f>
        <v>0</v>
      </c>
      <c r="F36" s="15">
        <f>'必須プログラム(ⅱ)'!H534</f>
        <v>0</v>
      </c>
      <c r="G36" s="207"/>
      <c r="H36" s="22">
        <f t="shared" si="3"/>
        <v>0</v>
      </c>
    </row>
    <row r="37" spans="2:8" ht="18" customHeight="1">
      <c r="B37" s="661"/>
      <c r="C37" s="655"/>
      <c r="D37" s="239" t="s">
        <v>157</v>
      </c>
      <c r="E37" s="16">
        <f>'必須プログラム(i)'!H535</f>
        <v>0</v>
      </c>
      <c r="F37" s="16">
        <f>'必須プログラム(ⅱ)'!H535</f>
        <v>0</v>
      </c>
      <c r="G37" s="24"/>
      <c r="H37" s="18">
        <f t="shared" si="3"/>
        <v>0</v>
      </c>
    </row>
    <row r="38" spans="2:8" ht="18" customHeight="1">
      <c r="B38" s="661"/>
      <c r="C38" s="655"/>
      <c r="D38" s="239" t="s">
        <v>158</v>
      </c>
      <c r="E38" s="16">
        <f>'必須プログラム(i)'!H536</f>
        <v>0</v>
      </c>
      <c r="F38" s="16">
        <f>'必須プログラム(ⅱ)'!H536</f>
        <v>0</v>
      </c>
      <c r="G38" s="24"/>
      <c r="H38" s="18">
        <f t="shared" si="3"/>
        <v>0</v>
      </c>
    </row>
    <row r="39" spans="2:8" ht="18" customHeight="1">
      <c r="B39" s="661"/>
      <c r="C39" s="656"/>
      <c r="D39" s="239" t="s">
        <v>159</v>
      </c>
      <c r="E39" s="26">
        <f>'必須プログラム(i)'!H537</f>
        <v>0</v>
      </c>
      <c r="F39" s="26">
        <f>'必須プログラム(ⅱ)'!H537</f>
        <v>0</v>
      </c>
      <c r="G39" s="208"/>
      <c r="H39" s="30">
        <f t="shared" si="3"/>
        <v>0</v>
      </c>
    </row>
    <row r="40" spans="2:8" ht="18" customHeight="1">
      <c r="B40" s="661"/>
      <c r="C40" s="669" t="s">
        <v>160</v>
      </c>
      <c r="D40" s="239" t="s">
        <v>160</v>
      </c>
      <c r="E40" s="29">
        <f>'必須プログラム(i)'!H538</f>
        <v>0</v>
      </c>
      <c r="F40" s="29">
        <f>'必須プログラム(ⅱ)'!H538</f>
        <v>0</v>
      </c>
      <c r="G40" s="206"/>
      <c r="H40" s="22">
        <f t="shared" si="3"/>
        <v>0</v>
      </c>
    </row>
    <row r="41" spans="2:8" ht="18" customHeight="1">
      <c r="B41" s="661"/>
      <c r="C41" s="670"/>
      <c r="D41" s="239" t="s">
        <v>161</v>
      </c>
      <c r="E41" s="26">
        <f>'必須プログラム(i)'!H539</f>
        <v>0</v>
      </c>
      <c r="F41" s="26">
        <f>'必須プログラム(ⅱ)'!H539</f>
        <v>0</v>
      </c>
      <c r="G41" s="209"/>
      <c r="H41" s="30">
        <f t="shared" si="3"/>
        <v>0</v>
      </c>
    </row>
    <row r="42" spans="2:8" ht="22.5" customHeight="1" thickBot="1">
      <c r="B42" s="662"/>
      <c r="C42" s="659" t="s">
        <v>162</v>
      </c>
      <c r="D42" s="659"/>
      <c r="E42" s="31">
        <f t="shared" ref="E42:H42" si="4">SUM(E25:E41)</f>
        <v>0</v>
      </c>
      <c r="F42" s="31">
        <f t="shared" si="4"/>
        <v>0</v>
      </c>
      <c r="G42" s="31">
        <f>SUM(G25:G41)</f>
        <v>0</v>
      </c>
      <c r="H42" s="31">
        <f t="shared" si="4"/>
        <v>0</v>
      </c>
    </row>
    <row r="43" spans="2:8" ht="22.5" customHeight="1" thickTop="1">
      <c r="B43" s="657" t="s">
        <v>166</v>
      </c>
      <c r="C43" s="657"/>
      <c r="D43" s="657"/>
      <c r="E43" s="37">
        <f>SUM(E22,E42)</f>
        <v>0</v>
      </c>
      <c r="F43" s="37">
        <f>SUM(F22,F42)</f>
        <v>0</v>
      </c>
      <c r="G43" s="37">
        <f t="shared" ref="G43:H43" si="5">SUM(G22,G42)</f>
        <v>0</v>
      </c>
      <c r="H43" s="37">
        <f t="shared" si="5"/>
        <v>0</v>
      </c>
    </row>
    <row r="44" spans="2:8" ht="18.75" customHeight="1">
      <c r="E44" s="14" t="str">
        <f>IF(E21&lt;&gt;0,"補助対象「その他」エラー","")</f>
        <v/>
      </c>
      <c r="F44" s="14"/>
      <c r="G44" s="14" t="str">
        <f t="shared" ref="G44:H44" si="6">IF(G21&lt;&gt;0,"補助対象「その他」エラー","")</f>
        <v/>
      </c>
      <c r="H44" s="14" t="str">
        <f t="shared" si="6"/>
        <v/>
      </c>
    </row>
  </sheetData>
  <sheetProtection algorithmName="SHA-512" hashValue="A6h+K24Qt8J+C8QtCvG9D8S58QTLSjHcTVRs6Y75nyRQg0PvwGMTsVUB6qBBkNKPxw3fnTaEMyOzNJJCgIx9Hg==" saltValue="2syt5tPEnP6CiE6HBwUGrA==" spinCount="100000" sheet="1" formatCells="0" selectLockedCells="1" selectUnlockedCells="1"/>
  <mergeCells count="15">
    <mergeCell ref="C28:C35"/>
    <mergeCell ref="B43:D43"/>
    <mergeCell ref="C16:C19"/>
    <mergeCell ref="C25:C27"/>
    <mergeCell ref="C36:C39"/>
    <mergeCell ref="C42:D42"/>
    <mergeCell ref="B25:B42"/>
    <mergeCell ref="C22:D22"/>
    <mergeCell ref="C23:D23"/>
    <mergeCell ref="C24:D24"/>
    <mergeCell ref="B5:B24"/>
    <mergeCell ref="C5:C7"/>
    <mergeCell ref="C20:C21"/>
    <mergeCell ref="C40:C41"/>
    <mergeCell ref="C8:C15"/>
  </mergeCells>
  <phoneticPr fontId="3"/>
  <conditionalFormatting sqref="E44:H44">
    <cfRule type="cellIs" dxfId="0" priority="12" operator="equal">
      <formula>"補助対象「その他」エラー"</formula>
    </cfRule>
  </conditionalFormatting>
  <dataValidations count="1">
    <dataValidation imeMode="off" allowBlank="1" showInputMessage="1" showErrorMessage="1" sqref="E5:H43 E4:G4" xr:uid="{00000000-0002-0000-0500-000000000000}"/>
  </dataValidations>
  <pageMargins left="0.70866141732283472" right="0.70866141732283472" top="0.35433070866141736" bottom="0.35433070866141736" header="0.31496062992125984" footer="0.31496062992125984"/>
  <pageSetup paperSize="9" scale="79" orientation="portrait" r:id="rId1"/>
  <ignoredErrors>
    <ignoredError sqref="H24" formula="1"/>
  </ignoredError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EDFB-EF1A-47B1-BB95-3971A9943442}">
  <dimension ref="A1:X574"/>
  <sheetViews>
    <sheetView view="pageBreakPreview" zoomScaleNormal="70" zoomScaleSheetLayoutView="100" workbookViewId="0">
      <selection activeCell="A2" sqref="A2"/>
    </sheetView>
  </sheetViews>
  <sheetFormatPr defaultColWidth="9" defaultRowHeight="15"/>
  <cols>
    <col min="1" max="1" width="3.77734375" style="72" customWidth="1"/>
    <col min="2" max="2" width="2.6640625" style="72" customWidth="1"/>
    <col min="3" max="3" width="16.6640625" style="72" customWidth="1"/>
    <col min="4" max="5" width="8.33203125" style="72" customWidth="1"/>
    <col min="6" max="6" width="12.21875" style="72" customWidth="1"/>
    <col min="7" max="7" width="36.109375" style="72" customWidth="1"/>
    <col min="8" max="8" width="1.109375" style="72" customWidth="1"/>
    <col min="9" max="9" width="9.44140625" style="72" customWidth="1"/>
    <col min="10" max="10" width="1.33203125" style="72" customWidth="1"/>
    <col min="11" max="11" width="6" style="72" customWidth="1"/>
    <col min="12" max="12" width="6.109375" style="72" customWidth="1"/>
    <col min="13" max="13" width="1.88671875" style="72" customWidth="1"/>
    <col min="14" max="14" width="6" style="72" customWidth="1"/>
    <col min="15" max="15" width="6.109375" style="72" customWidth="1"/>
    <col min="16" max="16" width="1.77734375" style="72" customWidth="1"/>
    <col min="17" max="17" width="8.44140625" style="72" customWidth="1"/>
    <col min="18" max="19" width="6.44140625" style="72" customWidth="1"/>
    <col min="20" max="20" width="20.6640625" style="72" customWidth="1"/>
    <col min="21" max="21" width="18.33203125" style="72" customWidth="1"/>
    <col min="22" max="22" width="25.33203125" style="72" customWidth="1"/>
    <col min="23" max="23" width="9" style="72" customWidth="1"/>
    <col min="24" max="24" width="9" style="79" hidden="1" customWidth="1"/>
    <col min="25" max="25" width="9" style="72" customWidth="1"/>
    <col min="26" max="16384" width="9" style="72"/>
  </cols>
  <sheetData>
    <row r="1" spans="1:24" ht="16.2">
      <c r="A1" s="78" t="str">
        <f>"【 内訳書 】 "&amp;様式1!L11</f>
        <v xml:space="preserve">【 内訳書 】 </v>
      </c>
      <c r="B1" s="65"/>
    </row>
    <row r="2" spans="1:24" ht="25.5" customHeight="1">
      <c r="B2" s="725" t="s">
        <v>167</v>
      </c>
      <c r="C2" s="725"/>
      <c r="D2" s="725"/>
      <c r="E2" s="725"/>
      <c r="F2" s="725"/>
      <c r="G2" s="725"/>
      <c r="H2" s="725"/>
      <c r="I2" s="725"/>
      <c r="J2" s="725"/>
      <c r="K2" s="725"/>
      <c r="L2" s="725"/>
      <c r="M2" s="725"/>
      <c r="N2" s="725"/>
      <c r="O2" s="725"/>
      <c r="P2" s="725"/>
      <c r="Q2" s="725"/>
      <c r="R2" s="725"/>
    </row>
    <row r="3" spans="1:24" ht="69.75" customHeight="1">
      <c r="C3" s="726" t="s">
        <v>245</v>
      </c>
      <c r="D3" s="726"/>
      <c r="E3" s="726"/>
      <c r="F3" s="726"/>
      <c r="G3" s="726"/>
      <c r="H3" s="726"/>
      <c r="I3" s="726"/>
      <c r="J3" s="726"/>
      <c r="K3" s="726"/>
      <c r="L3" s="726"/>
      <c r="M3" s="726"/>
      <c r="N3" s="726"/>
      <c r="O3" s="726"/>
      <c r="P3" s="726"/>
      <c r="Q3" s="726"/>
      <c r="R3" s="726"/>
      <c r="X3" s="79">
        <v>18</v>
      </c>
    </row>
    <row r="4" spans="1:24" ht="11.25" customHeight="1">
      <c r="A4" s="80"/>
      <c r="B4" s="80"/>
      <c r="C4" s="81"/>
      <c r="D4" s="82"/>
      <c r="E4" s="82"/>
      <c r="F4" s="82"/>
      <c r="G4" s="83"/>
      <c r="H4" s="83"/>
      <c r="I4" s="83"/>
      <c r="J4" s="83"/>
      <c r="K4" s="83"/>
      <c r="L4" s="83"/>
      <c r="M4" s="83"/>
      <c r="N4" s="83"/>
      <c r="O4" s="83"/>
      <c r="P4" s="83"/>
      <c r="Q4" s="83"/>
    </row>
    <row r="5" spans="1:24" ht="21.75" customHeight="1">
      <c r="A5" s="80"/>
      <c r="B5" s="80"/>
      <c r="C5" s="714" t="s">
        <v>168</v>
      </c>
      <c r="D5" s="715"/>
      <c r="E5" s="715"/>
      <c r="F5" s="716"/>
      <c r="G5" s="84" t="s">
        <v>169</v>
      </c>
      <c r="H5" s="727" t="s">
        <v>170</v>
      </c>
      <c r="I5" s="728"/>
      <c r="J5" s="728"/>
      <c r="K5" s="728"/>
      <c r="L5" s="728"/>
      <c r="M5" s="729"/>
      <c r="N5" s="85"/>
      <c r="O5" s="730" t="str">
        <f>IF(H526&lt;&gt;0,"「細目：その他」で補助対象外に仕分けされていないものがある","")</f>
        <v/>
      </c>
      <c r="P5" s="730"/>
      <c r="Q5" s="730"/>
    </row>
    <row r="6" spans="1:24" ht="21.75" customHeight="1">
      <c r="A6" s="80"/>
      <c r="B6" s="80"/>
      <c r="C6" s="717">
        <f>SUMIFS($Q$11:$Q$310,$R$11:$R$310,"")</f>
        <v>0</v>
      </c>
      <c r="D6" s="718"/>
      <c r="E6" s="718"/>
      <c r="F6" s="719"/>
      <c r="G6" s="160">
        <f>SUMIFS($Q$11:$Q$310,$R$11:$R$310,"○")</f>
        <v>0</v>
      </c>
      <c r="H6" s="731">
        <f>SUM(C6,G6)</f>
        <v>0</v>
      </c>
      <c r="I6" s="732"/>
      <c r="J6" s="732"/>
      <c r="K6" s="732"/>
      <c r="L6" s="732"/>
      <c r="M6" s="733"/>
      <c r="N6" s="85"/>
      <c r="O6" s="730"/>
      <c r="P6" s="730"/>
      <c r="Q6" s="730"/>
    </row>
    <row r="7" spans="1:24" ht="21.75" customHeight="1">
      <c r="A7" s="80"/>
      <c r="B7" s="80"/>
      <c r="C7" s="714" t="s">
        <v>171</v>
      </c>
      <c r="D7" s="715"/>
      <c r="E7" s="715"/>
      <c r="F7" s="716"/>
      <c r="G7" s="84" t="s">
        <v>172</v>
      </c>
      <c r="H7" s="86"/>
      <c r="I7" s="87"/>
      <c r="J7" s="87"/>
      <c r="K7" s="87"/>
      <c r="L7" s="87"/>
      <c r="M7" s="87"/>
      <c r="N7" s="85"/>
      <c r="O7" s="238"/>
      <c r="P7" s="238"/>
      <c r="Q7" s="238"/>
    </row>
    <row r="8" spans="1:24" ht="21.75" customHeight="1">
      <c r="A8" s="80"/>
      <c r="B8" s="80"/>
      <c r="C8" s="717">
        <f>SUMIFS($Q$11:$Q$310,$S$11:$S$310,"○",$R$11:$R$310,"")</f>
        <v>0</v>
      </c>
      <c r="D8" s="718"/>
      <c r="E8" s="718"/>
      <c r="F8" s="719"/>
      <c r="G8" s="161">
        <f>IF(様式1!N33="■",0,ROUNDDOWN((C6-C8)*10/110,0))</f>
        <v>0</v>
      </c>
      <c r="H8" s="86"/>
      <c r="I8" s="720" t="str">
        <f>IF(C6-C8&gt;0,IF(様式1!N33="■","←免税事業者又は簡易課税事業者のため，消費税等仕入控除税額０",""),"")</f>
        <v/>
      </c>
      <c r="J8" s="720"/>
      <c r="K8" s="720"/>
      <c r="L8" s="720"/>
      <c r="M8" s="720"/>
      <c r="N8" s="720"/>
      <c r="O8" s="720"/>
      <c r="P8" s="720"/>
      <c r="Q8" s="720"/>
      <c r="R8" s="720"/>
    </row>
    <row r="9" spans="1:24" ht="20.25" customHeight="1">
      <c r="A9" s="88" t="s">
        <v>173</v>
      </c>
      <c r="B9" s="88"/>
      <c r="C9" s="85"/>
      <c r="D9" s="89"/>
      <c r="E9" s="89"/>
      <c r="F9" s="89"/>
      <c r="G9" s="90">
        <f>SUMIFS($Q$11:$Q$310,$S$11:$S$310,"○")</f>
        <v>0</v>
      </c>
      <c r="H9" s="91"/>
      <c r="I9" s="91"/>
      <c r="J9" s="91"/>
      <c r="K9" s="91"/>
      <c r="L9" s="91"/>
      <c r="M9" s="91"/>
      <c r="N9" s="91"/>
      <c r="O9" s="91"/>
      <c r="P9" s="91"/>
      <c r="R9" s="92"/>
      <c r="S9" s="92" t="s">
        <v>174</v>
      </c>
    </row>
    <row r="10" spans="1:24" ht="36" customHeight="1">
      <c r="A10" s="721" t="s">
        <v>175</v>
      </c>
      <c r="B10" s="722"/>
      <c r="C10" s="93" t="s">
        <v>176</v>
      </c>
      <c r="D10" s="93" t="s">
        <v>177</v>
      </c>
      <c r="E10" s="94" t="s">
        <v>178</v>
      </c>
      <c r="F10" s="94" t="s">
        <v>179</v>
      </c>
      <c r="G10" s="95" t="s">
        <v>180</v>
      </c>
      <c r="H10" s="96"/>
      <c r="I10" s="97" t="s">
        <v>181</v>
      </c>
      <c r="J10" s="98" t="s">
        <v>182</v>
      </c>
      <c r="K10" s="97" t="s">
        <v>183</v>
      </c>
      <c r="L10" s="99" t="s">
        <v>184</v>
      </c>
      <c r="M10" s="98" t="s">
        <v>182</v>
      </c>
      <c r="N10" s="97" t="s">
        <v>185</v>
      </c>
      <c r="O10" s="99" t="s">
        <v>184</v>
      </c>
      <c r="P10" s="98" t="s">
        <v>186</v>
      </c>
      <c r="Q10" s="100" t="s">
        <v>187</v>
      </c>
      <c r="R10" s="101" t="s">
        <v>188</v>
      </c>
      <c r="S10" s="102" t="s">
        <v>189</v>
      </c>
    </row>
    <row r="11" spans="1:24" ht="18" customHeight="1">
      <c r="A11" s="723">
        <v>1</v>
      </c>
      <c r="B11" s="724"/>
      <c r="C11" s="178"/>
      <c r="D11" s="162"/>
      <c r="E11" s="163"/>
      <c r="F11" s="163"/>
      <c r="G11" s="170"/>
      <c r="H11" s="171"/>
      <c r="I11" s="184"/>
      <c r="J11" s="165"/>
      <c r="K11" s="193"/>
      <c r="L11" s="182"/>
      <c r="M11" s="181"/>
      <c r="N11" s="193"/>
      <c r="O11" s="182"/>
      <c r="P11" s="166"/>
      <c r="Q11" s="167">
        <f>IF(I11="",0,INT(SUM(PRODUCT(I11,K11,N11))))</f>
        <v>0</v>
      </c>
      <c r="R11" s="168"/>
      <c r="S11" s="169"/>
    </row>
    <row r="12" spans="1:24" ht="18" customHeight="1">
      <c r="A12" s="708">
        <v>2</v>
      </c>
      <c r="B12" s="709"/>
      <c r="C12" s="178"/>
      <c r="D12" s="162"/>
      <c r="E12" s="163"/>
      <c r="F12" s="163"/>
      <c r="G12" s="170"/>
      <c r="H12" s="171"/>
      <c r="I12" s="184"/>
      <c r="J12" s="171"/>
      <c r="K12" s="184"/>
      <c r="L12" s="172"/>
      <c r="M12" s="173"/>
      <c r="N12" s="184"/>
      <c r="O12" s="172"/>
      <c r="P12" s="174"/>
      <c r="Q12" s="167">
        <f>IF(I12="",0,INT(SUM(PRODUCT(I12,K12,N12))))</f>
        <v>0</v>
      </c>
      <c r="R12" s="175"/>
      <c r="S12" s="176"/>
    </row>
    <row r="13" spans="1:24" ht="18" customHeight="1">
      <c r="A13" s="708">
        <v>3</v>
      </c>
      <c r="B13" s="709"/>
      <c r="C13" s="178"/>
      <c r="D13" s="162"/>
      <c r="E13" s="163"/>
      <c r="F13" s="163"/>
      <c r="G13" s="170"/>
      <c r="H13" s="171"/>
      <c r="I13" s="184"/>
      <c r="J13" s="171"/>
      <c r="K13" s="184"/>
      <c r="L13" s="172"/>
      <c r="M13" s="173"/>
      <c r="N13" s="184"/>
      <c r="O13" s="172"/>
      <c r="P13" s="174"/>
      <c r="Q13" s="167">
        <f>IF(I13="",0,INT(SUM(PRODUCT(I13,K13,N13))))</f>
        <v>0</v>
      </c>
      <c r="R13" s="175"/>
      <c r="S13" s="176"/>
    </row>
    <row r="14" spans="1:24" ht="18" customHeight="1">
      <c r="A14" s="708">
        <v>4</v>
      </c>
      <c r="B14" s="709"/>
      <c r="C14" s="178"/>
      <c r="D14" s="162"/>
      <c r="E14" s="163"/>
      <c r="F14" s="163"/>
      <c r="G14" s="170"/>
      <c r="H14" s="171"/>
      <c r="I14" s="184"/>
      <c r="J14" s="171"/>
      <c r="K14" s="184"/>
      <c r="L14" s="172"/>
      <c r="M14" s="173"/>
      <c r="N14" s="184"/>
      <c r="O14" s="172"/>
      <c r="P14" s="174"/>
      <c r="Q14" s="167">
        <f>IF(I14="",0,INT(SUM(PRODUCT(I14,K14,N14))))</f>
        <v>0</v>
      </c>
      <c r="R14" s="175"/>
      <c r="S14" s="176"/>
    </row>
    <row r="15" spans="1:24" ht="18" customHeight="1">
      <c r="A15" s="708">
        <v>5</v>
      </c>
      <c r="B15" s="709"/>
      <c r="C15" s="178"/>
      <c r="D15" s="162"/>
      <c r="E15" s="163"/>
      <c r="F15" s="163"/>
      <c r="G15" s="170"/>
      <c r="H15" s="171"/>
      <c r="I15" s="184"/>
      <c r="J15" s="171"/>
      <c r="K15" s="184"/>
      <c r="L15" s="172"/>
      <c r="M15" s="173"/>
      <c r="N15" s="184"/>
      <c r="O15" s="172"/>
      <c r="P15" s="174"/>
      <c r="Q15" s="167">
        <f t="shared" ref="Q15:Q75" si="0">IF(I15="",0,INT(SUM(PRODUCT(I15,K15,N15))))</f>
        <v>0</v>
      </c>
      <c r="R15" s="175"/>
      <c r="S15" s="176"/>
    </row>
    <row r="16" spans="1:24" ht="18" customHeight="1">
      <c r="A16" s="708">
        <v>6</v>
      </c>
      <c r="B16" s="709"/>
      <c r="C16" s="178"/>
      <c r="D16" s="162"/>
      <c r="E16" s="163"/>
      <c r="F16" s="163"/>
      <c r="G16" s="170"/>
      <c r="H16" s="171"/>
      <c r="I16" s="184"/>
      <c r="J16" s="171"/>
      <c r="K16" s="184"/>
      <c r="L16" s="172"/>
      <c r="M16" s="173"/>
      <c r="N16" s="184"/>
      <c r="O16" s="172"/>
      <c r="P16" s="174"/>
      <c r="Q16" s="167">
        <f t="shared" si="0"/>
        <v>0</v>
      </c>
      <c r="R16" s="175"/>
      <c r="S16" s="176"/>
    </row>
    <row r="17" spans="1:19" ht="18" customHeight="1">
      <c r="A17" s="708">
        <v>7</v>
      </c>
      <c r="B17" s="709"/>
      <c r="C17" s="178"/>
      <c r="D17" s="162"/>
      <c r="E17" s="163"/>
      <c r="F17" s="163"/>
      <c r="G17" s="170"/>
      <c r="H17" s="171"/>
      <c r="I17" s="184"/>
      <c r="J17" s="171"/>
      <c r="K17" s="184"/>
      <c r="L17" s="172"/>
      <c r="M17" s="173"/>
      <c r="N17" s="184"/>
      <c r="O17" s="172"/>
      <c r="P17" s="174"/>
      <c r="Q17" s="167">
        <f t="shared" si="0"/>
        <v>0</v>
      </c>
      <c r="R17" s="175"/>
      <c r="S17" s="176"/>
    </row>
    <row r="18" spans="1:19" ht="18" customHeight="1">
      <c r="A18" s="708">
        <v>8</v>
      </c>
      <c r="B18" s="709"/>
      <c r="C18" s="178"/>
      <c r="D18" s="162"/>
      <c r="E18" s="163"/>
      <c r="F18" s="163"/>
      <c r="G18" s="170"/>
      <c r="H18" s="171"/>
      <c r="I18" s="184"/>
      <c r="J18" s="171"/>
      <c r="K18" s="184"/>
      <c r="L18" s="172"/>
      <c r="M18" s="173"/>
      <c r="N18" s="184"/>
      <c r="O18" s="172"/>
      <c r="P18" s="174"/>
      <c r="Q18" s="167">
        <f t="shared" si="0"/>
        <v>0</v>
      </c>
      <c r="R18" s="175"/>
      <c r="S18" s="176"/>
    </row>
    <row r="19" spans="1:19" ht="18" customHeight="1">
      <c r="A19" s="708">
        <v>9</v>
      </c>
      <c r="B19" s="709"/>
      <c r="C19" s="178"/>
      <c r="D19" s="162"/>
      <c r="E19" s="163"/>
      <c r="F19" s="163"/>
      <c r="G19" s="170"/>
      <c r="H19" s="171"/>
      <c r="I19" s="184"/>
      <c r="J19" s="171"/>
      <c r="K19" s="184"/>
      <c r="L19" s="172"/>
      <c r="M19" s="173"/>
      <c r="N19" s="184"/>
      <c r="O19" s="172"/>
      <c r="P19" s="174"/>
      <c r="Q19" s="167">
        <f t="shared" si="0"/>
        <v>0</v>
      </c>
      <c r="R19" s="175"/>
      <c r="S19" s="176"/>
    </row>
    <row r="20" spans="1:19" ht="18" customHeight="1">
      <c r="A20" s="708">
        <v>10</v>
      </c>
      <c r="B20" s="709"/>
      <c r="C20" s="178"/>
      <c r="D20" s="162"/>
      <c r="E20" s="163"/>
      <c r="F20" s="163"/>
      <c r="G20" s="170"/>
      <c r="H20" s="171"/>
      <c r="I20" s="184"/>
      <c r="J20" s="171"/>
      <c r="K20" s="184"/>
      <c r="L20" s="172"/>
      <c r="M20" s="173"/>
      <c r="N20" s="184"/>
      <c r="O20" s="172"/>
      <c r="P20" s="174"/>
      <c r="Q20" s="167">
        <f t="shared" si="0"/>
        <v>0</v>
      </c>
      <c r="R20" s="175"/>
      <c r="S20" s="176"/>
    </row>
    <row r="21" spans="1:19" ht="18" customHeight="1">
      <c r="A21" s="708">
        <v>11</v>
      </c>
      <c r="B21" s="709"/>
      <c r="C21" s="178"/>
      <c r="D21" s="162"/>
      <c r="E21" s="163"/>
      <c r="F21" s="163"/>
      <c r="G21" s="170"/>
      <c r="H21" s="171"/>
      <c r="I21" s="184"/>
      <c r="J21" s="173"/>
      <c r="K21" s="184"/>
      <c r="L21" s="172"/>
      <c r="M21" s="173"/>
      <c r="N21" s="184"/>
      <c r="O21" s="172"/>
      <c r="P21" s="174"/>
      <c r="Q21" s="167">
        <f t="shared" si="0"/>
        <v>0</v>
      </c>
      <c r="R21" s="175"/>
      <c r="S21" s="176"/>
    </row>
    <row r="22" spans="1:19" ht="18" customHeight="1">
      <c r="A22" s="708">
        <v>12</v>
      </c>
      <c r="B22" s="709"/>
      <c r="C22" s="178"/>
      <c r="D22" s="162"/>
      <c r="E22" s="163"/>
      <c r="F22" s="163"/>
      <c r="G22" s="170"/>
      <c r="H22" s="171"/>
      <c r="I22" s="184"/>
      <c r="J22" s="173"/>
      <c r="K22" s="184"/>
      <c r="L22" s="172"/>
      <c r="M22" s="173"/>
      <c r="N22" s="184"/>
      <c r="O22" s="172"/>
      <c r="P22" s="174"/>
      <c r="Q22" s="167">
        <f t="shared" si="0"/>
        <v>0</v>
      </c>
      <c r="R22" s="175"/>
      <c r="S22" s="176"/>
    </row>
    <row r="23" spans="1:19" ht="18" customHeight="1">
      <c r="A23" s="708">
        <v>13</v>
      </c>
      <c r="B23" s="709"/>
      <c r="C23" s="178"/>
      <c r="D23" s="162"/>
      <c r="E23" s="163"/>
      <c r="F23" s="163"/>
      <c r="G23" s="170"/>
      <c r="H23" s="171"/>
      <c r="I23" s="184"/>
      <c r="J23" s="173"/>
      <c r="K23" s="184"/>
      <c r="L23" s="172"/>
      <c r="M23" s="173"/>
      <c r="N23" s="184"/>
      <c r="O23" s="172"/>
      <c r="P23" s="174"/>
      <c r="Q23" s="167">
        <f t="shared" si="0"/>
        <v>0</v>
      </c>
      <c r="R23" s="175"/>
      <c r="S23" s="176"/>
    </row>
    <row r="24" spans="1:19" ht="18" customHeight="1">
      <c r="A24" s="708">
        <v>14</v>
      </c>
      <c r="B24" s="709"/>
      <c r="C24" s="178"/>
      <c r="D24" s="162"/>
      <c r="E24" s="163"/>
      <c r="F24" s="163"/>
      <c r="G24" s="170"/>
      <c r="H24" s="171"/>
      <c r="I24" s="184"/>
      <c r="J24" s="173"/>
      <c r="K24" s="184"/>
      <c r="L24" s="172"/>
      <c r="M24" s="173"/>
      <c r="N24" s="184"/>
      <c r="O24" s="172"/>
      <c r="P24" s="174"/>
      <c r="Q24" s="167">
        <f t="shared" si="0"/>
        <v>0</v>
      </c>
      <c r="R24" s="175"/>
      <c r="S24" s="176"/>
    </row>
    <row r="25" spans="1:19" ht="18" customHeight="1">
      <c r="A25" s="708">
        <v>15</v>
      </c>
      <c r="B25" s="709"/>
      <c r="C25" s="178"/>
      <c r="D25" s="162"/>
      <c r="E25" s="163"/>
      <c r="F25" s="163"/>
      <c r="G25" s="170"/>
      <c r="H25" s="171"/>
      <c r="I25" s="184"/>
      <c r="J25" s="173"/>
      <c r="K25" s="184"/>
      <c r="L25" s="172"/>
      <c r="M25" s="173"/>
      <c r="N25" s="184"/>
      <c r="O25" s="172"/>
      <c r="P25" s="174"/>
      <c r="Q25" s="167">
        <f t="shared" si="0"/>
        <v>0</v>
      </c>
      <c r="R25" s="175"/>
      <c r="S25" s="176"/>
    </row>
    <row r="26" spans="1:19" ht="18" customHeight="1">
      <c r="A26" s="708">
        <v>16</v>
      </c>
      <c r="B26" s="709"/>
      <c r="C26" s="178"/>
      <c r="D26" s="162"/>
      <c r="E26" s="177"/>
      <c r="F26" s="177"/>
      <c r="G26" s="164"/>
      <c r="H26" s="171"/>
      <c r="I26" s="193"/>
      <c r="J26" s="171"/>
      <c r="K26" s="184"/>
      <c r="L26" s="172"/>
      <c r="M26" s="173"/>
      <c r="N26" s="184"/>
      <c r="O26" s="172"/>
      <c r="P26" s="174"/>
      <c r="Q26" s="167">
        <f t="shared" si="0"/>
        <v>0</v>
      </c>
      <c r="R26" s="175"/>
      <c r="S26" s="176"/>
    </row>
    <row r="27" spans="1:19" ht="18" customHeight="1">
      <c r="A27" s="708">
        <v>17</v>
      </c>
      <c r="B27" s="709"/>
      <c r="C27" s="178"/>
      <c r="D27" s="162"/>
      <c r="E27" s="177"/>
      <c r="F27" s="177"/>
      <c r="G27" s="164"/>
      <c r="H27" s="171"/>
      <c r="I27" s="193"/>
      <c r="J27" s="171"/>
      <c r="K27" s="184"/>
      <c r="L27" s="172"/>
      <c r="M27" s="171"/>
      <c r="N27" s="184"/>
      <c r="O27" s="172"/>
      <c r="P27" s="174"/>
      <c r="Q27" s="167">
        <f t="shared" si="0"/>
        <v>0</v>
      </c>
      <c r="R27" s="175"/>
      <c r="S27" s="176"/>
    </row>
    <row r="28" spans="1:19" ht="18" customHeight="1">
      <c r="A28" s="708">
        <v>18</v>
      </c>
      <c r="B28" s="709"/>
      <c r="C28" s="178"/>
      <c r="D28" s="162"/>
      <c r="E28" s="177"/>
      <c r="F28" s="177"/>
      <c r="G28" s="170"/>
      <c r="H28" s="171"/>
      <c r="I28" s="184"/>
      <c r="J28" s="171"/>
      <c r="K28" s="184"/>
      <c r="L28" s="172"/>
      <c r="M28" s="171"/>
      <c r="N28" s="184"/>
      <c r="O28" s="172"/>
      <c r="P28" s="174"/>
      <c r="Q28" s="167">
        <f t="shared" si="0"/>
        <v>0</v>
      </c>
      <c r="R28" s="175"/>
      <c r="S28" s="176"/>
    </row>
    <row r="29" spans="1:19" ht="18" customHeight="1">
      <c r="A29" s="708">
        <v>19</v>
      </c>
      <c r="B29" s="709"/>
      <c r="C29" s="178"/>
      <c r="D29" s="162"/>
      <c r="E29" s="177"/>
      <c r="F29" s="177"/>
      <c r="G29" s="170"/>
      <c r="H29" s="171"/>
      <c r="I29" s="184"/>
      <c r="J29" s="171"/>
      <c r="K29" s="184"/>
      <c r="L29" s="172"/>
      <c r="M29" s="171"/>
      <c r="N29" s="184"/>
      <c r="O29" s="172"/>
      <c r="P29" s="174"/>
      <c r="Q29" s="167">
        <f t="shared" si="0"/>
        <v>0</v>
      </c>
      <c r="R29" s="175"/>
      <c r="S29" s="176"/>
    </row>
    <row r="30" spans="1:19" ht="18" customHeight="1">
      <c r="A30" s="708">
        <v>20</v>
      </c>
      <c r="B30" s="709"/>
      <c r="C30" s="178"/>
      <c r="D30" s="162"/>
      <c r="E30" s="163"/>
      <c r="F30" s="163"/>
      <c r="G30" s="170"/>
      <c r="H30" s="171"/>
      <c r="I30" s="184"/>
      <c r="J30" s="171"/>
      <c r="K30" s="184"/>
      <c r="L30" s="172"/>
      <c r="M30" s="173"/>
      <c r="N30" s="184"/>
      <c r="O30" s="172"/>
      <c r="P30" s="174"/>
      <c r="Q30" s="167">
        <f t="shared" si="0"/>
        <v>0</v>
      </c>
      <c r="R30" s="175"/>
      <c r="S30" s="176"/>
    </row>
    <row r="31" spans="1:19" ht="18" customHeight="1">
      <c r="A31" s="708">
        <v>21</v>
      </c>
      <c r="B31" s="709"/>
      <c r="C31" s="178"/>
      <c r="D31" s="162"/>
      <c r="E31" s="163"/>
      <c r="F31" s="163"/>
      <c r="G31" s="170"/>
      <c r="H31" s="171"/>
      <c r="I31" s="184"/>
      <c r="J31" s="171"/>
      <c r="K31" s="184"/>
      <c r="L31" s="172"/>
      <c r="M31" s="173"/>
      <c r="N31" s="184"/>
      <c r="O31" s="172"/>
      <c r="P31" s="174"/>
      <c r="Q31" s="167">
        <f t="shared" si="0"/>
        <v>0</v>
      </c>
      <c r="R31" s="175"/>
      <c r="S31" s="176"/>
    </row>
    <row r="32" spans="1:19" ht="18" customHeight="1">
      <c r="A32" s="708">
        <v>22</v>
      </c>
      <c r="B32" s="709"/>
      <c r="C32" s="178"/>
      <c r="D32" s="162"/>
      <c r="E32" s="163"/>
      <c r="F32" s="163"/>
      <c r="G32" s="170"/>
      <c r="H32" s="171"/>
      <c r="I32" s="184"/>
      <c r="J32" s="173"/>
      <c r="K32" s="183"/>
      <c r="L32" s="172"/>
      <c r="M32" s="173"/>
      <c r="N32" s="183"/>
      <c r="O32" s="172"/>
      <c r="P32" s="174"/>
      <c r="Q32" s="167">
        <f t="shared" si="0"/>
        <v>0</v>
      </c>
      <c r="R32" s="175"/>
      <c r="S32" s="176"/>
    </row>
    <row r="33" spans="1:19" ht="18" customHeight="1">
      <c r="A33" s="708">
        <v>23</v>
      </c>
      <c r="B33" s="709"/>
      <c r="C33" s="178"/>
      <c r="D33" s="162"/>
      <c r="E33" s="163"/>
      <c r="F33" s="163"/>
      <c r="G33" s="170"/>
      <c r="H33" s="171"/>
      <c r="I33" s="184"/>
      <c r="J33" s="173"/>
      <c r="K33" s="183"/>
      <c r="L33" s="172"/>
      <c r="M33" s="173"/>
      <c r="N33" s="183"/>
      <c r="O33" s="172"/>
      <c r="P33" s="174"/>
      <c r="Q33" s="167">
        <f t="shared" si="0"/>
        <v>0</v>
      </c>
      <c r="R33" s="175"/>
      <c r="S33" s="176"/>
    </row>
    <row r="34" spans="1:19" ht="18" customHeight="1">
      <c r="A34" s="708">
        <v>24</v>
      </c>
      <c r="B34" s="709"/>
      <c r="C34" s="178"/>
      <c r="D34" s="162"/>
      <c r="E34" s="163"/>
      <c r="F34" s="163"/>
      <c r="G34" s="170"/>
      <c r="H34" s="171"/>
      <c r="I34" s="184"/>
      <c r="J34" s="173"/>
      <c r="K34" s="183"/>
      <c r="L34" s="172"/>
      <c r="M34" s="173"/>
      <c r="N34" s="183"/>
      <c r="O34" s="172"/>
      <c r="P34" s="174"/>
      <c r="Q34" s="167">
        <f t="shared" si="0"/>
        <v>0</v>
      </c>
      <c r="R34" s="175"/>
      <c r="S34" s="176"/>
    </row>
    <row r="35" spans="1:19" ht="18" customHeight="1">
      <c r="A35" s="708">
        <v>25</v>
      </c>
      <c r="B35" s="709"/>
      <c r="C35" s="178"/>
      <c r="D35" s="162"/>
      <c r="E35" s="163"/>
      <c r="F35" s="163"/>
      <c r="G35" s="170"/>
      <c r="H35" s="171"/>
      <c r="I35" s="184"/>
      <c r="J35" s="173"/>
      <c r="K35" s="184"/>
      <c r="L35" s="172"/>
      <c r="M35" s="173"/>
      <c r="N35" s="184"/>
      <c r="O35" s="172"/>
      <c r="P35" s="174"/>
      <c r="Q35" s="167">
        <f t="shared" si="0"/>
        <v>0</v>
      </c>
      <c r="R35" s="175"/>
      <c r="S35" s="176"/>
    </row>
    <row r="36" spans="1:19" ht="18" customHeight="1">
      <c r="A36" s="708">
        <v>26</v>
      </c>
      <c r="B36" s="709"/>
      <c r="C36" s="178"/>
      <c r="D36" s="162"/>
      <c r="E36" s="163"/>
      <c r="F36" s="163"/>
      <c r="G36" s="170"/>
      <c r="H36" s="171"/>
      <c r="I36" s="184"/>
      <c r="J36" s="173"/>
      <c r="K36" s="184"/>
      <c r="L36" s="172"/>
      <c r="M36" s="173"/>
      <c r="N36" s="184"/>
      <c r="O36" s="172"/>
      <c r="P36" s="174"/>
      <c r="Q36" s="167">
        <f t="shared" si="0"/>
        <v>0</v>
      </c>
      <c r="R36" s="175"/>
      <c r="S36" s="176"/>
    </row>
    <row r="37" spans="1:19" ht="18" customHeight="1">
      <c r="A37" s="708">
        <v>27</v>
      </c>
      <c r="B37" s="709"/>
      <c r="C37" s="178"/>
      <c r="D37" s="162"/>
      <c r="E37" s="177"/>
      <c r="F37" s="177"/>
      <c r="G37" s="164"/>
      <c r="H37" s="165"/>
      <c r="I37" s="193"/>
      <c r="J37" s="173"/>
      <c r="K37" s="183"/>
      <c r="L37" s="172"/>
      <c r="M37" s="173"/>
      <c r="N37" s="183"/>
      <c r="O37" s="172"/>
      <c r="P37" s="174"/>
      <c r="Q37" s="167">
        <f t="shared" si="0"/>
        <v>0</v>
      </c>
      <c r="R37" s="175"/>
      <c r="S37" s="176"/>
    </row>
    <row r="38" spans="1:19" ht="18" customHeight="1">
      <c r="A38" s="708">
        <v>28</v>
      </c>
      <c r="B38" s="709"/>
      <c r="C38" s="178"/>
      <c r="D38" s="162"/>
      <c r="E38" s="163"/>
      <c r="F38" s="163"/>
      <c r="G38" s="170"/>
      <c r="H38" s="171"/>
      <c r="I38" s="184"/>
      <c r="J38" s="173"/>
      <c r="K38" s="183"/>
      <c r="L38" s="172"/>
      <c r="M38" s="173"/>
      <c r="N38" s="183"/>
      <c r="O38" s="172"/>
      <c r="P38" s="174"/>
      <c r="Q38" s="167">
        <f t="shared" si="0"/>
        <v>0</v>
      </c>
      <c r="R38" s="175"/>
      <c r="S38" s="176"/>
    </row>
    <row r="39" spans="1:19" ht="18" customHeight="1">
      <c r="A39" s="708">
        <v>29</v>
      </c>
      <c r="B39" s="709"/>
      <c r="C39" s="178"/>
      <c r="D39" s="162"/>
      <c r="E39" s="177"/>
      <c r="F39" s="177"/>
      <c r="G39" s="164"/>
      <c r="H39" s="165"/>
      <c r="I39" s="193"/>
      <c r="J39" s="173"/>
      <c r="K39" s="183"/>
      <c r="L39" s="172"/>
      <c r="M39" s="173"/>
      <c r="N39" s="183"/>
      <c r="O39" s="172"/>
      <c r="P39" s="174"/>
      <c r="Q39" s="167">
        <f t="shared" si="0"/>
        <v>0</v>
      </c>
      <c r="R39" s="175"/>
      <c r="S39" s="176"/>
    </row>
    <row r="40" spans="1:19" ht="18" customHeight="1">
      <c r="A40" s="708">
        <v>30</v>
      </c>
      <c r="B40" s="709"/>
      <c r="C40" s="178"/>
      <c r="D40" s="162"/>
      <c r="E40" s="163"/>
      <c r="F40" s="163"/>
      <c r="G40" s="170"/>
      <c r="H40" s="171"/>
      <c r="I40" s="184"/>
      <c r="J40" s="173"/>
      <c r="K40" s="184"/>
      <c r="L40" s="172"/>
      <c r="M40" s="173"/>
      <c r="N40" s="183"/>
      <c r="O40" s="172"/>
      <c r="P40" s="174"/>
      <c r="Q40" s="167">
        <f t="shared" si="0"/>
        <v>0</v>
      </c>
      <c r="R40" s="175"/>
      <c r="S40" s="176"/>
    </row>
    <row r="41" spans="1:19" ht="18" customHeight="1">
      <c r="A41" s="708">
        <v>31</v>
      </c>
      <c r="B41" s="709"/>
      <c r="C41" s="178"/>
      <c r="D41" s="162"/>
      <c r="E41" s="163"/>
      <c r="F41" s="163"/>
      <c r="G41" s="170"/>
      <c r="H41" s="171"/>
      <c r="I41" s="184"/>
      <c r="J41" s="171"/>
      <c r="K41" s="184"/>
      <c r="L41" s="172"/>
      <c r="M41" s="173"/>
      <c r="N41" s="183"/>
      <c r="O41" s="172"/>
      <c r="P41" s="174"/>
      <c r="Q41" s="167">
        <f t="shared" si="0"/>
        <v>0</v>
      </c>
      <c r="R41" s="175"/>
      <c r="S41" s="176"/>
    </row>
    <row r="42" spans="1:19" ht="18" customHeight="1">
      <c r="A42" s="708">
        <v>32</v>
      </c>
      <c r="B42" s="709"/>
      <c r="C42" s="178"/>
      <c r="D42" s="162"/>
      <c r="E42" s="163"/>
      <c r="F42" s="163"/>
      <c r="G42" s="170"/>
      <c r="H42" s="171"/>
      <c r="I42" s="184"/>
      <c r="J42" s="171"/>
      <c r="K42" s="184"/>
      <c r="L42" s="172"/>
      <c r="M42" s="173"/>
      <c r="N42" s="183"/>
      <c r="O42" s="172"/>
      <c r="P42" s="174"/>
      <c r="Q42" s="167">
        <f t="shared" si="0"/>
        <v>0</v>
      </c>
      <c r="R42" s="175"/>
      <c r="S42" s="176"/>
    </row>
    <row r="43" spans="1:19" ht="18" customHeight="1">
      <c r="A43" s="708">
        <v>33</v>
      </c>
      <c r="B43" s="709"/>
      <c r="C43" s="178"/>
      <c r="D43" s="162"/>
      <c r="E43" s="163"/>
      <c r="F43" s="163"/>
      <c r="G43" s="170"/>
      <c r="H43" s="171"/>
      <c r="I43" s="184"/>
      <c r="J43" s="171"/>
      <c r="K43" s="184"/>
      <c r="L43" s="172"/>
      <c r="M43" s="173"/>
      <c r="N43" s="183"/>
      <c r="O43" s="172"/>
      <c r="P43" s="174"/>
      <c r="Q43" s="167">
        <f t="shared" si="0"/>
        <v>0</v>
      </c>
      <c r="R43" s="175"/>
      <c r="S43" s="176"/>
    </row>
    <row r="44" spans="1:19" ht="18" customHeight="1">
      <c r="A44" s="708">
        <v>34</v>
      </c>
      <c r="B44" s="709"/>
      <c r="C44" s="178"/>
      <c r="D44" s="162"/>
      <c r="E44" s="163"/>
      <c r="F44" s="163"/>
      <c r="G44" s="170"/>
      <c r="H44" s="171"/>
      <c r="I44" s="184"/>
      <c r="J44" s="171"/>
      <c r="K44" s="184"/>
      <c r="L44" s="172"/>
      <c r="M44" s="173"/>
      <c r="N44" s="183"/>
      <c r="O44" s="172"/>
      <c r="P44" s="174"/>
      <c r="Q44" s="167">
        <f t="shared" si="0"/>
        <v>0</v>
      </c>
      <c r="R44" s="175"/>
      <c r="S44" s="176"/>
    </row>
    <row r="45" spans="1:19" ht="18" customHeight="1">
      <c r="A45" s="708">
        <v>35</v>
      </c>
      <c r="B45" s="709"/>
      <c r="C45" s="178"/>
      <c r="D45" s="162"/>
      <c r="E45" s="163"/>
      <c r="F45" s="163"/>
      <c r="G45" s="170"/>
      <c r="H45" s="171"/>
      <c r="I45" s="184"/>
      <c r="J45" s="171"/>
      <c r="K45" s="184"/>
      <c r="L45" s="172"/>
      <c r="M45" s="173"/>
      <c r="N45" s="183"/>
      <c r="O45" s="172"/>
      <c r="P45" s="174"/>
      <c r="Q45" s="167">
        <f t="shared" si="0"/>
        <v>0</v>
      </c>
      <c r="R45" s="175"/>
      <c r="S45" s="176"/>
    </row>
    <row r="46" spans="1:19" ht="18" customHeight="1">
      <c r="A46" s="708">
        <v>36</v>
      </c>
      <c r="B46" s="709"/>
      <c r="C46" s="178"/>
      <c r="D46" s="162"/>
      <c r="E46" s="163"/>
      <c r="F46" s="163"/>
      <c r="G46" s="170"/>
      <c r="H46" s="171"/>
      <c r="I46" s="184"/>
      <c r="J46" s="173"/>
      <c r="K46" s="183"/>
      <c r="L46" s="172"/>
      <c r="M46" s="173"/>
      <c r="N46" s="183"/>
      <c r="O46" s="172"/>
      <c r="P46" s="174"/>
      <c r="Q46" s="167">
        <f t="shared" si="0"/>
        <v>0</v>
      </c>
      <c r="R46" s="175"/>
      <c r="S46" s="176"/>
    </row>
    <row r="47" spans="1:19" ht="18" customHeight="1">
      <c r="A47" s="708">
        <v>37</v>
      </c>
      <c r="B47" s="709"/>
      <c r="C47" s="178"/>
      <c r="D47" s="162"/>
      <c r="E47" s="163"/>
      <c r="F47" s="163"/>
      <c r="G47" s="170"/>
      <c r="H47" s="171"/>
      <c r="I47" s="184"/>
      <c r="J47" s="171"/>
      <c r="K47" s="184"/>
      <c r="L47" s="172"/>
      <c r="M47" s="173"/>
      <c r="N47" s="183"/>
      <c r="O47" s="172"/>
      <c r="P47" s="174"/>
      <c r="Q47" s="167">
        <f t="shared" si="0"/>
        <v>0</v>
      </c>
      <c r="R47" s="175"/>
      <c r="S47" s="176"/>
    </row>
    <row r="48" spans="1:19" ht="18" customHeight="1">
      <c r="A48" s="708">
        <v>38</v>
      </c>
      <c r="B48" s="709"/>
      <c r="C48" s="178"/>
      <c r="D48" s="162"/>
      <c r="E48" s="163"/>
      <c r="F48" s="163"/>
      <c r="G48" s="170"/>
      <c r="H48" s="171"/>
      <c r="I48" s="184"/>
      <c r="J48" s="171"/>
      <c r="K48" s="184"/>
      <c r="L48" s="172"/>
      <c r="M48" s="173"/>
      <c r="N48" s="183"/>
      <c r="O48" s="172"/>
      <c r="P48" s="174"/>
      <c r="Q48" s="167">
        <f t="shared" si="0"/>
        <v>0</v>
      </c>
      <c r="R48" s="175"/>
      <c r="S48" s="176"/>
    </row>
    <row r="49" spans="1:19" ht="18" customHeight="1">
      <c r="A49" s="708">
        <v>39</v>
      </c>
      <c r="B49" s="709"/>
      <c r="C49" s="178"/>
      <c r="D49" s="162"/>
      <c r="E49" s="177"/>
      <c r="F49" s="177"/>
      <c r="G49" s="164"/>
      <c r="H49" s="171"/>
      <c r="I49" s="193"/>
      <c r="J49" s="173"/>
      <c r="K49" s="183"/>
      <c r="L49" s="172"/>
      <c r="M49" s="173"/>
      <c r="N49" s="183"/>
      <c r="O49" s="172"/>
      <c r="P49" s="174"/>
      <c r="Q49" s="167">
        <f t="shared" si="0"/>
        <v>0</v>
      </c>
      <c r="R49" s="175"/>
      <c r="S49" s="176"/>
    </row>
    <row r="50" spans="1:19" ht="18" customHeight="1">
      <c r="A50" s="708">
        <v>40</v>
      </c>
      <c r="B50" s="709"/>
      <c r="C50" s="178"/>
      <c r="D50" s="162"/>
      <c r="E50" s="177"/>
      <c r="F50" s="177"/>
      <c r="G50" s="164"/>
      <c r="H50" s="171"/>
      <c r="I50" s="193"/>
      <c r="J50" s="173"/>
      <c r="K50" s="183"/>
      <c r="L50" s="172"/>
      <c r="M50" s="173"/>
      <c r="N50" s="183"/>
      <c r="O50" s="172"/>
      <c r="P50" s="174"/>
      <c r="Q50" s="167">
        <f t="shared" si="0"/>
        <v>0</v>
      </c>
      <c r="R50" s="175"/>
      <c r="S50" s="176"/>
    </row>
    <row r="51" spans="1:19" ht="18" customHeight="1">
      <c r="A51" s="708">
        <v>41</v>
      </c>
      <c r="B51" s="709"/>
      <c r="C51" s="178"/>
      <c r="D51" s="162"/>
      <c r="E51" s="177"/>
      <c r="F51" s="177"/>
      <c r="G51" s="164"/>
      <c r="H51" s="171"/>
      <c r="I51" s="184"/>
      <c r="J51" s="173"/>
      <c r="K51" s="183"/>
      <c r="L51" s="172"/>
      <c r="M51" s="173"/>
      <c r="N51" s="183"/>
      <c r="O51" s="172"/>
      <c r="P51" s="174"/>
      <c r="Q51" s="167">
        <f t="shared" si="0"/>
        <v>0</v>
      </c>
      <c r="R51" s="175"/>
      <c r="S51" s="176"/>
    </row>
    <row r="52" spans="1:19" ht="18" customHeight="1">
      <c r="A52" s="708">
        <v>42</v>
      </c>
      <c r="B52" s="709"/>
      <c r="C52" s="178"/>
      <c r="D52" s="162"/>
      <c r="E52" s="177"/>
      <c r="F52" s="177"/>
      <c r="G52" s="164"/>
      <c r="H52" s="171"/>
      <c r="I52" s="184"/>
      <c r="J52" s="173"/>
      <c r="K52" s="183"/>
      <c r="L52" s="172"/>
      <c r="M52" s="173"/>
      <c r="N52" s="183"/>
      <c r="O52" s="172"/>
      <c r="P52" s="174"/>
      <c r="Q52" s="167">
        <f t="shared" si="0"/>
        <v>0</v>
      </c>
      <c r="R52" s="175"/>
      <c r="S52" s="176"/>
    </row>
    <row r="53" spans="1:19" ht="18" customHeight="1">
      <c r="A53" s="708">
        <v>43</v>
      </c>
      <c r="B53" s="709"/>
      <c r="C53" s="178"/>
      <c r="D53" s="162"/>
      <c r="E53" s="163"/>
      <c r="F53" s="163"/>
      <c r="G53" s="170"/>
      <c r="H53" s="171"/>
      <c r="I53" s="184"/>
      <c r="J53" s="173"/>
      <c r="K53" s="183"/>
      <c r="L53" s="172"/>
      <c r="M53" s="173"/>
      <c r="N53" s="183"/>
      <c r="O53" s="172"/>
      <c r="P53" s="174"/>
      <c r="Q53" s="167">
        <f t="shared" si="0"/>
        <v>0</v>
      </c>
      <c r="R53" s="175"/>
      <c r="S53" s="176"/>
    </row>
    <row r="54" spans="1:19" ht="18" customHeight="1">
      <c r="A54" s="708">
        <v>44</v>
      </c>
      <c r="B54" s="709"/>
      <c r="C54" s="178"/>
      <c r="D54" s="162"/>
      <c r="E54" s="163"/>
      <c r="F54" s="163"/>
      <c r="G54" s="170"/>
      <c r="H54" s="171"/>
      <c r="I54" s="184"/>
      <c r="J54" s="173"/>
      <c r="K54" s="183"/>
      <c r="L54" s="172"/>
      <c r="M54" s="173"/>
      <c r="N54" s="183"/>
      <c r="O54" s="172"/>
      <c r="P54" s="174"/>
      <c r="Q54" s="167">
        <f t="shared" si="0"/>
        <v>0</v>
      </c>
      <c r="R54" s="175"/>
      <c r="S54" s="176"/>
    </row>
    <row r="55" spans="1:19" ht="18" customHeight="1">
      <c r="A55" s="708">
        <v>45</v>
      </c>
      <c r="B55" s="709"/>
      <c r="C55" s="178"/>
      <c r="D55" s="162"/>
      <c r="E55" s="163"/>
      <c r="F55" s="163"/>
      <c r="G55" s="170"/>
      <c r="H55" s="171"/>
      <c r="I55" s="184"/>
      <c r="J55" s="173"/>
      <c r="K55" s="183"/>
      <c r="L55" s="172"/>
      <c r="M55" s="173"/>
      <c r="N55" s="183"/>
      <c r="O55" s="172"/>
      <c r="P55" s="174"/>
      <c r="Q55" s="167">
        <f t="shared" si="0"/>
        <v>0</v>
      </c>
      <c r="R55" s="175"/>
      <c r="S55" s="176"/>
    </row>
    <row r="56" spans="1:19" ht="18" customHeight="1">
      <c r="A56" s="708">
        <v>46</v>
      </c>
      <c r="B56" s="709"/>
      <c r="C56" s="178"/>
      <c r="D56" s="162"/>
      <c r="E56" s="163"/>
      <c r="F56" s="163"/>
      <c r="G56" s="170"/>
      <c r="H56" s="171"/>
      <c r="I56" s="184"/>
      <c r="J56" s="173"/>
      <c r="K56" s="183"/>
      <c r="L56" s="172"/>
      <c r="M56" s="173"/>
      <c r="N56" s="183"/>
      <c r="O56" s="172"/>
      <c r="P56" s="174"/>
      <c r="Q56" s="167">
        <f t="shared" si="0"/>
        <v>0</v>
      </c>
      <c r="R56" s="175"/>
      <c r="S56" s="176"/>
    </row>
    <row r="57" spans="1:19" ht="18" customHeight="1">
      <c r="A57" s="708">
        <v>47</v>
      </c>
      <c r="B57" s="709"/>
      <c r="C57" s="178"/>
      <c r="D57" s="162"/>
      <c r="E57" s="177"/>
      <c r="F57" s="177"/>
      <c r="G57" s="164"/>
      <c r="H57" s="171"/>
      <c r="I57" s="193"/>
      <c r="J57" s="173"/>
      <c r="K57" s="183"/>
      <c r="L57" s="172"/>
      <c r="M57" s="173"/>
      <c r="N57" s="183"/>
      <c r="O57" s="172"/>
      <c r="P57" s="174"/>
      <c r="Q57" s="167">
        <f t="shared" si="0"/>
        <v>0</v>
      </c>
      <c r="R57" s="175"/>
      <c r="S57" s="176"/>
    </row>
    <row r="58" spans="1:19" ht="18" customHeight="1">
      <c r="A58" s="708">
        <v>48</v>
      </c>
      <c r="B58" s="709"/>
      <c r="C58" s="178"/>
      <c r="D58" s="162"/>
      <c r="E58" s="163"/>
      <c r="F58" s="163"/>
      <c r="G58" s="170"/>
      <c r="H58" s="171"/>
      <c r="I58" s="184"/>
      <c r="J58" s="173"/>
      <c r="K58" s="183"/>
      <c r="L58" s="172"/>
      <c r="M58" s="173"/>
      <c r="N58" s="183"/>
      <c r="O58" s="172"/>
      <c r="P58" s="174"/>
      <c r="Q58" s="167">
        <f t="shared" si="0"/>
        <v>0</v>
      </c>
      <c r="R58" s="175"/>
      <c r="S58" s="176"/>
    </row>
    <row r="59" spans="1:19" ht="18" customHeight="1">
      <c r="A59" s="708">
        <v>49</v>
      </c>
      <c r="B59" s="709"/>
      <c r="C59" s="178"/>
      <c r="D59" s="162"/>
      <c r="E59" s="163"/>
      <c r="F59" s="163"/>
      <c r="G59" s="170"/>
      <c r="H59" s="171"/>
      <c r="I59" s="183"/>
      <c r="J59" s="173"/>
      <c r="K59" s="183"/>
      <c r="L59" s="172"/>
      <c r="M59" s="173"/>
      <c r="N59" s="183"/>
      <c r="O59" s="172"/>
      <c r="P59" s="174"/>
      <c r="Q59" s="167">
        <f t="shared" si="0"/>
        <v>0</v>
      </c>
      <c r="R59" s="175"/>
      <c r="S59" s="176"/>
    </row>
    <row r="60" spans="1:19" ht="18" customHeight="1">
      <c r="A60" s="712">
        <v>50</v>
      </c>
      <c r="B60" s="713"/>
      <c r="C60" s="212"/>
      <c r="D60" s="213"/>
      <c r="E60" s="214"/>
      <c r="F60" s="214"/>
      <c r="G60" s="215"/>
      <c r="H60" s="216"/>
      <c r="I60" s="217"/>
      <c r="J60" s="218"/>
      <c r="K60" s="217"/>
      <c r="L60" s="219"/>
      <c r="M60" s="218"/>
      <c r="N60" s="217"/>
      <c r="O60" s="219"/>
      <c r="P60" s="220"/>
      <c r="Q60" s="221">
        <f t="shared" si="0"/>
        <v>0</v>
      </c>
      <c r="R60" s="222"/>
      <c r="S60" s="223"/>
    </row>
    <row r="61" spans="1:19" ht="18" hidden="1" customHeight="1" thickBot="1">
      <c r="A61" s="710">
        <v>51</v>
      </c>
      <c r="B61" s="711"/>
      <c r="C61" s="178"/>
      <c r="D61" s="179"/>
      <c r="E61" s="179"/>
      <c r="F61" s="177"/>
      <c r="G61" s="164"/>
      <c r="H61" s="165"/>
      <c r="I61" s="180"/>
      <c r="J61" s="181"/>
      <c r="K61" s="180"/>
      <c r="L61" s="182"/>
      <c r="M61" s="181"/>
      <c r="N61" s="180"/>
      <c r="O61" s="182"/>
      <c r="P61" s="166"/>
      <c r="Q61" s="167">
        <f t="shared" si="0"/>
        <v>0</v>
      </c>
      <c r="R61" s="168"/>
      <c r="S61" s="169"/>
    </row>
    <row r="62" spans="1:19" ht="18" hidden="1" customHeight="1">
      <c r="A62" s="708">
        <v>52</v>
      </c>
      <c r="B62" s="709"/>
      <c r="C62" s="178"/>
      <c r="D62" s="162"/>
      <c r="E62" s="162"/>
      <c r="F62" s="163"/>
      <c r="G62" s="170"/>
      <c r="H62" s="171"/>
      <c r="I62" s="183"/>
      <c r="J62" s="173"/>
      <c r="K62" s="183"/>
      <c r="L62" s="172"/>
      <c r="M62" s="173"/>
      <c r="N62" s="183"/>
      <c r="O62" s="172"/>
      <c r="P62" s="174"/>
      <c r="Q62" s="167">
        <f t="shared" si="0"/>
        <v>0</v>
      </c>
      <c r="R62" s="175"/>
      <c r="S62" s="176"/>
    </row>
    <row r="63" spans="1:19" ht="18" hidden="1" customHeight="1">
      <c r="A63" s="708">
        <v>53</v>
      </c>
      <c r="B63" s="709"/>
      <c r="C63" s="178"/>
      <c r="D63" s="162"/>
      <c r="E63" s="162"/>
      <c r="F63" s="163"/>
      <c r="G63" s="170"/>
      <c r="H63" s="171"/>
      <c r="I63" s="183"/>
      <c r="J63" s="173"/>
      <c r="K63" s="183"/>
      <c r="L63" s="172"/>
      <c r="M63" s="173"/>
      <c r="N63" s="183"/>
      <c r="O63" s="172"/>
      <c r="P63" s="174"/>
      <c r="Q63" s="167">
        <f t="shared" si="0"/>
        <v>0</v>
      </c>
      <c r="R63" s="175"/>
      <c r="S63" s="176"/>
    </row>
    <row r="64" spans="1:19" ht="18" hidden="1" customHeight="1">
      <c r="A64" s="708">
        <v>54</v>
      </c>
      <c r="B64" s="709"/>
      <c r="C64" s="178"/>
      <c r="D64" s="162"/>
      <c r="E64" s="162"/>
      <c r="F64" s="163"/>
      <c r="G64" s="170"/>
      <c r="H64" s="171"/>
      <c r="I64" s="183"/>
      <c r="J64" s="173"/>
      <c r="K64" s="183"/>
      <c r="L64" s="172"/>
      <c r="M64" s="173"/>
      <c r="N64" s="183"/>
      <c r="O64" s="172"/>
      <c r="P64" s="174"/>
      <c r="Q64" s="167">
        <f t="shared" si="0"/>
        <v>0</v>
      </c>
      <c r="R64" s="175"/>
      <c r="S64" s="176"/>
    </row>
    <row r="65" spans="1:19" ht="18" hidden="1" customHeight="1">
      <c r="A65" s="708">
        <v>55</v>
      </c>
      <c r="B65" s="709"/>
      <c r="C65" s="178"/>
      <c r="D65" s="162"/>
      <c r="E65" s="162"/>
      <c r="F65" s="163"/>
      <c r="G65" s="170"/>
      <c r="H65" s="171"/>
      <c r="I65" s="183"/>
      <c r="J65" s="173"/>
      <c r="K65" s="183"/>
      <c r="L65" s="172"/>
      <c r="M65" s="173"/>
      <c r="N65" s="183"/>
      <c r="O65" s="172"/>
      <c r="P65" s="174"/>
      <c r="Q65" s="167">
        <f t="shared" si="0"/>
        <v>0</v>
      </c>
      <c r="R65" s="175"/>
      <c r="S65" s="176"/>
    </row>
    <row r="66" spans="1:19" ht="18" hidden="1" customHeight="1">
      <c r="A66" s="708">
        <v>56</v>
      </c>
      <c r="B66" s="709"/>
      <c r="C66" s="178"/>
      <c r="D66" s="162"/>
      <c r="E66" s="162"/>
      <c r="F66" s="163"/>
      <c r="G66" s="170"/>
      <c r="H66" s="171"/>
      <c r="I66" s="183"/>
      <c r="J66" s="173"/>
      <c r="K66" s="183"/>
      <c r="L66" s="172"/>
      <c r="M66" s="173"/>
      <c r="N66" s="183"/>
      <c r="O66" s="172"/>
      <c r="P66" s="174"/>
      <c r="Q66" s="167">
        <f t="shared" si="0"/>
        <v>0</v>
      </c>
      <c r="R66" s="175"/>
      <c r="S66" s="176"/>
    </row>
    <row r="67" spans="1:19" ht="18" hidden="1" customHeight="1">
      <c r="A67" s="708">
        <v>57</v>
      </c>
      <c r="B67" s="709"/>
      <c r="C67" s="178"/>
      <c r="D67" s="162"/>
      <c r="E67" s="162"/>
      <c r="F67" s="163"/>
      <c r="G67" s="170"/>
      <c r="H67" s="171"/>
      <c r="I67" s="183"/>
      <c r="J67" s="173"/>
      <c r="K67" s="183"/>
      <c r="L67" s="172"/>
      <c r="M67" s="173"/>
      <c r="N67" s="183"/>
      <c r="O67" s="172"/>
      <c r="P67" s="174"/>
      <c r="Q67" s="167">
        <f t="shared" si="0"/>
        <v>0</v>
      </c>
      <c r="R67" s="175"/>
      <c r="S67" s="176"/>
    </row>
    <row r="68" spans="1:19" ht="18" hidden="1" customHeight="1">
      <c r="A68" s="708">
        <v>58</v>
      </c>
      <c r="B68" s="709"/>
      <c r="C68" s="178"/>
      <c r="D68" s="162"/>
      <c r="E68" s="162"/>
      <c r="F68" s="163"/>
      <c r="G68" s="170"/>
      <c r="H68" s="171"/>
      <c r="I68" s="183"/>
      <c r="J68" s="173"/>
      <c r="K68" s="183"/>
      <c r="L68" s="172"/>
      <c r="M68" s="173"/>
      <c r="N68" s="183"/>
      <c r="O68" s="172"/>
      <c r="P68" s="174"/>
      <c r="Q68" s="167">
        <f t="shared" si="0"/>
        <v>0</v>
      </c>
      <c r="R68" s="175"/>
      <c r="S68" s="176"/>
    </row>
    <row r="69" spans="1:19" ht="18" hidden="1" customHeight="1">
      <c r="A69" s="708">
        <v>59</v>
      </c>
      <c r="B69" s="709"/>
      <c r="C69" s="178"/>
      <c r="D69" s="162"/>
      <c r="E69" s="162"/>
      <c r="F69" s="163"/>
      <c r="G69" s="170"/>
      <c r="H69" s="171"/>
      <c r="I69" s="183"/>
      <c r="J69" s="173"/>
      <c r="K69" s="183"/>
      <c r="L69" s="172"/>
      <c r="M69" s="173"/>
      <c r="N69" s="183"/>
      <c r="O69" s="172"/>
      <c r="P69" s="174"/>
      <c r="Q69" s="167">
        <f t="shared" si="0"/>
        <v>0</v>
      </c>
      <c r="R69" s="175"/>
      <c r="S69" s="176"/>
    </row>
    <row r="70" spans="1:19" ht="18" hidden="1" customHeight="1">
      <c r="A70" s="708">
        <v>60</v>
      </c>
      <c r="B70" s="709"/>
      <c r="C70" s="178"/>
      <c r="D70" s="162"/>
      <c r="E70" s="162"/>
      <c r="F70" s="163"/>
      <c r="G70" s="170"/>
      <c r="H70" s="171"/>
      <c r="I70" s="183"/>
      <c r="J70" s="173"/>
      <c r="K70" s="183"/>
      <c r="L70" s="172"/>
      <c r="M70" s="173"/>
      <c r="N70" s="183"/>
      <c r="O70" s="172"/>
      <c r="P70" s="174"/>
      <c r="Q70" s="167">
        <f t="shared" si="0"/>
        <v>0</v>
      </c>
      <c r="R70" s="175"/>
      <c r="S70" s="176"/>
    </row>
    <row r="71" spans="1:19" ht="18" hidden="1" customHeight="1">
      <c r="A71" s="708">
        <v>61</v>
      </c>
      <c r="B71" s="709"/>
      <c r="C71" s="178"/>
      <c r="D71" s="162"/>
      <c r="E71" s="162"/>
      <c r="F71" s="163"/>
      <c r="G71" s="170"/>
      <c r="H71" s="171"/>
      <c r="I71" s="183"/>
      <c r="J71" s="173"/>
      <c r="K71" s="183"/>
      <c r="L71" s="172"/>
      <c r="M71" s="173"/>
      <c r="N71" s="183"/>
      <c r="O71" s="172"/>
      <c r="P71" s="174"/>
      <c r="Q71" s="167">
        <f t="shared" si="0"/>
        <v>0</v>
      </c>
      <c r="R71" s="175"/>
      <c r="S71" s="176"/>
    </row>
    <row r="72" spans="1:19" ht="18" hidden="1" customHeight="1">
      <c r="A72" s="708">
        <v>62</v>
      </c>
      <c r="B72" s="709"/>
      <c r="C72" s="178"/>
      <c r="D72" s="162"/>
      <c r="E72" s="162"/>
      <c r="F72" s="163"/>
      <c r="G72" s="170"/>
      <c r="H72" s="171"/>
      <c r="I72" s="183"/>
      <c r="J72" s="173"/>
      <c r="K72" s="183"/>
      <c r="L72" s="172"/>
      <c r="M72" s="173"/>
      <c r="N72" s="183"/>
      <c r="O72" s="172"/>
      <c r="P72" s="174"/>
      <c r="Q72" s="167">
        <f t="shared" si="0"/>
        <v>0</v>
      </c>
      <c r="R72" s="175"/>
      <c r="S72" s="176"/>
    </row>
    <row r="73" spans="1:19" ht="18" hidden="1" customHeight="1">
      <c r="A73" s="708">
        <v>63</v>
      </c>
      <c r="B73" s="709"/>
      <c r="C73" s="178"/>
      <c r="D73" s="162"/>
      <c r="E73" s="162"/>
      <c r="F73" s="163"/>
      <c r="G73" s="170"/>
      <c r="H73" s="171"/>
      <c r="I73" s="183"/>
      <c r="J73" s="173"/>
      <c r="K73" s="183"/>
      <c r="L73" s="172"/>
      <c r="M73" s="173"/>
      <c r="N73" s="183"/>
      <c r="O73" s="172"/>
      <c r="P73" s="174"/>
      <c r="Q73" s="167">
        <f t="shared" si="0"/>
        <v>0</v>
      </c>
      <c r="R73" s="175"/>
      <c r="S73" s="176"/>
    </row>
    <row r="74" spans="1:19" ht="18" hidden="1" customHeight="1">
      <c r="A74" s="708">
        <v>64</v>
      </c>
      <c r="B74" s="709"/>
      <c r="C74" s="178"/>
      <c r="D74" s="162"/>
      <c r="E74" s="162"/>
      <c r="F74" s="163"/>
      <c r="G74" s="170"/>
      <c r="H74" s="171"/>
      <c r="I74" s="183"/>
      <c r="J74" s="173"/>
      <c r="K74" s="183"/>
      <c r="L74" s="172"/>
      <c r="M74" s="173"/>
      <c r="N74" s="183"/>
      <c r="O74" s="172"/>
      <c r="P74" s="174"/>
      <c r="Q74" s="167">
        <f t="shared" si="0"/>
        <v>0</v>
      </c>
      <c r="R74" s="175"/>
      <c r="S74" s="176"/>
    </row>
    <row r="75" spans="1:19" ht="18" hidden="1" customHeight="1">
      <c r="A75" s="708">
        <v>65</v>
      </c>
      <c r="B75" s="709"/>
      <c r="C75" s="178"/>
      <c r="D75" s="162"/>
      <c r="E75" s="162"/>
      <c r="F75" s="163"/>
      <c r="G75" s="170"/>
      <c r="H75" s="171"/>
      <c r="I75" s="183"/>
      <c r="J75" s="173"/>
      <c r="K75" s="183"/>
      <c r="L75" s="172"/>
      <c r="M75" s="173"/>
      <c r="N75" s="183"/>
      <c r="O75" s="172"/>
      <c r="P75" s="174"/>
      <c r="Q75" s="167">
        <f t="shared" si="0"/>
        <v>0</v>
      </c>
      <c r="R75" s="175"/>
      <c r="S75" s="176"/>
    </row>
    <row r="76" spans="1:19" ht="18" hidden="1" customHeight="1">
      <c r="A76" s="708">
        <v>66</v>
      </c>
      <c r="B76" s="709"/>
      <c r="C76" s="178"/>
      <c r="D76" s="162"/>
      <c r="E76" s="162"/>
      <c r="F76" s="163"/>
      <c r="G76" s="170"/>
      <c r="H76" s="171"/>
      <c r="I76" s="183"/>
      <c r="J76" s="173"/>
      <c r="K76" s="183"/>
      <c r="L76" s="172"/>
      <c r="M76" s="173"/>
      <c r="N76" s="183"/>
      <c r="O76" s="172"/>
      <c r="P76" s="174"/>
      <c r="Q76" s="167">
        <f t="shared" ref="Q76:Q139" si="1">IF(I76="",0,INT(SUM(PRODUCT(I76,K76,N76))))</f>
        <v>0</v>
      </c>
      <c r="R76" s="175"/>
      <c r="S76" s="176"/>
    </row>
    <row r="77" spans="1:19" ht="18" hidden="1" customHeight="1">
      <c r="A77" s="708">
        <v>67</v>
      </c>
      <c r="B77" s="709"/>
      <c r="C77" s="178"/>
      <c r="D77" s="162"/>
      <c r="E77" s="162"/>
      <c r="F77" s="163"/>
      <c r="G77" s="170"/>
      <c r="H77" s="171"/>
      <c r="I77" s="183"/>
      <c r="J77" s="173"/>
      <c r="K77" s="183"/>
      <c r="L77" s="172"/>
      <c r="M77" s="173"/>
      <c r="N77" s="183"/>
      <c r="O77" s="172"/>
      <c r="P77" s="174"/>
      <c r="Q77" s="167">
        <f t="shared" si="1"/>
        <v>0</v>
      </c>
      <c r="R77" s="175"/>
      <c r="S77" s="176"/>
    </row>
    <row r="78" spans="1:19" ht="18" hidden="1" customHeight="1">
      <c r="A78" s="708">
        <v>68</v>
      </c>
      <c r="B78" s="709"/>
      <c r="C78" s="178"/>
      <c r="D78" s="162"/>
      <c r="E78" s="162"/>
      <c r="F78" s="163"/>
      <c r="G78" s="170"/>
      <c r="H78" s="171"/>
      <c r="I78" s="183"/>
      <c r="J78" s="173"/>
      <c r="K78" s="183"/>
      <c r="L78" s="172"/>
      <c r="M78" s="173"/>
      <c r="N78" s="183"/>
      <c r="O78" s="172"/>
      <c r="P78" s="174"/>
      <c r="Q78" s="167">
        <f t="shared" si="1"/>
        <v>0</v>
      </c>
      <c r="R78" s="175"/>
      <c r="S78" s="176"/>
    </row>
    <row r="79" spans="1:19" ht="18" hidden="1" customHeight="1">
      <c r="A79" s="708">
        <v>69</v>
      </c>
      <c r="B79" s="709"/>
      <c r="C79" s="178"/>
      <c r="D79" s="162"/>
      <c r="E79" s="162"/>
      <c r="F79" s="163"/>
      <c r="G79" s="170"/>
      <c r="H79" s="171"/>
      <c r="I79" s="183"/>
      <c r="J79" s="173"/>
      <c r="K79" s="183"/>
      <c r="L79" s="172"/>
      <c r="M79" s="173"/>
      <c r="N79" s="183"/>
      <c r="O79" s="172"/>
      <c r="P79" s="174"/>
      <c r="Q79" s="167">
        <f t="shared" si="1"/>
        <v>0</v>
      </c>
      <c r="R79" s="175"/>
      <c r="S79" s="176"/>
    </row>
    <row r="80" spans="1:19" ht="18" hidden="1" customHeight="1">
      <c r="A80" s="708">
        <v>70</v>
      </c>
      <c r="B80" s="709"/>
      <c r="C80" s="178"/>
      <c r="D80" s="162"/>
      <c r="E80" s="162"/>
      <c r="F80" s="163"/>
      <c r="G80" s="170"/>
      <c r="H80" s="171"/>
      <c r="I80" s="183"/>
      <c r="J80" s="173"/>
      <c r="K80" s="183"/>
      <c r="L80" s="172"/>
      <c r="M80" s="173"/>
      <c r="N80" s="183"/>
      <c r="O80" s="172"/>
      <c r="P80" s="174"/>
      <c r="Q80" s="167">
        <f t="shared" si="1"/>
        <v>0</v>
      </c>
      <c r="R80" s="175"/>
      <c r="S80" s="176"/>
    </row>
    <row r="81" spans="1:19" ht="18" hidden="1" customHeight="1">
      <c r="A81" s="708">
        <v>71</v>
      </c>
      <c r="B81" s="709"/>
      <c r="C81" s="178"/>
      <c r="D81" s="162"/>
      <c r="E81" s="162"/>
      <c r="F81" s="163"/>
      <c r="G81" s="170"/>
      <c r="H81" s="171"/>
      <c r="I81" s="183"/>
      <c r="J81" s="173"/>
      <c r="K81" s="183"/>
      <c r="L81" s="172"/>
      <c r="M81" s="173"/>
      <c r="N81" s="183"/>
      <c r="O81" s="172"/>
      <c r="P81" s="174"/>
      <c r="Q81" s="167">
        <f t="shared" si="1"/>
        <v>0</v>
      </c>
      <c r="R81" s="175"/>
      <c r="S81" s="176"/>
    </row>
    <row r="82" spans="1:19" ht="18" hidden="1" customHeight="1">
      <c r="A82" s="708">
        <v>72</v>
      </c>
      <c r="B82" s="709"/>
      <c r="C82" s="178"/>
      <c r="D82" s="162"/>
      <c r="E82" s="162"/>
      <c r="F82" s="163"/>
      <c r="G82" s="170"/>
      <c r="H82" s="171"/>
      <c r="I82" s="183"/>
      <c r="J82" s="173"/>
      <c r="K82" s="183"/>
      <c r="L82" s="172"/>
      <c r="M82" s="173"/>
      <c r="N82" s="183"/>
      <c r="O82" s="172"/>
      <c r="P82" s="174"/>
      <c r="Q82" s="167">
        <f t="shared" si="1"/>
        <v>0</v>
      </c>
      <c r="R82" s="175"/>
      <c r="S82" s="176"/>
    </row>
    <row r="83" spans="1:19" ht="18" hidden="1" customHeight="1">
      <c r="A83" s="708">
        <v>73</v>
      </c>
      <c r="B83" s="709"/>
      <c r="C83" s="178"/>
      <c r="D83" s="162"/>
      <c r="E83" s="162"/>
      <c r="F83" s="163"/>
      <c r="G83" s="170"/>
      <c r="H83" s="171"/>
      <c r="I83" s="183"/>
      <c r="J83" s="173"/>
      <c r="K83" s="183"/>
      <c r="L83" s="172"/>
      <c r="M83" s="173"/>
      <c r="N83" s="183"/>
      <c r="O83" s="172"/>
      <c r="P83" s="174"/>
      <c r="Q83" s="167">
        <f t="shared" si="1"/>
        <v>0</v>
      </c>
      <c r="R83" s="175"/>
      <c r="S83" s="176"/>
    </row>
    <row r="84" spans="1:19" ht="18" hidden="1" customHeight="1">
      <c r="A84" s="708">
        <v>74</v>
      </c>
      <c r="B84" s="709"/>
      <c r="C84" s="178"/>
      <c r="D84" s="162"/>
      <c r="E84" s="162"/>
      <c r="F84" s="163"/>
      <c r="G84" s="170"/>
      <c r="H84" s="171"/>
      <c r="I84" s="183"/>
      <c r="J84" s="173"/>
      <c r="K84" s="183"/>
      <c r="L84" s="172"/>
      <c r="M84" s="173"/>
      <c r="N84" s="183"/>
      <c r="O84" s="172"/>
      <c r="P84" s="174"/>
      <c r="Q84" s="167">
        <f t="shared" si="1"/>
        <v>0</v>
      </c>
      <c r="R84" s="175"/>
      <c r="S84" s="176"/>
    </row>
    <row r="85" spans="1:19" ht="18" hidden="1" customHeight="1">
      <c r="A85" s="708">
        <v>75</v>
      </c>
      <c r="B85" s="709"/>
      <c r="C85" s="178"/>
      <c r="D85" s="162"/>
      <c r="E85" s="162"/>
      <c r="F85" s="163"/>
      <c r="G85" s="170"/>
      <c r="H85" s="171"/>
      <c r="I85" s="183"/>
      <c r="J85" s="173"/>
      <c r="K85" s="183"/>
      <c r="L85" s="172"/>
      <c r="M85" s="173"/>
      <c r="N85" s="183"/>
      <c r="O85" s="172"/>
      <c r="P85" s="174"/>
      <c r="Q85" s="167">
        <f t="shared" si="1"/>
        <v>0</v>
      </c>
      <c r="R85" s="175"/>
      <c r="S85" s="176"/>
    </row>
    <row r="86" spans="1:19" ht="18" hidden="1" customHeight="1">
      <c r="A86" s="708">
        <v>76</v>
      </c>
      <c r="B86" s="709"/>
      <c r="C86" s="178"/>
      <c r="D86" s="162"/>
      <c r="E86" s="162"/>
      <c r="F86" s="163"/>
      <c r="G86" s="170"/>
      <c r="H86" s="171"/>
      <c r="I86" s="183"/>
      <c r="J86" s="173"/>
      <c r="K86" s="183"/>
      <c r="L86" s="172"/>
      <c r="M86" s="173"/>
      <c r="N86" s="183"/>
      <c r="O86" s="172"/>
      <c r="P86" s="174"/>
      <c r="Q86" s="167">
        <f t="shared" si="1"/>
        <v>0</v>
      </c>
      <c r="R86" s="175"/>
      <c r="S86" s="176"/>
    </row>
    <row r="87" spans="1:19" ht="18" hidden="1" customHeight="1">
      <c r="A87" s="708">
        <v>77</v>
      </c>
      <c r="B87" s="709"/>
      <c r="C87" s="178"/>
      <c r="D87" s="162"/>
      <c r="E87" s="162"/>
      <c r="F87" s="163"/>
      <c r="G87" s="170"/>
      <c r="H87" s="171"/>
      <c r="I87" s="183"/>
      <c r="J87" s="173"/>
      <c r="K87" s="183"/>
      <c r="L87" s="172"/>
      <c r="M87" s="173"/>
      <c r="N87" s="183"/>
      <c r="O87" s="172"/>
      <c r="P87" s="174"/>
      <c r="Q87" s="167">
        <f t="shared" si="1"/>
        <v>0</v>
      </c>
      <c r="R87" s="175"/>
      <c r="S87" s="176"/>
    </row>
    <row r="88" spans="1:19" ht="18" hidden="1" customHeight="1">
      <c r="A88" s="708">
        <v>78</v>
      </c>
      <c r="B88" s="709"/>
      <c r="C88" s="178"/>
      <c r="D88" s="162"/>
      <c r="E88" s="162"/>
      <c r="F88" s="163"/>
      <c r="G88" s="170"/>
      <c r="H88" s="171"/>
      <c r="I88" s="183"/>
      <c r="J88" s="173"/>
      <c r="K88" s="183"/>
      <c r="L88" s="172"/>
      <c r="M88" s="173"/>
      <c r="N88" s="183"/>
      <c r="O88" s="172"/>
      <c r="P88" s="174"/>
      <c r="Q88" s="167">
        <f t="shared" si="1"/>
        <v>0</v>
      </c>
      <c r="R88" s="175"/>
      <c r="S88" s="176"/>
    </row>
    <row r="89" spans="1:19" ht="18" hidden="1" customHeight="1">
      <c r="A89" s="708">
        <v>79</v>
      </c>
      <c r="B89" s="709"/>
      <c r="C89" s="178"/>
      <c r="D89" s="162"/>
      <c r="E89" s="162"/>
      <c r="F89" s="163"/>
      <c r="G89" s="170"/>
      <c r="H89" s="171"/>
      <c r="I89" s="183"/>
      <c r="J89" s="173"/>
      <c r="K89" s="183"/>
      <c r="L89" s="172"/>
      <c r="M89" s="173"/>
      <c r="N89" s="183"/>
      <c r="O89" s="172"/>
      <c r="P89" s="174"/>
      <c r="Q89" s="167">
        <f t="shared" si="1"/>
        <v>0</v>
      </c>
      <c r="R89" s="175"/>
      <c r="S89" s="176"/>
    </row>
    <row r="90" spans="1:19" ht="18" hidden="1" customHeight="1">
      <c r="A90" s="708">
        <v>80</v>
      </c>
      <c r="B90" s="709"/>
      <c r="C90" s="178"/>
      <c r="D90" s="162"/>
      <c r="E90" s="162"/>
      <c r="F90" s="163"/>
      <c r="G90" s="170"/>
      <c r="H90" s="171"/>
      <c r="I90" s="183"/>
      <c r="J90" s="173"/>
      <c r="K90" s="183"/>
      <c r="L90" s="172"/>
      <c r="M90" s="173"/>
      <c r="N90" s="183"/>
      <c r="O90" s="172"/>
      <c r="P90" s="174"/>
      <c r="Q90" s="167">
        <f t="shared" si="1"/>
        <v>0</v>
      </c>
      <c r="R90" s="175"/>
      <c r="S90" s="176"/>
    </row>
    <row r="91" spans="1:19" ht="18" hidden="1" customHeight="1">
      <c r="A91" s="708">
        <v>81</v>
      </c>
      <c r="B91" s="709"/>
      <c r="C91" s="178"/>
      <c r="D91" s="162"/>
      <c r="E91" s="162"/>
      <c r="F91" s="163"/>
      <c r="G91" s="170"/>
      <c r="H91" s="171"/>
      <c r="I91" s="183"/>
      <c r="J91" s="173"/>
      <c r="K91" s="183"/>
      <c r="L91" s="172"/>
      <c r="M91" s="173"/>
      <c r="N91" s="183"/>
      <c r="O91" s="172"/>
      <c r="P91" s="174"/>
      <c r="Q91" s="167">
        <f t="shared" si="1"/>
        <v>0</v>
      </c>
      <c r="R91" s="175"/>
      <c r="S91" s="176"/>
    </row>
    <row r="92" spans="1:19" ht="18" hidden="1" customHeight="1">
      <c r="A92" s="708">
        <v>82</v>
      </c>
      <c r="B92" s="709"/>
      <c r="C92" s="178"/>
      <c r="D92" s="162"/>
      <c r="E92" s="162"/>
      <c r="F92" s="163"/>
      <c r="G92" s="170"/>
      <c r="H92" s="171"/>
      <c r="I92" s="183"/>
      <c r="J92" s="173"/>
      <c r="K92" s="183"/>
      <c r="L92" s="172"/>
      <c r="M92" s="173"/>
      <c r="N92" s="183"/>
      <c r="O92" s="172"/>
      <c r="P92" s="174"/>
      <c r="Q92" s="167">
        <f t="shared" si="1"/>
        <v>0</v>
      </c>
      <c r="R92" s="175"/>
      <c r="S92" s="176"/>
    </row>
    <row r="93" spans="1:19" ht="18" hidden="1" customHeight="1">
      <c r="A93" s="708">
        <v>83</v>
      </c>
      <c r="B93" s="709"/>
      <c r="C93" s="178"/>
      <c r="D93" s="162"/>
      <c r="E93" s="162"/>
      <c r="F93" s="163"/>
      <c r="G93" s="170"/>
      <c r="H93" s="171"/>
      <c r="I93" s="183"/>
      <c r="J93" s="173"/>
      <c r="K93" s="183"/>
      <c r="L93" s="172"/>
      <c r="M93" s="173"/>
      <c r="N93" s="183"/>
      <c r="O93" s="172"/>
      <c r="P93" s="174"/>
      <c r="Q93" s="167">
        <f t="shared" si="1"/>
        <v>0</v>
      </c>
      <c r="R93" s="175"/>
      <c r="S93" s="176"/>
    </row>
    <row r="94" spans="1:19" ht="18" hidden="1" customHeight="1">
      <c r="A94" s="708">
        <v>84</v>
      </c>
      <c r="B94" s="709"/>
      <c r="C94" s="178"/>
      <c r="D94" s="162"/>
      <c r="E94" s="162"/>
      <c r="F94" s="163"/>
      <c r="G94" s="170"/>
      <c r="H94" s="171"/>
      <c r="I94" s="183"/>
      <c r="J94" s="173"/>
      <c r="K94" s="183"/>
      <c r="L94" s="172"/>
      <c r="M94" s="173"/>
      <c r="N94" s="183"/>
      <c r="O94" s="172"/>
      <c r="P94" s="174"/>
      <c r="Q94" s="167">
        <f t="shared" si="1"/>
        <v>0</v>
      </c>
      <c r="R94" s="175"/>
      <c r="S94" s="176"/>
    </row>
    <row r="95" spans="1:19" ht="18" hidden="1" customHeight="1">
      <c r="A95" s="708">
        <v>85</v>
      </c>
      <c r="B95" s="709"/>
      <c r="C95" s="178"/>
      <c r="D95" s="162"/>
      <c r="E95" s="162"/>
      <c r="F95" s="163"/>
      <c r="G95" s="170"/>
      <c r="H95" s="171"/>
      <c r="I95" s="183"/>
      <c r="J95" s="173"/>
      <c r="K95" s="183"/>
      <c r="L95" s="172"/>
      <c r="M95" s="173"/>
      <c r="N95" s="183"/>
      <c r="O95" s="172"/>
      <c r="P95" s="174"/>
      <c r="Q95" s="167">
        <f t="shared" si="1"/>
        <v>0</v>
      </c>
      <c r="R95" s="175"/>
      <c r="S95" s="176"/>
    </row>
    <row r="96" spans="1:19" ht="18" hidden="1" customHeight="1">
      <c r="A96" s="708">
        <v>86</v>
      </c>
      <c r="B96" s="709"/>
      <c r="C96" s="178"/>
      <c r="D96" s="162"/>
      <c r="E96" s="162"/>
      <c r="F96" s="163"/>
      <c r="G96" s="170"/>
      <c r="H96" s="171"/>
      <c r="I96" s="183"/>
      <c r="J96" s="173"/>
      <c r="K96" s="183"/>
      <c r="L96" s="172"/>
      <c r="M96" s="173"/>
      <c r="N96" s="183"/>
      <c r="O96" s="172"/>
      <c r="P96" s="174"/>
      <c r="Q96" s="167">
        <f t="shared" si="1"/>
        <v>0</v>
      </c>
      <c r="R96" s="175"/>
      <c r="S96" s="176"/>
    </row>
    <row r="97" spans="1:19" ht="18" hidden="1" customHeight="1">
      <c r="A97" s="708">
        <v>87</v>
      </c>
      <c r="B97" s="709"/>
      <c r="C97" s="178"/>
      <c r="D97" s="162"/>
      <c r="E97" s="162"/>
      <c r="F97" s="163"/>
      <c r="G97" s="170"/>
      <c r="H97" s="171"/>
      <c r="I97" s="183"/>
      <c r="J97" s="173"/>
      <c r="K97" s="183"/>
      <c r="L97" s="172"/>
      <c r="M97" s="173"/>
      <c r="N97" s="183"/>
      <c r="O97" s="172"/>
      <c r="P97" s="174"/>
      <c r="Q97" s="167">
        <f t="shared" si="1"/>
        <v>0</v>
      </c>
      <c r="R97" s="175"/>
      <c r="S97" s="176"/>
    </row>
    <row r="98" spans="1:19" ht="18" hidden="1" customHeight="1">
      <c r="A98" s="708">
        <v>88</v>
      </c>
      <c r="B98" s="709"/>
      <c r="C98" s="178"/>
      <c r="D98" s="162"/>
      <c r="E98" s="162"/>
      <c r="F98" s="163"/>
      <c r="G98" s="170"/>
      <c r="H98" s="171"/>
      <c r="I98" s="183"/>
      <c r="J98" s="173"/>
      <c r="K98" s="183"/>
      <c r="L98" s="172"/>
      <c r="M98" s="173"/>
      <c r="N98" s="183"/>
      <c r="O98" s="172"/>
      <c r="P98" s="174"/>
      <c r="Q98" s="167">
        <f t="shared" si="1"/>
        <v>0</v>
      </c>
      <c r="R98" s="175"/>
      <c r="S98" s="176"/>
    </row>
    <row r="99" spans="1:19" ht="18" hidden="1" customHeight="1">
      <c r="A99" s="708">
        <v>89</v>
      </c>
      <c r="B99" s="709"/>
      <c r="C99" s="178"/>
      <c r="D99" s="162"/>
      <c r="E99" s="162"/>
      <c r="F99" s="163"/>
      <c r="G99" s="170"/>
      <c r="H99" s="171"/>
      <c r="I99" s="183"/>
      <c r="J99" s="173"/>
      <c r="K99" s="183"/>
      <c r="L99" s="172"/>
      <c r="M99" s="173"/>
      <c r="N99" s="183"/>
      <c r="O99" s="172"/>
      <c r="P99" s="174"/>
      <c r="Q99" s="167">
        <f t="shared" si="1"/>
        <v>0</v>
      </c>
      <c r="R99" s="175"/>
      <c r="S99" s="176"/>
    </row>
    <row r="100" spans="1:19" ht="18" hidden="1" customHeight="1">
      <c r="A100" s="708">
        <v>90</v>
      </c>
      <c r="B100" s="709"/>
      <c r="C100" s="178"/>
      <c r="D100" s="162"/>
      <c r="E100" s="162"/>
      <c r="F100" s="163"/>
      <c r="G100" s="170"/>
      <c r="H100" s="171"/>
      <c r="I100" s="183"/>
      <c r="J100" s="173"/>
      <c r="K100" s="183"/>
      <c r="L100" s="172"/>
      <c r="M100" s="173"/>
      <c r="N100" s="183"/>
      <c r="O100" s="172"/>
      <c r="P100" s="174"/>
      <c r="Q100" s="167">
        <f t="shared" si="1"/>
        <v>0</v>
      </c>
      <c r="R100" s="175"/>
      <c r="S100" s="176"/>
    </row>
    <row r="101" spans="1:19" ht="18" hidden="1" customHeight="1">
      <c r="A101" s="708">
        <v>91</v>
      </c>
      <c r="B101" s="709"/>
      <c r="C101" s="178"/>
      <c r="D101" s="162"/>
      <c r="E101" s="162"/>
      <c r="F101" s="163"/>
      <c r="G101" s="170"/>
      <c r="H101" s="171"/>
      <c r="I101" s="183"/>
      <c r="J101" s="173"/>
      <c r="K101" s="183"/>
      <c r="L101" s="172"/>
      <c r="M101" s="173"/>
      <c r="N101" s="183"/>
      <c r="O101" s="172"/>
      <c r="P101" s="174"/>
      <c r="Q101" s="167">
        <f t="shared" si="1"/>
        <v>0</v>
      </c>
      <c r="R101" s="175"/>
      <c r="S101" s="176"/>
    </row>
    <row r="102" spans="1:19" ht="18" hidden="1" customHeight="1">
      <c r="A102" s="708">
        <v>92</v>
      </c>
      <c r="B102" s="709"/>
      <c r="C102" s="178"/>
      <c r="D102" s="162"/>
      <c r="E102" s="162"/>
      <c r="F102" s="163"/>
      <c r="G102" s="170"/>
      <c r="H102" s="171"/>
      <c r="I102" s="183"/>
      <c r="J102" s="173"/>
      <c r="K102" s="183"/>
      <c r="L102" s="172"/>
      <c r="M102" s="173"/>
      <c r="N102" s="183"/>
      <c r="O102" s="172"/>
      <c r="P102" s="174"/>
      <c r="Q102" s="167">
        <f t="shared" si="1"/>
        <v>0</v>
      </c>
      <c r="R102" s="175"/>
      <c r="S102" s="176"/>
    </row>
    <row r="103" spans="1:19" ht="18" hidden="1" customHeight="1">
      <c r="A103" s="708">
        <v>93</v>
      </c>
      <c r="B103" s="709"/>
      <c r="C103" s="178"/>
      <c r="D103" s="162"/>
      <c r="E103" s="162"/>
      <c r="F103" s="163"/>
      <c r="G103" s="170"/>
      <c r="H103" s="171"/>
      <c r="I103" s="183"/>
      <c r="J103" s="173"/>
      <c r="K103" s="183"/>
      <c r="L103" s="172"/>
      <c r="M103" s="173"/>
      <c r="N103" s="183"/>
      <c r="O103" s="172"/>
      <c r="P103" s="174"/>
      <c r="Q103" s="167">
        <f t="shared" si="1"/>
        <v>0</v>
      </c>
      <c r="R103" s="175"/>
      <c r="S103" s="176"/>
    </row>
    <row r="104" spans="1:19" ht="18" hidden="1" customHeight="1">
      <c r="A104" s="708">
        <v>94</v>
      </c>
      <c r="B104" s="709"/>
      <c r="C104" s="178"/>
      <c r="D104" s="162"/>
      <c r="E104" s="162"/>
      <c r="F104" s="163"/>
      <c r="G104" s="170"/>
      <c r="H104" s="171"/>
      <c r="I104" s="183"/>
      <c r="J104" s="173"/>
      <c r="K104" s="183"/>
      <c r="L104" s="172"/>
      <c r="M104" s="173"/>
      <c r="N104" s="183"/>
      <c r="O104" s="172"/>
      <c r="P104" s="174"/>
      <c r="Q104" s="167">
        <f t="shared" si="1"/>
        <v>0</v>
      </c>
      <c r="R104" s="175"/>
      <c r="S104" s="176"/>
    </row>
    <row r="105" spans="1:19" ht="18" hidden="1" customHeight="1">
      <c r="A105" s="708">
        <v>95</v>
      </c>
      <c r="B105" s="709"/>
      <c r="C105" s="178"/>
      <c r="D105" s="162"/>
      <c r="E105" s="162"/>
      <c r="F105" s="163"/>
      <c r="G105" s="170"/>
      <c r="H105" s="171"/>
      <c r="I105" s="183"/>
      <c r="J105" s="173"/>
      <c r="K105" s="183"/>
      <c r="L105" s="172"/>
      <c r="M105" s="173"/>
      <c r="N105" s="183"/>
      <c r="O105" s="172"/>
      <c r="P105" s="174"/>
      <c r="Q105" s="167">
        <f t="shared" si="1"/>
        <v>0</v>
      </c>
      <c r="R105" s="175"/>
      <c r="S105" s="176"/>
    </row>
    <row r="106" spans="1:19" ht="18" hidden="1" customHeight="1">
      <c r="A106" s="708">
        <v>96</v>
      </c>
      <c r="B106" s="709"/>
      <c r="C106" s="178"/>
      <c r="D106" s="162"/>
      <c r="E106" s="162"/>
      <c r="F106" s="163"/>
      <c r="G106" s="170"/>
      <c r="H106" s="171"/>
      <c r="I106" s="183"/>
      <c r="J106" s="173"/>
      <c r="K106" s="183"/>
      <c r="L106" s="172"/>
      <c r="M106" s="173"/>
      <c r="N106" s="183"/>
      <c r="O106" s="172"/>
      <c r="P106" s="174"/>
      <c r="Q106" s="167">
        <f t="shared" si="1"/>
        <v>0</v>
      </c>
      <c r="R106" s="175"/>
      <c r="S106" s="176"/>
    </row>
    <row r="107" spans="1:19" ht="18" hidden="1" customHeight="1">
      <c r="A107" s="708">
        <v>97</v>
      </c>
      <c r="B107" s="709"/>
      <c r="C107" s="178"/>
      <c r="D107" s="162"/>
      <c r="E107" s="162"/>
      <c r="F107" s="163"/>
      <c r="G107" s="170"/>
      <c r="H107" s="171"/>
      <c r="I107" s="183"/>
      <c r="J107" s="173"/>
      <c r="K107" s="183"/>
      <c r="L107" s="172"/>
      <c r="M107" s="173"/>
      <c r="N107" s="183"/>
      <c r="O107" s="172"/>
      <c r="P107" s="174"/>
      <c r="Q107" s="167">
        <f t="shared" si="1"/>
        <v>0</v>
      </c>
      <c r="R107" s="175"/>
      <c r="S107" s="176"/>
    </row>
    <row r="108" spans="1:19" ht="18" hidden="1" customHeight="1">
      <c r="A108" s="708">
        <v>98</v>
      </c>
      <c r="B108" s="709"/>
      <c r="C108" s="178"/>
      <c r="D108" s="162"/>
      <c r="E108" s="162"/>
      <c r="F108" s="163"/>
      <c r="G108" s="170"/>
      <c r="H108" s="171"/>
      <c r="I108" s="183"/>
      <c r="J108" s="173"/>
      <c r="K108" s="183"/>
      <c r="L108" s="172"/>
      <c r="M108" s="173"/>
      <c r="N108" s="183"/>
      <c r="O108" s="172"/>
      <c r="P108" s="174"/>
      <c r="Q108" s="167">
        <f t="shared" si="1"/>
        <v>0</v>
      </c>
      <c r="R108" s="175"/>
      <c r="S108" s="176"/>
    </row>
    <row r="109" spans="1:19" ht="18" hidden="1" customHeight="1">
      <c r="A109" s="708">
        <v>99</v>
      </c>
      <c r="B109" s="709"/>
      <c r="C109" s="178"/>
      <c r="D109" s="162"/>
      <c r="E109" s="162"/>
      <c r="F109" s="163"/>
      <c r="G109" s="170"/>
      <c r="H109" s="171"/>
      <c r="I109" s="183"/>
      <c r="J109" s="173"/>
      <c r="K109" s="183"/>
      <c r="L109" s="172"/>
      <c r="M109" s="173"/>
      <c r="N109" s="183"/>
      <c r="O109" s="172"/>
      <c r="P109" s="174"/>
      <c r="Q109" s="167">
        <f t="shared" si="1"/>
        <v>0</v>
      </c>
      <c r="R109" s="175"/>
      <c r="S109" s="176"/>
    </row>
    <row r="110" spans="1:19" ht="18" hidden="1" customHeight="1">
      <c r="A110" s="708">
        <v>100</v>
      </c>
      <c r="B110" s="709"/>
      <c r="C110" s="178"/>
      <c r="D110" s="162"/>
      <c r="E110" s="162"/>
      <c r="F110" s="163"/>
      <c r="G110" s="170"/>
      <c r="H110" s="171"/>
      <c r="I110" s="183"/>
      <c r="J110" s="173"/>
      <c r="K110" s="183"/>
      <c r="L110" s="172"/>
      <c r="M110" s="173"/>
      <c r="N110" s="183"/>
      <c r="O110" s="172"/>
      <c r="P110" s="174"/>
      <c r="Q110" s="167">
        <f t="shared" si="1"/>
        <v>0</v>
      </c>
      <c r="R110" s="175"/>
      <c r="S110" s="176"/>
    </row>
    <row r="111" spans="1:19" ht="18" hidden="1" customHeight="1">
      <c r="A111" s="708">
        <v>101</v>
      </c>
      <c r="B111" s="709"/>
      <c r="C111" s="178"/>
      <c r="D111" s="162"/>
      <c r="E111" s="162"/>
      <c r="F111" s="163"/>
      <c r="G111" s="170"/>
      <c r="H111" s="171"/>
      <c r="I111" s="183"/>
      <c r="J111" s="173"/>
      <c r="K111" s="183"/>
      <c r="L111" s="172"/>
      <c r="M111" s="173"/>
      <c r="N111" s="183"/>
      <c r="O111" s="172"/>
      <c r="P111" s="174"/>
      <c r="Q111" s="167">
        <f t="shared" si="1"/>
        <v>0</v>
      </c>
      <c r="R111" s="175"/>
      <c r="S111" s="176"/>
    </row>
    <row r="112" spans="1:19" ht="18" hidden="1" customHeight="1">
      <c r="A112" s="708">
        <v>102</v>
      </c>
      <c r="B112" s="709"/>
      <c r="C112" s="178"/>
      <c r="D112" s="162"/>
      <c r="E112" s="162"/>
      <c r="F112" s="163"/>
      <c r="G112" s="170"/>
      <c r="H112" s="171"/>
      <c r="I112" s="183"/>
      <c r="J112" s="173"/>
      <c r="K112" s="183"/>
      <c r="L112" s="172"/>
      <c r="M112" s="173"/>
      <c r="N112" s="183"/>
      <c r="O112" s="172"/>
      <c r="P112" s="174"/>
      <c r="Q112" s="167">
        <f t="shared" si="1"/>
        <v>0</v>
      </c>
      <c r="R112" s="175"/>
      <c r="S112" s="176"/>
    </row>
    <row r="113" spans="1:19" ht="18" hidden="1" customHeight="1">
      <c r="A113" s="708">
        <v>103</v>
      </c>
      <c r="B113" s="709"/>
      <c r="C113" s="178"/>
      <c r="D113" s="162"/>
      <c r="E113" s="162"/>
      <c r="F113" s="163"/>
      <c r="G113" s="170"/>
      <c r="H113" s="171"/>
      <c r="I113" s="183"/>
      <c r="J113" s="173"/>
      <c r="K113" s="183"/>
      <c r="L113" s="172"/>
      <c r="M113" s="173"/>
      <c r="N113" s="183"/>
      <c r="O113" s="172"/>
      <c r="P113" s="174"/>
      <c r="Q113" s="167">
        <f t="shared" si="1"/>
        <v>0</v>
      </c>
      <c r="R113" s="175"/>
      <c r="S113" s="176"/>
    </row>
    <row r="114" spans="1:19" ht="18" hidden="1" customHeight="1">
      <c r="A114" s="708">
        <v>104</v>
      </c>
      <c r="B114" s="709"/>
      <c r="C114" s="178"/>
      <c r="D114" s="162"/>
      <c r="E114" s="162"/>
      <c r="F114" s="163"/>
      <c r="G114" s="170"/>
      <c r="H114" s="171"/>
      <c r="I114" s="183"/>
      <c r="J114" s="173"/>
      <c r="K114" s="183"/>
      <c r="L114" s="172"/>
      <c r="M114" s="173"/>
      <c r="N114" s="183"/>
      <c r="O114" s="172"/>
      <c r="P114" s="174"/>
      <c r="Q114" s="167">
        <f t="shared" si="1"/>
        <v>0</v>
      </c>
      <c r="R114" s="175"/>
      <c r="S114" s="176"/>
    </row>
    <row r="115" spans="1:19" ht="18" hidden="1" customHeight="1">
      <c r="A115" s="708">
        <v>105</v>
      </c>
      <c r="B115" s="709"/>
      <c r="C115" s="178"/>
      <c r="D115" s="162"/>
      <c r="E115" s="162"/>
      <c r="F115" s="163"/>
      <c r="G115" s="170"/>
      <c r="H115" s="171"/>
      <c r="I115" s="183"/>
      <c r="J115" s="173"/>
      <c r="K115" s="183"/>
      <c r="L115" s="172"/>
      <c r="M115" s="173"/>
      <c r="N115" s="183"/>
      <c r="O115" s="172"/>
      <c r="P115" s="174"/>
      <c r="Q115" s="167">
        <f t="shared" si="1"/>
        <v>0</v>
      </c>
      <c r="R115" s="175"/>
      <c r="S115" s="176"/>
    </row>
    <row r="116" spans="1:19" ht="18" hidden="1" customHeight="1">
      <c r="A116" s="708">
        <v>106</v>
      </c>
      <c r="B116" s="709"/>
      <c r="C116" s="178"/>
      <c r="D116" s="162"/>
      <c r="E116" s="162"/>
      <c r="F116" s="163"/>
      <c r="G116" s="170"/>
      <c r="H116" s="171"/>
      <c r="I116" s="183"/>
      <c r="J116" s="173"/>
      <c r="K116" s="183"/>
      <c r="L116" s="172"/>
      <c r="M116" s="173"/>
      <c r="N116" s="183"/>
      <c r="O116" s="172"/>
      <c r="P116" s="174"/>
      <c r="Q116" s="167">
        <f t="shared" si="1"/>
        <v>0</v>
      </c>
      <c r="R116" s="175"/>
      <c r="S116" s="176"/>
    </row>
    <row r="117" spans="1:19" ht="18" hidden="1" customHeight="1">
      <c r="A117" s="708">
        <v>107</v>
      </c>
      <c r="B117" s="709"/>
      <c r="C117" s="178"/>
      <c r="D117" s="162"/>
      <c r="E117" s="162"/>
      <c r="F117" s="163"/>
      <c r="G117" s="170"/>
      <c r="H117" s="171"/>
      <c r="I117" s="183"/>
      <c r="J117" s="173"/>
      <c r="K117" s="183"/>
      <c r="L117" s="172"/>
      <c r="M117" s="173"/>
      <c r="N117" s="183"/>
      <c r="O117" s="172"/>
      <c r="P117" s="174"/>
      <c r="Q117" s="167">
        <f t="shared" si="1"/>
        <v>0</v>
      </c>
      <c r="R117" s="175"/>
      <c r="S117" s="176"/>
    </row>
    <row r="118" spans="1:19" ht="18" hidden="1" customHeight="1">
      <c r="A118" s="708">
        <v>108</v>
      </c>
      <c r="B118" s="709"/>
      <c r="C118" s="178"/>
      <c r="D118" s="162"/>
      <c r="E118" s="162"/>
      <c r="F118" s="163"/>
      <c r="G118" s="170"/>
      <c r="H118" s="171"/>
      <c r="I118" s="183"/>
      <c r="J118" s="173"/>
      <c r="K118" s="183"/>
      <c r="L118" s="172"/>
      <c r="M118" s="173"/>
      <c r="N118" s="183"/>
      <c r="O118" s="172"/>
      <c r="P118" s="174"/>
      <c r="Q118" s="167">
        <f t="shared" si="1"/>
        <v>0</v>
      </c>
      <c r="R118" s="175"/>
      <c r="S118" s="176"/>
    </row>
    <row r="119" spans="1:19" ht="18" hidden="1" customHeight="1">
      <c r="A119" s="708">
        <v>109</v>
      </c>
      <c r="B119" s="709"/>
      <c r="C119" s="178"/>
      <c r="D119" s="162"/>
      <c r="E119" s="162"/>
      <c r="F119" s="163"/>
      <c r="G119" s="170"/>
      <c r="H119" s="171"/>
      <c r="I119" s="183"/>
      <c r="J119" s="173"/>
      <c r="K119" s="183"/>
      <c r="L119" s="172"/>
      <c r="M119" s="173"/>
      <c r="N119" s="183"/>
      <c r="O119" s="172"/>
      <c r="P119" s="174"/>
      <c r="Q119" s="167">
        <f t="shared" si="1"/>
        <v>0</v>
      </c>
      <c r="R119" s="175"/>
      <c r="S119" s="176"/>
    </row>
    <row r="120" spans="1:19" ht="18" hidden="1" customHeight="1">
      <c r="A120" s="708">
        <v>110</v>
      </c>
      <c r="B120" s="709"/>
      <c r="C120" s="178"/>
      <c r="D120" s="162"/>
      <c r="E120" s="162"/>
      <c r="F120" s="163"/>
      <c r="G120" s="170"/>
      <c r="H120" s="171"/>
      <c r="I120" s="183"/>
      <c r="J120" s="173"/>
      <c r="K120" s="183"/>
      <c r="L120" s="172"/>
      <c r="M120" s="173"/>
      <c r="N120" s="183"/>
      <c r="O120" s="172"/>
      <c r="P120" s="174"/>
      <c r="Q120" s="167">
        <f t="shared" si="1"/>
        <v>0</v>
      </c>
      <c r="R120" s="175"/>
      <c r="S120" s="176"/>
    </row>
    <row r="121" spans="1:19" ht="18" hidden="1" customHeight="1">
      <c r="A121" s="708">
        <v>111</v>
      </c>
      <c r="B121" s="709"/>
      <c r="C121" s="178"/>
      <c r="D121" s="162"/>
      <c r="E121" s="162"/>
      <c r="F121" s="163"/>
      <c r="G121" s="170"/>
      <c r="H121" s="171"/>
      <c r="I121" s="183"/>
      <c r="J121" s="173"/>
      <c r="K121" s="183"/>
      <c r="L121" s="172"/>
      <c r="M121" s="173"/>
      <c r="N121" s="183"/>
      <c r="O121" s="172"/>
      <c r="P121" s="174"/>
      <c r="Q121" s="167">
        <f t="shared" si="1"/>
        <v>0</v>
      </c>
      <c r="R121" s="175"/>
      <c r="S121" s="176"/>
    </row>
    <row r="122" spans="1:19" ht="18" hidden="1" customHeight="1">
      <c r="A122" s="708">
        <v>112</v>
      </c>
      <c r="B122" s="709"/>
      <c r="C122" s="178"/>
      <c r="D122" s="162"/>
      <c r="E122" s="162"/>
      <c r="F122" s="163"/>
      <c r="G122" s="170"/>
      <c r="H122" s="171"/>
      <c r="I122" s="183"/>
      <c r="J122" s="173"/>
      <c r="K122" s="183"/>
      <c r="L122" s="172"/>
      <c r="M122" s="173"/>
      <c r="N122" s="183"/>
      <c r="O122" s="172"/>
      <c r="P122" s="174"/>
      <c r="Q122" s="167">
        <f t="shared" si="1"/>
        <v>0</v>
      </c>
      <c r="R122" s="175"/>
      <c r="S122" s="176"/>
    </row>
    <row r="123" spans="1:19" ht="18" hidden="1" customHeight="1">
      <c r="A123" s="708">
        <v>113</v>
      </c>
      <c r="B123" s="709"/>
      <c r="C123" s="178"/>
      <c r="D123" s="162"/>
      <c r="E123" s="162"/>
      <c r="F123" s="163"/>
      <c r="G123" s="170"/>
      <c r="H123" s="171"/>
      <c r="I123" s="183"/>
      <c r="J123" s="173"/>
      <c r="K123" s="183"/>
      <c r="L123" s="172"/>
      <c r="M123" s="173"/>
      <c r="N123" s="183"/>
      <c r="O123" s="172"/>
      <c r="P123" s="174"/>
      <c r="Q123" s="167">
        <f t="shared" si="1"/>
        <v>0</v>
      </c>
      <c r="R123" s="175"/>
      <c r="S123" s="176"/>
    </row>
    <row r="124" spans="1:19" ht="18" hidden="1" customHeight="1">
      <c r="A124" s="708">
        <v>114</v>
      </c>
      <c r="B124" s="709"/>
      <c r="C124" s="178"/>
      <c r="D124" s="162"/>
      <c r="E124" s="162"/>
      <c r="F124" s="163"/>
      <c r="G124" s="170"/>
      <c r="H124" s="171"/>
      <c r="I124" s="183"/>
      <c r="J124" s="173"/>
      <c r="K124" s="183"/>
      <c r="L124" s="172"/>
      <c r="M124" s="173"/>
      <c r="N124" s="183"/>
      <c r="O124" s="172"/>
      <c r="P124" s="174"/>
      <c r="Q124" s="167">
        <f t="shared" si="1"/>
        <v>0</v>
      </c>
      <c r="R124" s="175"/>
      <c r="S124" s="176"/>
    </row>
    <row r="125" spans="1:19" ht="18" hidden="1" customHeight="1">
      <c r="A125" s="708">
        <v>115</v>
      </c>
      <c r="B125" s="709"/>
      <c r="C125" s="178"/>
      <c r="D125" s="162"/>
      <c r="E125" s="162"/>
      <c r="F125" s="163"/>
      <c r="G125" s="170"/>
      <c r="H125" s="171"/>
      <c r="I125" s="183"/>
      <c r="J125" s="173"/>
      <c r="K125" s="183"/>
      <c r="L125" s="172"/>
      <c r="M125" s="173"/>
      <c r="N125" s="183"/>
      <c r="O125" s="172"/>
      <c r="P125" s="174"/>
      <c r="Q125" s="167">
        <f t="shared" si="1"/>
        <v>0</v>
      </c>
      <c r="R125" s="175"/>
      <c r="S125" s="176"/>
    </row>
    <row r="126" spans="1:19" ht="18" hidden="1" customHeight="1">
      <c r="A126" s="708">
        <v>116</v>
      </c>
      <c r="B126" s="709"/>
      <c r="C126" s="178"/>
      <c r="D126" s="162"/>
      <c r="E126" s="162"/>
      <c r="F126" s="163"/>
      <c r="G126" s="170"/>
      <c r="H126" s="171"/>
      <c r="I126" s="183"/>
      <c r="J126" s="173"/>
      <c r="K126" s="183"/>
      <c r="L126" s="172"/>
      <c r="M126" s="173"/>
      <c r="N126" s="183"/>
      <c r="O126" s="172"/>
      <c r="P126" s="174"/>
      <c r="Q126" s="167">
        <f t="shared" si="1"/>
        <v>0</v>
      </c>
      <c r="R126" s="175"/>
      <c r="S126" s="176"/>
    </row>
    <row r="127" spans="1:19" ht="18" hidden="1" customHeight="1">
      <c r="A127" s="708">
        <v>117</v>
      </c>
      <c r="B127" s="709"/>
      <c r="C127" s="178"/>
      <c r="D127" s="162"/>
      <c r="E127" s="162"/>
      <c r="F127" s="163"/>
      <c r="G127" s="170"/>
      <c r="H127" s="171"/>
      <c r="I127" s="183"/>
      <c r="J127" s="173"/>
      <c r="K127" s="183"/>
      <c r="L127" s="172"/>
      <c r="M127" s="173"/>
      <c r="N127" s="183"/>
      <c r="O127" s="172"/>
      <c r="P127" s="174"/>
      <c r="Q127" s="167">
        <f t="shared" si="1"/>
        <v>0</v>
      </c>
      <c r="R127" s="175"/>
      <c r="S127" s="176"/>
    </row>
    <row r="128" spans="1:19" ht="18" hidden="1" customHeight="1">
      <c r="A128" s="708">
        <v>118</v>
      </c>
      <c r="B128" s="709"/>
      <c r="C128" s="178"/>
      <c r="D128" s="162"/>
      <c r="E128" s="162"/>
      <c r="F128" s="163"/>
      <c r="G128" s="170"/>
      <c r="H128" s="171"/>
      <c r="I128" s="183"/>
      <c r="J128" s="173"/>
      <c r="K128" s="183"/>
      <c r="L128" s="172"/>
      <c r="M128" s="173"/>
      <c r="N128" s="183"/>
      <c r="O128" s="172"/>
      <c r="P128" s="174"/>
      <c r="Q128" s="167">
        <f t="shared" si="1"/>
        <v>0</v>
      </c>
      <c r="R128" s="175"/>
      <c r="S128" s="176"/>
    </row>
    <row r="129" spans="1:19" ht="18" hidden="1" customHeight="1">
      <c r="A129" s="708">
        <v>119</v>
      </c>
      <c r="B129" s="709"/>
      <c r="C129" s="178"/>
      <c r="D129" s="162"/>
      <c r="E129" s="162"/>
      <c r="F129" s="163"/>
      <c r="G129" s="170"/>
      <c r="H129" s="171"/>
      <c r="I129" s="183"/>
      <c r="J129" s="173"/>
      <c r="K129" s="183"/>
      <c r="L129" s="172"/>
      <c r="M129" s="173"/>
      <c r="N129" s="183"/>
      <c r="O129" s="172"/>
      <c r="P129" s="174"/>
      <c r="Q129" s="167">
        <f t="shared" si="1"/>
        <v>0</v>
      </c>
      <c r="R129" s="175"/>
      <c r="S129" s="176"/>
    </row>
    <row r="130" spans="1:19" ht="18" hidden="1" customHeight="1">
      <c r="A130" s="708">
        <v>120</v>
      </c>
      <c r="B130" s="709"/>
      <c r="C130" s="178"/>
      <c r="D130" s="162"/>
      <c r="E130" s="162"/>
      <c r="F130" s="163"/>
      <c r="G130" s="170"/>
      <c r="H130" s="171"/>
      <c r="I130" s="183"/>
      <c r="J130" s="173"/>
      <c r="K130" s="183"/>
      <c r="L130" s="172"/>
      <c r="M130" s="173"/>
      <c r="N130" s="183"/>
      <c r="O130" s="172"/>
      <c r="P130" s="174"/>
      <c r="Q130" s="167">
        <f t="shared" si="1"/>
        <v>0</v>
      </c>
      <c r="R130" s="175"/>
      <c r="S130" s="176"/>
    </row>
    <row r="131" spans="1:19" ht="18" hidden="1" customHeight="1">
      <c r="A131" s="708">
        <v>121</v>
      </c>
      <c r="B131" s="709"/>
      <c r="C131" s="178"/>
      <c r="D131" s="162"/>
      <c r="E131" s="162"/>
      <c r="F131" s="163"/>
      <c r="G131" s="170"/>
      <c r="H131" s="171"/>
      <c r="I131" s="183"/>
      <c r="J131" s="173"/>
      <c r="K131" s="183"/>
      <c r="L131" s="172"/>
      <c r="M131" s="173"/>
      <c r="N131" s="183"/>
      <c r="O131" s="172"/>
      <c r="P131" s="174"/>
      <c r="Q131" s="167">
        <f t="shared" si="1"/>
        <v>0</v>
      </c>
      <c r="R131" s="175"/>
      <c r="S131" s="176"/>
    </row>
    <row r="132" spans="1:19" ht="18" hidden="1" customHeight="1">
      <c r="A132" s="708">
        <v>122</v>
      </c>
      <c r="B132" s="709"/>
      <c r="C132" s="178"/>
      <c r="D132" s="162"/>
      <c r="E132" s="162"/>
      <c r="F132" s="163"/>
      <c r="G132" s="170"/>
      <c r="H132" s="171"/>
      <c r="I132" s="183"/>
      <c r="J132" s="173"/>
      <c r="K132" s="183"/>
      <c r="L132" s="172"/>
      <c r="M132" s="173"/>
      <c r="N132" s="183"/>
      <c r="O132" s="172"/>
      <c r="P132" s="174"/>
      <c r="Q132" s="167">
        <f t="shared" si="1"/>
        <v>0</v>
      </c>
      <c r="R132" s="175"/>
      <c r="S132" s="176"/>
    </row>
    <row r="133" spans="1:19" ht="18" hidden="1" customHeight="1">
      <c r="A133" s="708">
        <v>123</v>
      </c>
      <c r="B133" s="709"/>
      <c r="C133" s="178"/>
      <c r="D133" s="162"/>
      <c r="E133" s="162"/>
      <c r="F133" s="163"/>
      <c r="G133" s="170"/>
      <c r="H133" s="171"/>
      <c r="I133" s="183"/>
      <c r="J133" s="173"/>
      <c r="K133" s="183"/>
      <c r="L133" s="172"/>
      <c r="M133" s="173"/>
      <c r="N133" s="183"/>
      <c r="O133" s="172"/>
      <c r="P133" s="174"/>
      <c r="Q133" s="167">
        <f t="shared" si="1"/>
        <v>0</v>
      </c>
      <c r="R133" s="175"/>
      <c r="S133" s="176"/>
    </row>
    <row r="134" spans="1:19" ht="18" hidden="1" customHeight="1">
      <c r="A134" s="708">
        <v>124</v>
      </c>
      <c r="B134" s="709"/>
      <c r="C134" s="178"/>
      <c r="D134" s="162"/>
      <c r="E134" s="162"/>
      <c r="F134" s="163"/>
      <c r="G134" s="170"/>
      <c r="H134" s="171"/>
      <c r="I134" s="183"/>
      <c r="J134" s="173"/>
      <c r="K134" s="183"/>
      <c r="L134" s="172"/>
      <c r="M134" s="173"/>
      <c r="N134" s="183"/>
      <c r="O134" s="172"/>
      <c r="P134" s="174"/>
      <c r="Q134" s="167">
        <f t="shared" si="1"/>
        <v>0</v>
      </c>
      <c r="R134" s="175"/>
      <c r="S134" s="176"/>
    </row>
    <row r="135" spans="1:19" ht="18" hidden="1" customHeight="1">
      <c r="A135" s="708">
        <v>125</v>
      </c>
      <c r="B135" s="709"/>
      <c r="C135" s="178"/>
      <c r="D135" s="162"/>
      <c r="E135" s="162"/>
      <c r="F135" s="163"/>
      <c r="G135" s="170"/>
      <c r="H135" s="171"/>
      <c r="I135" s="183"/>
      <c r="J135" s="173"/>
      <c r="K135" s="183"/>
      <c r="L135" s="172"/>
      <c r="M135" s="173"/>
      <c r="N135" s="183"/>
      <c r="O135" s="172"/>
      <c r="P135" s="174"/>
      <c r="Q135" s="167">
        <f t="shared" si="1"/>
        <v>0</v>
      </c>
      <c r="R135" s="175"/>
      <c r="S135" s="176"/>
    </row>
    <row r="136" spans="1:19" ht="18" hidden="1" customHeight="1">
      <c r="A136" s="708">
        <v>126</v>
      </c>
      <c r="B136" s="709"/>
      <c r="C136" s="178"/>
      <c r="D136" s="162"/>
      <c r="E136" s="162"/>
      <c r="F136" s="163"/>
      <c r="G136" s="170"/>
      <c r="H136" s="171"/>
      <c r="I136" s="183"/>
      <c r="J136" s="173"/>
      <c r="K136" s="183"/>
      <c r="L136" s="172"/>
      <c r="M136" s="173"/>
      <c r="N136" s="183"/>
      <c r="O136" s="172"/>
      <c r="P136" s="174"/>
      <c r="Q136" s="167">
        <f t="shared" si="1"/>
        <v>0</v>
      </c>
      <c r="R136" s="175"/>
      <c r="S136" s="176"/>
    </row>
    <row r="137" spans="1:19" ht="18" hidden="1" customHeight="1">
      <c r="A137" s="708">
        <v>127</v>
      </c>
      <c r="B137" s="709"/>
      <c r="C137" s="178"/>
      <c r="D137" s="162"/>
      <c r="E137" s="162"/>
      <c r="F137" s="163"/>
      <c r="G137" s="170"/>
      <c r="H137" s="171"/>
      <c r="I137" s="183"/>
      <c r="J137" s="173"/>
      <c r="K137" s="183"/>
      <c r="L137" s="172"/>
      <c r="M137" s="173"/>
      <c r="N137" s="183"/>
      <c r="O137" s="172"/>
      <c r="P137" s="174"/>
      <c r="Q137" s="167">
        <f t="shared" si="1"/>
        <v>0</v>
      </c>
      <c r="R137" s="175"/>
      <c r="S137" s="176"/>
    </row>
    <row r="138" spans="1:19" ht="18" hidden="1" customHeight="1">
      <c r="A138" s="708">
        <v>128</v>
      </c>
      <c r="B138" s="709"/>
      <c r="C138" s="178"/>
      <c r="D138" s="162"/>
      <c r="E138" s="162"/>
      <c r="F138" s="163"/>
      <c r="G138" s="170"/>
      <c r="H138" s="171"/>
      <c r="I138" s="183"/>
      <c r="J138" s="173"/>
      <c r="K138" s="183"/>
      <c r="L138" s="172"/>
      <c r="M138" s="173"/>
      <c r="N138" s="183"/>
      <c r="O138" s="172"/>
      <c r="P138" s="174"/>
      <c r="Q138" s="167">
        <f t="shared" si="1"/>
        <v>0</v>
      </c>
      <c r="R138" s="175"/>
      <c r="S138" s="176"/>
    </row>
    <row r="139" spans="1:19" ht="18" hidden="1" customHeight="1">
      <c r="A139" s="708">
        <v>129</v>
      </c>
      <c r="B139" s="709"/>
      <c r="C139" s="178"/>
      <c r="D139" s="162"/>
      <c r="E139" s="162"/>
      <c r="F139" s="163"/>
      <c r="G139" s="170"/>
      <c r="H139" s="171"/>
      <c r="I139" s="183"/>
      <c r="J139" s="173"/>
      <c r="K139" s="183"/>
      <c r="L139" s="172"/>
      <c r="M139" s="173"/>
      <c r="N139" s="183"/>
      <c r="O139" s="172"/>
      <c r="P139" s="174"/>
      <c r="Q139" s="167">
        <f t="shared" si="1"/>
        <v>0</v>
      </c>
      <c r="R139" s="175"/>
      <c r="S139" s="176"/>
    </row>
    <row r="140" spans="1:19" ht="18" hidden="1" customHeight="1">
      <c r="A140" s="708">
        <v>130</v>
      </c>
      <c r="B140" s="709"/>
      <c r="C140" s="178"/>
      <c r="D140" s="162"/>
      <c r="E140" s="162"/>
      <c r="F140" s="163"/>
      <c r="G140" s="170"/>
      <c r="H140" s="171"/>
      <c r="I140" s="183"/>
      <c r="J140" s="173"/>
      <c r="K140" s="183"/>
      <c r="L140" s="172"/>
      <c r="M140" s="173"/>
      <c r="N140" s="183"/>
      <c r="O140" s="172"/>
      <c r="P140" s="174"/>
      <c r="Q140" s="167">
        <f t="shared" ref="Q140:Q203" si="2">IF(I140="",0,INT(SUM(PRODUCT(I140,K140,N140))))</f>
        <v>0</v>
      </c>
      <c r="R140" s="175"/>
      <c r="S140" s="176"/>
    </row>
    <row r="141" spans="1:19" ht="18" hidden="1" customHeight="1">
      <c r="A141" s="708">
        <v>131</v>
      </c>
      <c r="B141" s="709"/>
      <c r="C141" s="178"/>
      <c r="D141" s="162"/>
      <c r="E141" s="162"/>
      <c r="F141" s="163"/>
      <c r="G141" s="170"/>
      <c r="H141" s="171"/>
      <c r="I141" s="183"/>
      <c r="J141" s="173"/>
      <c r="K141" s="183"/>
      <c r="L141" s="172"/>
      <c r="M141" s="173"/>
      <c r="N141" s="183"/>
      <c r="O141" s="172"/>
      <c r="P141" s="174"/>
      <c r="Q141" s="167">
        <f t="shared" si="2"/>
        <v>0</v>
      </c>
      <c r="R141" s="175"/>
      <c r="S141" s="176"/>
    </row>
    <row r="142" spans="1:19" ht="18" hidden="1" customHeight="1">
      <c r="A142" s="708">
        <v>132</v>
      </c>
      <c r="B142" s="709"/>
      <c r="C142" s="178"/>
      <c r="D142" s="162"/>
      <c r="E142" s="162"/>
      <c r="F142" s="163"/>
      <c r="G142" s="170"/>
      <c r="H142" s="171"/>
      <c r="I142" s="183"/>
      <c r="J142" s="173"/>
      <c r="K142" s="183"/>
      <c r="L142" s="172"/>
      <c r="M142" s="173"/>
      <c r="N142" s="183"/>
      <c r="O142" s="172"/>
      <c r="P142" s="174"/>
      <c r="Q142" s="167">
        <f t="shared" si="2"/>
        <v>0</v>
      </c>
      <c r="R142" s="175"/>
      <c r="S142" s="176"/>
    </row>
    <row r="143" spans="1:19" ht="18" hidden="1" customHeight="1">
      <c r="A143" s="708">
        <v>133</v>
      </c>
      <c r="B143" s="709"/>
      <c r="C143" s="178"/>
      <c r="D143" s="162"/>
      <c r="E143" s="162"/>
      <c r="F143" s="163"/>
      <c r="G143" s="170"/>
      <c r="H143" s="171"/>
      <c r="I143" s="183"/>
      <c r="J143" s="173"/>
      <c r="K143" s="183"/>
      <c r="L143" s="172"/>
      <c r="M143" s="173"/>
      <c r="N143" s="183"/>
      <c r="O143" s="172"/>
      <c r="P143" s="174"/>
      <c r="Q143" s="167">
        <f t="shared" si="2"/>
        <v>0</v>
      </c>
      <c r="R143" s="175"/>
      <c r="S143" s="176"/>
    </row>
    <row r="144" spans="1:19" ht="18" hidden="1" customHeight="1">
      <c r="A144" s="708">
        <v>134</v>
      </c>
      <c r="B144" s="709"/>
      <c r="C144" s="178"/>
      <c r="D144" s="162"/>
      <c r="E144" s="162"/>
      <c r="F144" s="163"/>
      <c r="G144" s="170"/>
      <c r="H144" s="171"/>
      <c r="I144" s="183"/>
      <c r="J144" s="173"/>
      <c r="K144" s="183"/>
      <c r="L144" s="172"/>
      <c r="M144" s="173"/>
      <c r="N144" s="183"/>
      <c r="O144" s="172"/>
      <c r="P144" s="174"/>
      <c r="Q144" s="167">
        <f t="shared" si="2"/>
        <v>0</v>
      </c>
      <c r="R144" s="175"/>
      <c r="S144" s="176"/>
    </row>
    <row r="145" spans="1:19" ht="18" hidden="1" customHeight="1">
      <c r="A145" s="708">
        <v>135</v>
      </c>
      <c r="B145" s="709"/>
      <c r="C145" s="178"/>
      <c r="D145" s="162"/>
      <c r="E145" s="162"/>
      <c r="F145" s="163"/>
      <c r="G145" s="170"/>
      <c r="H145" s="171"/>
      <c r="I145" s="183"/>
      <c r="J145" s="173"/>
      <c r="K145" s="183"/>
      <c r="L145" s="172"/>
      <c r="M145" s="173"/>
      <c r="N145" s="183"/>
      <c r="O145" s="172"/>
      <c r="P145" s="174"/>
      <c r="Q145" s="167">
        <f t="shared" si="2"/>
        <v>0</v>
      </c>
      <c r="R145" s="175"/>
      <c r="S145" s="176"/>
    </row>
    <row r="146" spans="1:19" ht="18" hidden="1" customHeight="1">
      <c r="A146" s="708">
        <v>136</v>
      </c>
      <c r="B146" s="709"/>
      <c r="C146" s="178"/>
      <c r="D146" s="162"/>
      <c r="E146" s="162"/>
      <c r="F146" s="163"/>
      <c r="G146" s="170"/>
      <c r="H146" s="171"/>
      <c r="I146" s="183"/>
      <c r="J146" s="173"/>
      <c r="K146" s="183"/>
      <c r="L146" s="172"/>
      <c r="M146" s="173"/>
      <c r="N146" s="183"/>
      <c r="O146" s="172"/>
      <c r="P146" s="174"/>
      <c r="Q146" s="167">
        <f t="shared" si="2"/>
        <v>0</v>
      </c>
      <c r="R146" s="175"/>
      <c r="S146" s="176"/>
    </row>
    <row r="147" spans="1:19" ht="18" hidden="1" customHeight="1">
      <c r="A147" s="708">
        <v>137</v>
      </c>
      <c r="B147" s="709"/>
      <c r="C147" s="178"/>
      <c r="D147" s="162"/>
      <c r="E147" s="162"/>
      <c r="F147" s="163"/>
      <c r="G147" s="170"/>
      <c r="H147" s="171"/>
      <c r="I147" s="183"/>
      <c r="J147" s="173"/>
      <c r="K147" s="183"/>
      <c r="L147" s="172"/>
      <c r="M147" s="173"/>
      <c r="N147" s="183"/>
      <c r="O147" s="172"/>
      <c r="P147" s="174"/>
      <c r="Q147" s="167">
        <f t="shared" si="2"/>
        <v>0</v>
      </c>
      <c r="R147" s="175"/>
      <c r="S147" s="176"/>
    </row>
    <row r="148" spans="1:19" ht="18" hidden="1" customHeight="1">
      <c r="A148" s="708">
        <v>138</v>
      </c>
      <c r="B148" s="709"/>
      <c r="C148" s="178"/>
      <c r="D148" s="162"/>
      <c r="E148" s="162"/>
      <c r="F148" s="163"/>
      <c r="G148" s="170"/>
      <c r="H148" s="171"/>
      <c r="I148" s="183"/>
      <c r="J148" s="173"/>
      <c r="K148" s="183"/>
      <c r="L148" s="172"/>
      <c r="M148" s="173"/>
      <c r="N148" s="183"/>
      <c r="O148" s="172"/>
      <c r="P148" s="174"/>
      <c r="Q148" s="167">
        <f t="shared" si="2"/>
        <v>0</v>
      </c>
      <c r="R148" s="175"/>
      <c r="S148" s="176"/>
    </row>
    <row r="149" spans="1:19" ht="18" hidden="1" customHeight="1">
      <c r="A149" s="708">
        <v>139</v>
      </c>
      <c r="B149" s="709"/>
      <c r="C149" s="178"/>
      <c r="D149" s="162"/>
      <c r="E149" s="162"/>
      <c r="F149" s="163"/>
      <c r="G149" s="170"/>
      <c r="H149" s="171"/>
      <c r="I149" s="183"/>
      <c r="J149" s="173"/>
      <c r="K149" s="183"/>
      <c r="L149" s="172"/>
      <c r="M149" s="173"/>
      <c r="N149" s="183"/>
      <c r="O149" s="172"/>
      <c r="P149" s="174"/>
      <c r="Q149" s="167">
        <f t="shared" si="2"/>
        <v>0</v>
      </c>
      <c r="R149" s="175"/>
      <c r="S149" s="176"/>
    </row>
    <row r="150" spans="1:19" ht="18" hidden="1" customHeight="1">
      <c r="A150" s="708">
        <v>140</v>
      </c>
      <c r="B150" s="709"/>
      <c r="C150" s="178"/>
      <c r="D150" s="162"/>
      <c r="E150" s="162"/>
      <c r="F150" s="163"/>
      <c r="G150" s="170"/>
      <c r="H150" s="171"/>
      <c r="I150" s="183"/>
      <c r="J150" s="173"/>
      <c r="K150" s="183"/>
      <c r="L150" s="172"/>
      <c r="M150" s="173"/>
      <c r="N150" s="183"/>
      <c r="O150" s="172"/>
      <c r="P150" s="174"/>
      <c r="Q150" s="167">
        <f t="shared" si="2"/>
        <v>0</v>
      </c>
      <c r="R150" s="175"/>
      <c r="S150" s="176"/>
    </row>
    <row r="151" spans="1:19" ht="18" hidden="1" customHeight="1">
      <c r="A151" s="708">
        <v>141</v>
      </c>
      <c r="B151" s="709"/>
      <c r="C151" s="178"/>
      <c r="D151" s="162"/>
      <c r="E151" s="162"/>
      <c r="F151" s="163"/>
      <c r="G151" s="170"/>
      <c r="H151" s="171"/>
      <c r="I151" s="183"/>
      <c r="J151" s="173"/>
      <c r="K151" s="183"/>
      <c r="L151" s="172"/>
      <c r="M151" s="173"/>
      <c r="N151" s="183"/>
      <c r="O151" s="172"/>
      <c r="P151" s="174"/>
      <c r="Q151" s="167">
        <f t="shared" si="2"/>
        <v>0</v>
      </c>
      <c r="R151" s="175"/>
      <c r="S151" s="176"/>
    </row>
    <row r="152" spans="1:19" ht="18" hidden="1" customHeight="1">
      <c r="A152" s="708">
        <v>142</v>
      </c>
      <c r="B152" s="709"/>
      <c r="C152" s="178"/>
      <c r="D152" s="162"/>
      <c r="E152" s="162"/>
      <c r="F152" s="163"/>
      <c r="G152" s="170"/>
      <c r="H152" s="171"/>
      <c r="I152" s="183"/>
      <c r="J152" s="173"/>
      <c r="K152" s="183"/>
      <c r="L152" s="172"/>
      <c r="M152" s="173"/>
      <c r="N152" s="183"/>
      <c r="O152" s="172"/>
      <c r="P152" s="174"/>
      <c r="Q152" s="167">
        <f t="shared" si="2"/>
        <v>0</v>
      </c>
      <c r="R152" s="175"/>
      <c r="S152" s="176"/>
    </row>
    <row r="153" spans="1:19" ht="18" hidden="1" customHeight="1">
      <c r="A153" s="708">
        <v>143</v>
      </c>
      <c r="B153" s="709"/>
      <c r="C153" s="178"/>
      <c r="D153" s="162"/>
      <c r="E153" s="162"/>
      <c r="F153" s="163"/>
      <c r="G153" s="170"/>
      <c r="H153" s="171"/>
      <c r="I153" s="183"/>
      <c r="J153" s="173"/>
      <c r="K153" s="183"/>
      <c r="L153" s="172"/>
      <c r="M153" s="173"/>
      <c r="N153" s="183"/>
      <c r="O153" s="172"/>
      <c r="P153" s="174"/>
      <c r="Q153" s="167">
        <f t="shared" si="2"/>
        <v>0</v>
      </c>
      <c r="R153" s="175"/>
      <c r="S153" s="176"/>
    </row>
    <row r="154" spans="1:19" ht="18" hidden="1" customHeight="1">
      <c r="A154" s="708">
        <v>144</v>
      </c>
      <c r="B154" s="709"/>
      <c r="C154" s="178"/>
      <c r="D154" s="162"/>
      <c r="E154" s="162"/>
      <c r="F154" s="163"/>
      <c r="G154" s="170"/>
      <c r="H154" s="171"/>
      <c r="I154" s="183"/>
      <c r="J154" s="173"/>
      <c r="K154" s="183"/>
      <c r="L154" s="172"/>
      <c r="M154" s="173"/>
      <c r="N154" s="183"/>
      <c r="O154" s="172"/>
      <c r="P154" s="174"/>
      <c r="Q154" s="167">
        <f t="shared" si="2"/>
        <v>0</v>
      </c>
      <c r="R154" s="175"/>
      <c r="S154" s="176"/>
    </row>
    <row r="155" spans="1:19" ht="18" hidden="1" customHeight="1">
      <c r="A155" s="708">
        <v>145</v>
      </c>
      <c r="B155" s="709"/>
      <c r="C155" s="178"/>
      <c r="D155" s="162"/>
      <c r="E155" s="162"/>
      <c r="F155" s="163"/>
      <c r="G155" s="170"/>
      <c r="H155" s="171"/>
      <c r="I155" s="183"/>
      <c r="J155" s="173"/>
      <c r="K155" s="183"/>
      <c r="L155" s="172"/>
      <c r="M155" s="173"/>
      <c r="N155" s="183"/>
      <c r="O155" s="172"/>
      <c r="P155" s="174"/>
      <c r="Q155" s="167">
        <f t="shared" si="2"/>
        <v>0</v>
      </c>
      <c r="R155" s="175"/>
      <c r="S155" s="176"/>
    </row>
    <row r="156" spans="1:19" ht="18" hidden="1" customHeight="1">
      <c r="A156" s="708">
        <v>146</v>
      </c>
      <c r="B156" s="709"/>
      <c r="C156" s="178"/>
      <c r="D156" s="162"/>
      <c r="E156" s="162"/>
      <c r="F156" s="163"/>
      <c r="G156" s="170"/>
      <c r="H156" s="171"/>
      <c r="I156" s="183"/>
      <c r="J156" s="173"/>
      <c r="K156" s="183"/>
      <c r="L156" s="172"/>
      <c r="M156" s="173"/>
      <c r="N156" s="183"/>
      <c r="O156" s="172"/>
      <c r="P156" s="174"/>
      <c r="Q156" s="167">
        <f t="shared" si="2"/>
        <v>0</v>
      </c>
      <c r="R156" s="175"/>
      <c r="S156" s="176"/>
    </row>
    <row r="157" spans="1:19" ht="18" hidden="1" customHeight="1">
      <c r="A157" s="708">
        <v>147</v>
      </c>
      <c r="B157" s="709"/>
      <c r="C157" s="178"/>
      <c r="D157" s="162"/>
      <c r="E157" s="162"/>
      <c r="F157" s="163"/>
      <c r="G157" s="170"/>
      <c r="H157" s="171"/>
      <c r="I157" s="183"/>
      <c r="J157" s="173"/>
      <c r="K157" s="183"/>
      <c r="L157" s="172"/>
      <c r="M157" s="173"/>
      <c r="N157" s="183"/>
      <c r="O157" s="172"/>
      <c r="P157" s="174"/>
      <c r="Q157" s="167">
        <f t="shared" si="2"/>
        <v>0</v>
      </c>
      <c r="R157" s="175"/>
      <c r="S157" s="176"/>
    </row>
    <row r="158" spans="1:19" ht="18" hidden="1" customHeight="1">
      <c r="A158" s="708">
        <v>148</v>
      </c>
      <c r="B158" s="709"/>
      <c r="C158" s="178"/>
      <c r="D158" s="162"/>
      <c r="E158" s="162"/>
      <c r="F158" s="163"/>
      <c r="G158" s="170"/>
      <c r="H158" s="171"/>
      <c r="I158" s="183"/>
      <c r="J158" s="173"/>
      <c r="K158" s="183"/>
      <c r="L158" s="172"/>
      <c r="M158" s="173"/>
      <c r="N158" s="183"/>
      <c r="O158" s="172"/>
      <c r="P158" s="174"/>
      <c r="Q158" s="167">
        <f t="shared" si="2"/>
        <v>0</v>
      </c>
      <c r="R158" s="175"/>
      <c r="S158" s="176"/>
    </row>
    <row r="159" spans="1:19" ht="18" hidden="1" customHeight="1">
      <c r="A159" s="708">
        <v>149</v>
      </c>
      <c r="B159" s="709"/>
      <c r="C159" s="178"/>
      <c r="D159" s="162"/>
      <c r="E159" s="162"/>
      <c r="F159" s="163"/>
      <c r="G159" s="170"/>
      <c r="H159" s="171"/>
      <c r="I159" s="183"/>
      <c r="J159" s="173"/>
      <c r="K159" s="183"/>
      <c r="L159" s="172"/>
      <c r="M159" s="173"/>
      <c r="N159" s="183"/>
      <c r="O159" s="172"/>
      <c r="P159" s="174"/>
      <c r="Q159" s="167">
        <f t="shared" si="2"/>
        <v>0</v>
      </c>
      <c r="R159" s="175"/>
      <c r="S159" s="176"/>
    </row>
    <row r="160" spans="1:19" ht="18" hidden="1" customHeight="1">
      <c r="A160" s="708">
        <v>150</v>
      </c>
      <c r="B160" s="709"/>
      <c r="C160" s="178"/>
      <c r="D160" s="162"/>
      <c r="E160" s="162"/>
      <c r="F160" s="163"/>
      <c r="G160" s="170"/>
      <c r="H160" s="171"/>
      <c r="I160" s="183"/>
      <c r="J160" s="173"/>
      <c r="K160" s="183"/>
      <c r="L160" s="172"/>
      <c r="M160" s="173"/>
      <c r="N160" s="183"/>
      <c r="O160" s="172"/>
      <c r="P160" s="174"/>
      <c r="Q160" s="167">
        <f t="shared" si="2"/>
        <v>0</v>
      </c>
      <c r="R160" s="175"/>
      <c r="S160" s="176"/>
    </row>
    <row r="161" spans="1:19" ht="18" hidden="1" customHeight="1">
      <c r="A161" s="708">
        <v>151</v>
      </c>
      <c r="B161" s="709"/>
      <c r="C161" s="178"/>
      <c r="D161" s="162"/>
      <c r="E161" s="162"/>
      <c r="F161" s="163"/>
      <c r="G161" s="170"/>
      <c r="H161" s="171"/>
      <c r="I161" s="183"/>
      <c r="J161" s="173"/>
      <c r="K161" s="183"/>
      <c r="L161" s="172"/>
      <c r="M161" s="173"/>
      <c r="N161" s="183"/>
      <c r="O161" s="172"/>
      <c r="P161" s="174"/>
      <c r="Q161" s="167">
        <f t="shared" si="2"/>
        <v>0</v>
      </c>
      <c r="R161" s="175"/>
      <c r="S161" s="176"/>
    </row>
    <row r="162" spans="1:19" ht="18" hidden="1" customHeight="1">
      <c r="A162" s="708">
        <v>152</v>
      </c>
      <c r="B162" s="709"/>
      <c r="C162" s="178"/>
      <c r="D162" s="162"/>
      <c r="E162" s="162"/>
      <c r="F162" s="163"/>
      <c r="G162" s="170"/>
      <c r="H162" s="171"/>
      <c r="I162" s="183"/>
      <c r="J162" s="173"/>
      <c r="K162" s="183"/>
      <c r="L162" s="172"/>
      <c r="M162" s="173"/>
      <c r="N162" s="183"/>
      <c r="O162" s="172"/>
      <c r="P162" s="174"/>
      <c r="Q162" s="167">
        <f t="shared" si="2"/>
        <v>0</v>
      </c>
      <c r="R162" s="175"/>
      <c r="S162" s="176"/>
    </row>
    <row r="163" spans="1:19" ht="18" hidden="1" customHeight="1">
      <c r="A163" s="708">
        <v>153</v>
      </c>
      <c r="B163" s="709"/>
      <c r="C163" s="178"/>
      <c r="D163" s="162"/>
      <c r="E163" s="162"/>
      <c r="F163" s="163"/>
      <c r="G163" s="170"/>
      <c r="H163" s="171"/>
      <c r="I163" s="183"/>
      <c r="J163" s="173"/>
      <c r="K163" s="183"/>
      <c r="L163" s="172"/>
      <c r="M163" s="173"/>
      <c r="N163" s="183"/>
      <c r="O163" s="172"/>
      <c r="P163" s="174"/>
      <c r="Q163" s="167">
        <f t="shared" si="2"/>
        <v>0</v>
      </c>
      <c r="R163" s="175"/>
      <c r="S163" s="176"/>
    </row>
    <row r="164" spans="1:19" ht="18" hidden="1" customHeight="1">
      <c r="A164" s="708">
        <v>154</v>
      </c>
      <c r="B164" s="709"/>
      <c r="C164" s="178"/>
      <c r="D164" s="162"/>
      <c r="E164" s="162"/>
      <c r="F164" s="163"/>
      <c r="G164" s="170"/>
      <c r="H164" s="171"/>
      <c r="I164" s="184"/>
      <c r="J164" s="171"/>
      <c r="K164" s="184"/>
      <c r="L164" s="172"/>
      <c r="M164" s="173"/>
      <c r="N164" s="183"/>
      <c r="O164" s="172"/>
      <c r="P164" s="174"/>
      <c r="Q164" s="167">
        <f t="shared" si="2"/>
        <v>0</v>
      </c>
      <c r="R164" s="175"/>
      <c r="S164" s="176"/>
    </row>
    <row r="165" spans="1:19" ht="18" hidden="1" customHeight="1">
      <c r="A165" s="708">
        <v>155</v>
      </c>
      <c r="B165" s="709"/>
      <c r="C165" s="178"/>
      <c r="D165" s="162"/>
      <c r="E165" s="162"/>
      <c r="F165" s="163"/>
      <c r="G165" s="170"/>
      <c r="H165" s="171"/>
      <c r="I165" s="184"/>
      <c r="J165" s="171"/>
      <c r="K165" s="184"/>
      <c r="L165" s="172"/>
      <c r="M165" s="173"/>
      <c r="N165" s="183"/>
      <c r="O165" s="172"/>
      <c r="P165" s="174"/>
      <c r="Q165" s="167">
        <f t="shared" si="2"/>
        <v>0</v>
      </c>
      <c r="R165" s="175"/>
      <c r="S165" s="176"/>
    </row>
    <row r="166" spans="1:19" ht="18" hidden="1" customHeight="1">
      <c r="A166" s="708">
        <v>156</v>
      </c>
      <c r="B166" s="709"/>
      <c r="C166" s="178"/>
      <c r="D166" s="162"/>
      <c r="E166" s="162"/>
      <c r="F166" s="163"/>
      <c r="G166" s="170"/>
      <c r="H166" s="171"/>
      <c r="I166" s="184"/>
      <c r="J166" s="171"/>
      <c r="K166" s="184"/>
      <c r="L166" s="172"/>
      <c r="M166" s="173"/>
      <c r="N166" s="183"/>
      <c r="O166" s="172"/>
      <c r="P166" s="174"/>
      <c r="Q166" s="167">
        <f t="shared" si="2"/>
        <v>0</v>
      </c>
      <c r="R166" s="175"/>
      <c r="S166" s="176"/>
    </row>
    <row r="167" spans="1:19" ht="18" hidden="1" customHeight="1">
      <c r="A167" s="708">
        <v>157</v>
      </c>
      <c r="B167" s="709"/>
      <c r="C167" s="178"/>
      <c r="D167" s="162"/>
      <c r="E167" s="162"/>
      <c r="F167" s="163"/>
      <c r="G167" s="170"/>
      <c r="H167" s="171"/>
      <c r="I167" s="184"/>
      <c r="J167" s="171"/>
      <c r="K167" s="184"/>
      <c r="L167" s="172"/>
      <c r="M167" s="173"/>
      <c r="N167" s="183"/>
      <c r="O167" s="172"/>
      <c r="P167" s="174"/>
      <c r="Q167" s="167">
        <f t="shared" si="2"/>
        <v>0</v>
      </c>
      <c r="R167" s="175"/>
      <c r="S167" s="176"/>
    </row>
    <row r="168" spans="1:19" ht="18" hidden="1" customHeight="1">
      <c r="A168" s="708">
        <v>158</v>
      </c>
      <c r="B168" s="709"/>
      <c r="C168" s="178"/>
      <c r="D168" s="162"/>
      <c r="E168" s="162"/>
      <c r="F168" s="163"/>
      <c r="G168" s="170"/>
      <c r="H168" s="171"/>
      <c r="I168" s="184"/>
      <c r="J168" s="173"/>
      <c r="K168" s="183"/>
      <c r="L168" s="172"/>
      <c r="M168" s="173"/>
      <c r="N168" s="183"/>
      <c r="O168" s="172"/>
      <c r="P168" s="174"/>
      <c r="Q168" s="167">
        <f t="shared" si="2"/>
        <v>0</v>
      </c>
      <c r="R168" s="175"/>
      <c r="S168" s="176"/>
    </row>
    <row r="169" spans="1:19" ht="18" hidden="1" customHeight="1">
      <c r="A169" s="708">
        <v>159</v>
      </c>
      <c r="B169" s="709"/>
      <c r="C169" s="178"/>
      <c r="D169" s="162"/>
      <c r="E169" s="162"/>
      <c r="F169" s="163"/>
      <c r="G169" s="170"/>
      <c r="H169" s="171"/>
      <c r="I169" s="184"/>
      <c r="J169" s="173"/>
      <c r="K169" s="183"/>
      <c r="L169" s="172"/>
      <c r="M169" s="173"/>
      <c r="N169" s="183"/>
      <c r="O169" s="172"/>
      <c r="P169" s="174"/>
      <c r="Q169" s="167">
        <f t="shared" si="2"/>
        <v>0</v>
      </c>
      <c r="R169" s="175"/>
      <c r="S169" s="176"/>
    </row>
    <row r="170" spans="1:19" ht="18" hidden="1" customHeight="1">
      <c r="A170" s="708">
        <v>160</v>
      </c>
      <c r="B170" s="709"/>
      <c r="C170" s="178"/>
      <c r="D170" s="162"/>
      <c r="E170" s="162"/>
      <c r="F170" s="163"/>
      <c r="G170" s="170"/>
      <c r="H170" s="171"/>
      <c r="I170" s="184"/>
      <c r="J170" s="173"/>
      <c r="K170" s="183"/>
      <c r="L170" s="172"/>
      <c r="M170" s="173"/>
      <c r="N170" s="183"/>
      <c r="O170" s="172"/>
      <c r="P170" s="174"/>
      <c r="Q170" s="167">
        <f t="shared" si="2"/>
        <v>0</v>
      </c>
      <c r="R170" s="175"/>
      <c r="S170" s="176"/>
    </row>
    <row r="171" spans="1:19" ht="18" hidden="1" customHeight="1">
      <c r="A171" s="708">
        <v>161</v>
      </c>
      <c r="B171" s="709"/>
      <c r="C171" s="178"/>
      <c r="D171" s="162"/>
      <c r="E171" s="162"/>
      <c r="F171" s="163"/>
      <c r="G171" s="170"/>
      <c r="H171" s="171"/>
      <c r="I171" s="184"/>
      <c r="J171" s="173"/>
      <c r="K171" s="183"/>
      <c r="L171" s="172"/>
      <c r="M171" s="173"/>
      <c r="N171" s="183"/>
      <c r="O171" s="172"/>
      <c r="P171" s="174"/>
      <c r="Q171" s="167">
        <f t="shared" si="2"/>
        <v>0</v>
      </c>
      <c r="R171" s="175"/>
      <c r="S171" s="176"/>
    </row>
    <row r="172" spans="1:19" ht="18" hidden="1" customHeight="1">
      <c r="A172" s="708">
        <v>162</v>
      </c>
      <c r="B172" s="709"/>
      <c r="C172" s="178"/>
      <c r="D172" s="162"/>
      <c r="E172" s="162"/>
      <c r="F172" s="163"/>
      <c r="G172" s="170"/>
      <c r="H172" s="171"/>
      <c r="I172" s="184"/>
      <c r="J172" s="173"/>
      <c r="K172" s="183"/>
      <c r="L172" s="172"/>
      <c r="M172" s="173"/>
      <c r="N172" s="183"/>
      <c r="O172" s="172"/>
      <c r="P172" s="174"/>
      <c r="Q172" s="167">
        <f t="shared" si="2"/>
        <v>0</v>
      </c>
      <c r="R172" s="175"/>
      <c r="S172" s="176"/>
    </row>
    <row r="173" spans="1:19" ht="18" hidden="1" customHeight="1">
      <c r="A173" s="708">
        <v>163</v>
      </c>
      <c r="B173" s="709"/>
      <c r="C173" s="178"/>
      <c r="D173" s="162"/>
      <c r="E173" s="162"/>
      <c r="F173" s="163"/>
      <c r="G173" s="170"/>
      <c r="H173" s="171"/>
      <c r="I173" s="184"/>
      <c r="J173" s="171"/>
      <c r="K173" s="184"/>
      <c r="L173" s="172"/>
      <c r="M173" s="171"/>
      <c r="N173" s="183"/>
      <c r="O173" s="185"/>
      <c r="P173" s="174"/>
      <c r="Q173" s="167">
        <f t="shared" si="2"/>
        <v>0</v>
      </c>
      <c r="R173" s="175"/>
      <c r="S173" s="176"/>
    </row>
    <row r="174" spans="1:19" ht="18" hidden="1" customHeight="1">
      <c r="A174" s="708">
        <v>164</v>
      </c>
      <c r="B174" s="709"/>
      <c r="C174" s="178"/>
      <c r="D174" s="162"/>
      <c r="E174" s="162"/>
      <c r="F174" s="163"/>
      <c r="G174" s="170"/>
      <c r="H174" s="171"/>
      <c r="I174" s="184"/>
      <c r="J174" s="171"/>
      <c r="K174" s="184"/>
      <c r="L174" s="172"/>
      <c r="M174" s="171"/>
      <c r="N174" s="183"/>
      <c r="O174" s="185"/>
      <c r="P174" s="174"/>
      <c r="Q174" s="167">
        <f t="shared" si="2"/>
        <v>0</v>
      </c>
      <c r="R174" s="175"/>
      <c r="S174" s="176"/>
    </row>
    <row r="175" spans="1:19" ht="18" hidden="1" customHeight="1">
      <c r="A175" s="708">
        <v>165</v>
      </c>
      <c r="B175" s="709"/>
      <c r="C175" s="178"/>
      <c r="D175" s="162"/>
      <c r="E175" s="162"/>
      <c r="F175" s="163"/>
      <c r="G175" s="170"/>
      <c r="H175" s="171"/>
      <c r="I175" s="184"/>
      <c r="J175" s="171"/>
      <c r="K175" s="184"/>
      <c r="L175" s="172"/>
      <c r="M175" s="171"/>
      <c r="N175" s="183"/>
      <c r="O175" s="185"/>
      <c r="P175" s="174"/>
      <c r="Q175" s="167">
        <f t="shared" si="2"/>
        <v>0</v>
      </c>
      <c r="R175" s="175"/>
      <c r="S175" s="176"/>
    </row>
    <row r="176" spans="1:19" ht="18" hidden="1" customHeight="1">
      <c r="A176" s="708">
        <v>166</v>
      </c>
      <c r="B176" s="709"/>
      <c r="C176" s="178"/>
      <c r="D176" s="162"/>
      <c r="E176" s="162"/>
      <c r="F176" s="163"/>
      <c r="G176" s="170"/>
      <c r="H176" s="171"/>
      <c r="I176" s="184"/>
      <c r="J176" s="171"/>
      <c r="K176" s="184"/>
      <c r="L176" s="172"/>
      <c r="M176" s="173"/>
      <c r="N176" s="183"/>
      <c r="O176" s="172"/>
      <c r="P176" s="174"/>
      <c r="Q176" s="167">
        <f t="shared" si="2"/>
        <v>0</v>
      </c>
      <c r="R176" s="175"/>
      <c r="S176" s="176"/>
    </row>
    <row r="177" spans="1:19" ht="18" hidden="1" customHeight="1">
      <c r="A177" s="708">
        <v>167</v>
      </c>
      <c r="B177" s="709"/>
      <c r="C177" s="178"/>
      <c r="D177" s="162"/>
      <c r="E177" s="162"/>
      <c r="F177" s="163"/>
      <c r="G177" s="170"/>
      <c r="H177" s="171"/>
      <c r="I177" s="184"/>
      <c r="J177" s="171"/>
      <c r="K177" s="184"/>
      <c r="L177" s="172"/>
      <c r="M177" s="173"/>
      <c r="N177" s="183"/>
      <c r="O177" s="172"/>
      <c r="P177" s="174"/>
      <c r="Q177" s="167">
        <f t="shared" si="2"/>
        <v>0</v>
      </c>
      <c r="R177" s="175"/>
      <c r="S177" s="176"/>
    </row>
    <row r="178" spans="1:19" ht="18" hidden="1" customHeight="1">
      <c r="A178" s="708">
        <v>168</v>
      </c>
      <c r="B178" s="709"/>
      <c r="C178" s="178"/>
      <c r="D178" s="162"/>
      <c r="E178" s="162"/>
      <c r="F178" s="163"/>
      <c r="G178" s="170"/>
      <c r="H178" s="171"/>
      <c r="I178" s="184"/>
      <c r="J178" s="171"/>
      <c r="K178" s="184"/>
      <c r="L178" s="172"/>
      <c r="M178" s="173"/>
      <c r="N178" s="183"/>
      <c r="O178" s="172"/>
      <c r="P178" s="174"/>
      <c r="Q178" s="167">
        <f t="shared" si="2"/>
        <v>0</v>
      </c>
      <c r="R178" s="175"/>
      <c r="S178" s="176"/>
    </row>
    <row r="179" spans="1:19" ht="18" hidden="1" customHeight="1">
      <c r="A179" s="708">
        <v>169</v>
      </c>
      <c r="B179" s="709"/>
      <c r="C179" s="178"/>
      <c r="D179" s="162"/>
      <c r="E179" s="162"/>
      <c r="F179" s="163"/>
      <c r="G179" s="170"/>
      <c r="H179" s="171"/>
      <c r="I179" s="184"/>
      <c r="J179" s="171"/>
      <c r="K179" s="184"/>
      <c r="L179" s="172"/>
      <c r="M179" s="173"/>
      <c r="N179" s="183"/>
      <c r="O179" s="172"/>
      <c r="P179" s="174"/>
      <c r="Q179" s="167">
        <f t="shared" si="2"/>
        <v>0</v>
      </c>
      <c r="R179" s="175"/>
      <c r="S179" s="176"/>
    </row>
    <row r="180" spans="1:19" ht="18" hidden="1" customHeight="1">
      <c r="A180" s="708">
        <v>170</v>
      </c>
      <c r="B180" s="709"/>
      <c r="C180" s="178"/>
      <c r="D180" s="162"/>
      <c r="E180" s="162"/>
      <c r="F180" s="163"/>
      <c r="G180" s="170"/>
      <c r="H180" s="171"/>
      <c r="I180" s="184"/>
      <c r="J180" s="171"/>
      <c r="K180" s="184"/>
      <c r="L180" s="172"/>
      <c r="M180" s="173"/>
      <c r="N180" s="183"/>
      <c r="O180" s="172"/>
      <c r="P180" s="174"/>
      <c r="Q180" s="167">
        <f t="shared" si="2"/>
        <v>0</v>
      </c>
      <c r="R180" s="175"/>
      <c r="S180" s="176"/>
    </row>
    <row r="181" spans="1:19" ht="18" hidden="1" customHeight="1">
      <c r="A181" s="708">
        <v>171</v>
      </c>
      <c r="B181" s="709"/>
      <c r="C181" s="178"/>
      <c r="D181" s="162"/>
      <c r="E181" s="162"/>
      <c r="F181" s="163"/>
      <c r="G181" s="170"/>
      <c r="H181" s="171"/>
      <c r="I181" s="184"/>
      <c r="J181" s="171"/>
      <c r="K181" s="184"/>
      <c r="L181" s="172"/>
      <c r="M181" s="173"/>
      <c r="N181" s="183"/>
      <c r="O181" s="172"/>
      <c r="P181" s="174"/>
      <c r="Q181" s="167">
        <f t="shared" si="2"/>
        <v>0</v>
      </c>
      <c r="R181" s="175"/>
      <c r="S181" s="176"/>
    </row>
    <row r="182" spans="1:19" ht="18" hidden="1" customHeight="1">
      <c r="A182" s="708">
        <v>172</v>
      </c>
      <c r="B182" s="709"/>
      <c r="C182" s="178"/>
      <c r="D182" s="162"/>
      <c r="E182" s="162"/>
      <c r="F182" s="163"/>
      <c r="G182" s="170"/>
      <c r="H182" s="171"/>
      <c r="I182" s="184"/>
      <c r="J182" s="171"/>
      <c r="K182" s="184"/>
      <c r="L182" s="172"/>
      <c r="M182" s="173"/>
      <c r="N182" s="183"/>
      <c r="O182" s="172"/>
      <c r="P182" s="174"/>
      <c r="Q182" s="167">
        <f t="shared" si="2"/>
        <v>0</v>
      </c>
      <c r="R182" s="175"/>
      <c r="S182" s="176"/>
    </row>
    <row r="183" spans="1:19" ht="18" hidden="1" customHeight="1">
      <c r="A183" s="708">
        <v>173</v>
      </c>
      <c r="B183" s="709"/>
      <c r="C183" s="178"/>
      <c r="D183" s="162"/>
      <c r="E183" s="162"/>
      <c r="F183" s="163"/>
      <c r="G183" s="170"/>
      <c r="H183" s="171"/>
      <c r="I183" s="184"/>
      <c r="J183" s="171"/>
      <c r="K183" s="184"/>
      <c r="L183" s="172"/>
      <c r="M183" s="173"/>
      <c r="N183" s="183"/>
      <c r="O183" s="172"/>
      <c r="P183" s="174"/>
      <c r="Q183" s="167">
        <f t="shared" si="2"/>
        <v>0</v>
      </c>
      <c r="R183" s="175"/>
      <c r="S183" s="176"/>
    </row>
    <row r="184" spans="1:19" ht="18" hidden="1" customHeight="1">
      <c r="A184" s="708">
        <v>174</v>
      </c>
      <c r="B184" s="709"/>
      <c r="C184" s="178"/>
      <c r="D184" s="162"/>
      <c r="E184" s="162"/>
      <c r="F184" s="163"/>
      <c r="G184" s="170"/>
      <c r="H184" s="171"/>
      <c r="I184" s="184"/>
      <c r="J184" s="171"/>
      <c r="K184" s="184"/>
      <c r="L184" s="172"/>
      <c r="M184" s="173"/>
      <c r="N184" s="183"/>
      <c r="O184" s="172"/>
      <c r="P184" s="174"/>
      <c r="Q184" s="167">
        <f t="shared" si="2"/>
        <v>0</v>
      </c>
      <c r="R184" s="175"/>
      <c r="S184" s="176"/>
    </row>
    <row r="185" spans="1:19" ht="18" hidden="1" customHeight="1">
      <c r="A185" s="708">
        <v>175</v>
      </c>
      <c r="B185" s="709"/>
      <c r="C185" s="178"/>
      <c r="D185" s="162"/>
      <c r="E185" s="162"/>
      <c r="F185" s="163"/>
      <c r="G185" s="170"/>
      <c r="H185" s="171"/>
      <c r="I185" s="184"/>
      <c r="J185" s="171"/>
      <c r="K185" s="184"/>
      <c r="L185" s="172"/>
      <c r="M185" s="173"/>
      <c r="N185" s="183"/>
      <c r="O185" s="172"/>
      <c r="P185" s="174"/>
      <c r="Q185" s="167">
        <f t="shared" si="2"/>
        <v>0</v>
      </c>
      <c r="R185" s="175"/>
      <c r="S185" s="176"/>
    </row>
    <row r="186" spans="1:19" ht="18" hidden="1" customHeight="1">
      <c r="A186" s="708">
        <v>176</v>
      </c>
      <c r="B186" s="709"/>
      <c r="C186" s="178"/>
      <c r="D186" s="162"/>
      <c r="E186" s="162"/>
      <c r="F186" s="163"/>
      <c r="G186" s="170"/>
      <c r="H186" s="171"/>
      <c r="I186" s="184"/>
      <c r="J186" s="171"/>
      <c r="K186" s="184"/>
      <c r="L186" s="172"/>
      <c r="M186" s="173"/>
      <c r="N186" s="183"/>
      <c r="O186" s="172"/>
      <c r="P186" s="174"/>
      <c r="Q186" s="167">
        <f t="shared" si="2"/>
        <v>0</v>
      </c>
      <c r="R186" s="175"/>
      <c r="S186" s="176"/>
    </row>
    <row r="187" spans="1:19" ht="18" hidden="1" customHeight="1">
      <c r="A187" s="708">
        <v>177</v>
      </c>
      <c r="B187" s="709"/>
      <c r="C187" s="178"/>
      <c r="D187" s="162"/>
      <c r="E187" s="162"/>
      <c r="F187" s="163"/>
      <c r="G187" s="170"/>
      <c r="H187" s="171"/>
      <c r="I187" s="184"/>
      <c r="J187" s="171"/>
      <c r="K187" s="184"/>
      <c r="L187" s="172"/>
      <c r="M187" s="173"/>
      <c r="N187" s="183"/>
      <c r="O187" s="172"/>
      <c r="P187" s="174"/>
      <c r="Q187" s="167">
        <f t="shared" si="2"/>
        <v>0</v>
      </c>
      <c r="R187" s="175"/>
      <c r="S187" s="176"/>
    </row>
    <row r="188" spans="1:19" ht="18" hidden="1" customHeight="1">
      <c r="A188" s="708">
        <v>178</v>
      </c>
      <c r="B188" s="709"/>
      <c r="C188" s="178"/>
      <c r="D188" s="162"/>
      <c r="E188" s="162"/>
      <c r="F188" s="163"/>
      <c r="G188" s="170"/>
      <c r="H188" s="171"/>
      <c r="I188" s="184"/>
      <c r="J188" s="171"/>
      <c r="K188" s="184"/>
      <c r="L188" s="172"/>
      <c r="M188" s="173"/>
      <c r="N188" s="183"/>
      <c r="O188" s="172"/>
      <c r="P188" s="174"/>
      <c r="Q188" s="167">
        <f t="shared" si="2"/>
        <v>0</v>
      </c>
      <c r="R188" s="175"/>
      <c r="S188" s="176"/>
    </row>
    <row r="189" spans="1:19" ht="18" hidden="1" customHeight="1">
      <c r="A189" s="708">
        <v>179</v>
      </c>
      <c r="B189" s="709"/>
      <c r="C189" s="178"/>
      <c r="D189" s="162"/>
      <c r="E189" s="162"/>
      <c r="F189" s="163"/>
      <c r="G189" s="170"/>
      <c r="H189" s="171"/>
      <c r="I189" s="184"/>
      <c r="J189" s="171"/>
      <c r="K189" s="184"/>
      <c r="L189" s="172"/>
      <c r="M189" s="173"/>
      <c r="N189" s="183"/>
      <c r="O189" s="172"/>
      <c r="P189" s="174"/>
      <c r="Q189" s="167">
        <f t="shared" si="2"/>
        <v>0</v>
      </c>
      <c r="R189" s="175"/>
      <c r="S189" s="176"/>
    </row>
    <row r="190" spans="1:19" ht="18" hidden="1" customHeight="1">
      <c r="A190" s="708">
        <v>180</v>
      </c>
      <c r="B190" s="709"/>
      <c r="C190" s="178"/>
      <c r="D190" s="162"/>
      <c r="E190" s="162"/>
      <c r="F190" s="163"/>
      <c r="G190" s="170"/>
      <c r="H190" s="171"/>
      <c r="I190" s="184"/>
      <c r="J190" s="171"/>
      <c r="K190" s="184"/>
      <c r="L190" s="172"/>
      <c r="M190" s="173"/>
      <c r="N190" s="183"/>
      <c r="O190" s="172"/>
      <c r="P190" s="174"/>
      <c r="Q190" s="167">
        <f t="shared" si="2"/>
        <v>0</v>
      </c>
      <c r="R190" s="175"/>
      <c r="S190" s="176"/>
    </row>
    <row r="191" spans="1:19" ht="18" hidden="1" customHeight="1">
      <c r="A191" s="708">
        <v>181</v>
      </c>
      <c r="B191" s="709"/>
      <c r="C191" s="178"/>
      <c r="D191" s="162"/>
      <c r="E191" s="162"/>
      <c r="F191" s="163"/>
      <c r="G191" s="170"/>
      <c r="H191" s="171"/>
      <c r="I191" s="184"/>
      <c r="J191" s="171"/>
      <c r="K191" s="184"/>
      <c r="L191" s="172"/>
      <c r="M191" s="173"/>
      <c r="N191" s="183"/>
      <c r="O191" s="172"/>
      <c r="P191" s="174"/>
      <c r="Q191" s="167">
        <f t="shared" si="2"/>
        <v>0</v>
      </c>
      <c r="R191" s="175"/>
      <c r="S191" s="176"/>
    </row>
    <row r="192" spans="1:19" ht="18" hidden="1" customHeight="1">
      <c r="A192" s="708">
        <v>182</v>
      </c>
      <c r="B192" s="709"/>
      <c r="C192" s="178"/>
      <c r="D192" s="162"/>
      <c r="E192" s="162"/>
      <c r="F192" s="163"/>
      <c r="G192" s="170"/>
      <c r="H192" s="171"/>
      <c r="I192" s="184"/>
      <c r="J192" s="173"/>
      <c r="K192" s="183"/>
      <c r="L192" s="172"/>
      <c r="M192" s="173"/>
      <c r="N192" s="183"/>
      <c r="O192" s="172"/>
      <c r="P192" s="174"/>
      <c r="Q192" s="167">
        <f t="shared" si="2"/>
        <v>0</v>
      </c>
      <c r="R192" s="175"/>
      <c r="S192" s="176"/>
    </row>
    <row r="193" spans="1:19" ht="18" hidden="1" customHeight="1">
      <c r="A193" s="708">
        <v>183</v>
      </c>
      <c r="B193" s="709"/>
      <c r="C193" s="178"/>
      <c r="D193" s="162"/>
      <c r="E193" s="162"/>
      <c r="F193" s="163"/>
      <c r="G193" s="170"/>
      <c r="H193" s="171"/>
      <c r="I193" s="184"/>
      <c r="J193" s="171"/>
      <c r="K193" s="184"/>
      <c r="L193" s="172"/>
      <c r="M193" s="173"/>
      <c r="N193" s="183"/>
      <c r="O193" s="172"/>
      <c r="P193" s="174"/>
      <c r="Q193" s="167">
        <f t="shared" si="2"/>
        <v>0</v>
      </c>
      <c r="R193" s="175"/>
      <c r="S193" s="176"/>
    </row>
    <row r="194" spans="1:19" ht="18" hidden="1" customHeight="1">
      <c r="A194" s="708">
        <v>184</v>
      </c>
      <c r="B194" s="709"/>
      <c r="C194" s="178"/>
      <c r="D194" s="162"/>
      <c r="E194" s="162"/>
      <c r="F194" s="163"/>
      <c r="G194" s="170"/>
      <c r="H194" s="171"/>
      <c r="I194" s="184"/>
      <c r="J194" s="171"/>
      <c r="K194" s="184"/>
      <c r="L194" s="172"/>
      <c r="M194" s="173"/>
      <c r="N194" s="183"/>
      <c r="O194" s="172"/>
      <c r="P194" s="174"/>
      <c r="Q194" s="167">
        <f t="shared" si="2"/>
        <v>0</v>
      </c>
      <c r="R194" s="175"/>
      <c r="S194" s="176"/>
    </row>
    <row r="195" spans="1:19" ht="18" hidden="1" customHeight="1">
      <c r="A195" s="708">
        <v>185</v>
      </c>
      <c r="B195" s="709"/>
      <c r="C195" s="178"/>
      <c r="D195" s="162"/>
      <c r="E195" s="162"/>
      <c r="F195" s="163"/>
      <c r="G195" s="170"/>
      <c r="H195" s="171"/>
      <c r="I195" s="183"/>
      <c r="J195" s="173"/>
      <c r="K195" s="183"/>
      <c r="L195" s="172"/>
      <c r="M195" s="173"/>
      <c r="N195" s="183"/>
      <c r="O195" s="172"/>
      <c r="P195" s="174"/>
      <c r="Q195" s="167">
        <f t="shared" si="2"/>
        <v>0</v>
      </c>
      <c r="R195" s="175"/>
      <c r="S195" s="176"/>
    </row>
    <row r="196" spans="1:19" ht="18" hidden="1" customHeight="1">
      <c r="A196" s="708">
        <v>186</v>
      </c>
      <c r="B196" s="709"/>
      <c r="C196" s="178"/>
      <c r="D196" s="162"/>
      <c r="E196" s="162"/>
      <c r="F196" s="163"/>
      <c r="G196" s="170"/>
      <c r="H196" s="171"/>
      <c r="I196" s="183"/>
      <c r="J196" s="173"/>
      <c r="K196" s="183"/>
      <c r="L196" s="172"/>
      <c r="M196" s="173"/>
      <c r="N196" s="183"/>
      <c r="O196" s="172"/>
      <c r="P196" s="174"/>
      <c r="Q196" s="167">
        <f t="shared" si="2"/>
        <v>0</v>
      </c>
      <c r="R196" s="175"/>
      <c r="S196" s="176"/>
    </row>
    <row r="197" spans="1:19" ht="18" hidden="1" customHeight="1">
      <c r="A197" s="708">
        <v>187</v>
      </c>
      <c r="B197" s="709"/>
      <c r="C197" s="178"/>
      <c r="D197" s="162"/>
      <c r="E197" s="162"/>
      <c r="F197" s="163"/>
      <c r="G197" s="170"/>
      <c r="H197" s="171"/>
      <c r="I197" s="183"/>
      <c r="J197" s="173"/>
      <c r="K197" s="183"/>
      <c r="L197" s="172"/>
      <c r="M197" s="173"/>
      <c r="N197" s="183"/>
      <c r="O197" s="172"/>
      <c r="P197" s="174"/>
      <c r="Q197" s="167">
        <f t="shared" si="2"/>
        <v>0</v>
      </c>
      <c r="R197" s="175"/>
      <c r="S197" s="176"/>
    </row>
    <row r="198" spans="1:19" ht="18" hidden="1" customHeight="1">
      <c r="A198" s="708">
        <v>188</v>
      </c>
      <c r="B198" s="709"/>
      <c r="C198" s="178"/>
      <c r="D198" s="162"/>
      <c r="E198" s="162"/>
      <c r="F198" s="163"/>
      <c r="G198" s="170"/>
      <c r="H198" s="171"/>
      <c r="I198" s="183"/>
      <c r="J198" s="173"/>
      <c r="K198" s="183"/>
      <c r="L198" s="172"/>
      <c r="M198" s="173"/>
      <c r="N198" s="183"/>
      <c r="O198" s="172"/>
      <c r="P198" s="174"/>
      <c r="Q198" s="167">
        <f t="shared" si="2"/>
        <v>0</v>
      </c>
      <c r="R198" s="175"/>
      <c r="S198" s="176"/>
    </row>
    <row r="199" spans="1:19" ht="18" hidden="1" customHeight="1">
      <c r="A199" s="708">
        <v>189</v>
      </c>
      <c r="B199" s="709"/>
      <c r="C199" s="178"/>
      <c r="D199" s="162"/>
      <c r="E199" s="162"/>
      <c r="F199" s="163"/>
      <c r="G199" s="170"/>
      <c r="H199" s="171"/>
      <c r="I199" s="183"/>
      <c r="J199" s="173"/>
      <c r="K199" s="183"/>
      <c r="L199" s="172"/>
      <c r="M199" s="173"/>
      <c r="N199" s="183"/>
      <c r="O199" s="172"/>
      <c r="P199" s="174"/>
      <c r="Q199" s="167">
        <f t="shared" si="2"/>
        <v>0</v>
      </c>
      <c r="R199" s="175"/>
      <c r="S199" s="176"/>
    </row>
    <row r="200" spans="1:19" ht="18" hidden="1" customHeight="1">
      <c r="A200" s="708">
        <v>190</v>
      </c>
      <c r="B200" s="709"/>
      <c r="C200" s="178"/>
      <c r="D200" s="162"/>
      <c r="E200" s="162"/>
      <c r="F200" s="163"/>
      <c r="G200" s="170"/>
      <c r="H200" s="171"/>
      <c r="I200" s="183"/>
      <c r="J200" s="173"/>
      <c r="K200" s="183"/>
      <c r="L200" s="172"/>
      <c r="M200" s="173"/>
      <c r="N200" s="183"/>
      <c r="O200" s="172"/>
      <c r="P200" s="174"/>
      <c r="Q200" s="167">
        <f t="shared" si="2"/>
        <v>0</v>
      </c>
      <c r="R200" s="175"/>
      <c r="S200" s="176"/>
    </row>
    <row r="201" spans="1:19" ht="18" hidden="1" customHeight="1">
      <c r="A201" s="708">
        <v>191</v>
      </c>
      <c r="B201" s="709"/>
      <c r="C201" s="178"/>
      <c r="D201" s="162"/>
      <c r="E201" s="162"/>
      <c r="F201" s="163"/>
      <c r="G201" s="170"/>
      <c r="H201" s="171"/>
      <c r="I201" s="183"/>
      <c r="J201" s="173"/>
      <c r="K201" s="183"/>
      <c r="L201" s="172"/>
      <c r="M201" s="173"/>
      <c r="N201" s="183"/>
      <c r="O201" s="172"/>
      <c r="P201" s="174"/>
      <c r="Q201" s="167">
        <f t="shared" si="2"/>
        <v>0</v>
      </c>
      <c r="R201" s="175"/>
      <c r="S201" s="176"/>
    </row>
    <row r="202" spans="1:19" ht="18" hidden="1" customHeight="1">
      <c r="A202" s="708">
        <v>192</v>
      </c>
      <c r="B202" s="709"/>
      <c r="C202" s="178"/>
      <c r="D202" s="162"/>
      <c r="E202" s="162"/>
      <c r="F202" s="163"/>
      <c r="G202" s="170"/>
      <c r="H202" s="171"/>
      <c r="I202" s="183"/>
      <c r="J202" s="173"/>
      <c r="K202" s="183"/>
      <c r="L202" s="172"/>
      <c r="M202" s="173"/>
      <c r="N202" s="183"/>
      <c r="O202" s="172"/>
      <c r="P202" s="174"/>
      <c r="Q202" s="167">
        <f t="shared" si="2"/>
        <v>0</v>
      </c>
      <c r="R202" s="175"/>
      <c r="S202" s="176"/>
    </row>
    <row r="203" spans="1:19" ht="18" hidden="1" customHeight="1">
      <c r="A203" s="708">
        <v>193</v>
      </c>
      <c r="B203" s="709"/>
      <c r="C203" s="178"/>
      <c r="D203" s="162"/>
      <c r="E203" s="162"/>
      <c r="F203" s="163"/>
      <c r="G203" s="170"/>
      <c r="H203" s="171"/>
      <c r="I203" s="183"/>
      <c r="J203" s="173"/>
      <c r="K203" s="183"/>
      <c r="L203" s="172"/>
      <c r="M203" s="173"/>
      <c r="N203" s="183"/>
      <c r="O203" s="172"/>
      <c r="P203" s="174"/>
      <c r="Q203" s="167">
        <f t="shared" si="2"/>
        <v>0</v>
      </c>
      <c r="R203" s="175"/>
      <c r="S203" s="176"/>
    </row>
    <row r="204" spans="1:19" ht="18" hidden="1" customHeight="1">
      <c r="A204" s="708">
        <v>194</v>
      </c>
      <c r="B204" s="709"/>
      <c r="C204" s="178"/>
      <c r="D204" s="162"/>
      <c r="E204" s="162"/>
      <c r="F204" s="163"/>
      <c r="G204" s="170"/>
      <c r="H204" s="171"/>
      <c r="I204" s="183"/>
      <c r="J204" s="173"/>
      <c r="K204" s="183"/>
      <c r="L204" s="172"/>
      <c r="M204" s="173"/>
      <c r="N204" s="183"/>
      <c r="O204" s="172"/>
      <c r="P204" s="174"/>
      <c r="Q204" s="167">
        <f t="shared" ref="Q204:Q267" si="3">IF(I204="",0,INT(SUM(PRODUCT(I204,K204,N204))))</f>
        <v>0</v>
      </c>
      <c r="R204" s="175"/>
      <c r="S204" s="176"/>
    </row>
    <row r="205" spans="1:19" ht="18" hidden="1" customHeight="1">
      <c r="A205" s="708">
        <v>195</v>
      </c>
      <c r="B205" s="709"/>
      <c r="C205" s="178"/>
      <c r="D205" s="162"/>
      <c r="E205" s="162"/>
      <c r="F205" s="163"/>
      <c r="G205" s="170"/>
      <c r="H205" s="171"/>
      <c r="I205" s="183"/>
      <c r="J205" s="173"/>
      <c r="K205" s="183"/>
      <c r="L205" s="172"/>
      <c r="M205" s="173"/>
      <c r="N205" s="183"/>
      <c r="O205" s="172"/>
      <c r="P205" s="174"/>
      <c r="Q205" s="167">
        <f t="shared" si="3"/>
        <v>0</v>
      </c>
      <c r="R205" s="175"/>
      <c r="S205" s="176"/>
    </row>
    <row r="206" spans="1:19" ht="18" hidden="1" customHeight="1">
      <c r="A206" s="708">
        <v>196</v>
      </c>
      <c r="B206" s="709"/>
      <c r="C206" s="178"/>
      <c r="D206" s="162"/>
      <c r="E206" s="162"/>
      <c r="F206" s="163"/>
      <c r="G206" s="170"/>
      <c r="H206" s="171"/>
      <c r="I206" s="183"/>
      <c r="J206" s="173"/>
      <c r="K206" s="183"/>
      <c r="L206" s="172"/>
      <c r="M206" s="173"/>
      <c r="N206" s="183"/>
      <c r="O206" s="172"/>
      <c r="P206" s="174"/>
      <c r="Q206" s="167">
        <f t="shared" si="3"/>
        <v>0</v>
      </c>
      <c r="R206" s="175"/>
      <c r="S206" s="176"/>
    </row>
    <row r="207" spans="1:19" ht="18" hidden="1" customHeight="1">
      <c r="A207" s="708">
        <v>197</v>
      </c>
      <c r="B207" s="709"/>
      <c r="C207" s="178"/>
      <c r="D207" s="162"/>
      <c r="E207" s="162"/>
      <c r="F207" s="163"/>
      <c r="G207" s="170"/>
      <c r="H207" s="171"/>
      <c r="I207" s="183"/>
      <c r="J207" s="173"/>
      <c r="K207" s="183"/>
      <c r="L207" s="172"/>
      <c r="M207" s="173"/>
      <c r="N207" s="183"/>
      <c r="O207" s="172"/>
      <c r="P207" s="174"/>
      <c r="Q207" s="167">
        <f t="shared" si="3"/>
        <v>0</v>
      </c>
      <c r="R207" s="175"/>
      <c r="S207" s="176"/>
    </row>
    <row r="208" spans="1:19" ht="18" hidden="1" customHeight="1">
      <c r="A208" s="708">
        <v>198</v>
      </c>
      <c r="B208" s="709"/>
      <c r="C208" s="178"/>
      <c r="D208" s="162"/>
      <c r="E208" s="162"/>
      <c r="F208" s="163"/>
      <c r="G208" s="170"/>
      <c r="H208" s="171"/>
      <c r="I208" s="183"/>
      <c r="J208" s="173"/>
      <c r="K208" s="183"/>
      <c r="L208" s="172"/>
      <c r="M208" s="173"/>
      <c r="N208" s="183"/>
      <c r="O208" s="172"/>
      <c r="P208" s="174"/>
      <c r="Q208" s="167">
        <f t="shared" si="3"/>
        <v>0</v>
      </c>
      <c r="R208" s="175"/>
      <c r="S208" s="176"/>
    </row>
    <row r="209" spans="1:19" ht="18" hidden="1" customHeight="1">
      <c r="A209" s="708">
        <v>199</v>
      </c>
      <c r="B209" s="709"/>
      <c r="C209" s="178"/>
      <c r="D209" s="162"/>
      <c r="E209" s="162"/>
      <c r="F209" s="163"/>
      <c r="G209" s="170"/>
      <c r="H209" s="171"/>
      <c r="I209" s="183"/>
      <c r="J209" s="173"/>
      <c r="K209" s="183"/>
      <c r="L209" s="172"/>
      <c r="M209" s="173"/>
      <c r="N209" s="183"/>
      <c r="O209" s="172"/>
      <c r="P209" s="174"/>
      <c r="Q209" s="167">
        <f t="shared" si="3"/>
        <v>0</v>
      </c>
      <c r="R209" s="175"/>
      <c r="S209" s="176"/>
    </row>
    <row r="210" spans="1:19" ht="18" hidden="1" customHeight="1">
      <c r="A210" s="708">
        <v>200</v>
      </c>
      <c r="B210" s="709"/>
      <c r="C210" s="178"/>
      <c r="D210" s="162"/>
      <c r="E210" s="162"/>
      <c r="F210" s="163"/>
      <c r="G210" s="170"/>
      <c r="H210" s="171"/>
      <c r="I210" s="183"/>
      <c r="J210" s="173"/>
      <c r="K210" s="183"/>
      <c r="L210" s="172"/>
      <c r="M210" s="173"/>
      <c r="N210" s="183"/>
      <c r="O210" s="172"/>
      <c r="P210" s="174"/>
      <c r="Q210" s="167">
        <f t="shared" si="3"/>
        <v>0</v>
      </c>
      <c r="R210" s="175"/>
      <c r="S210" s="176"/>
    </row>
    <row r="211" spans="1:19" ht="18" hidden="1" customHeight="1">
      <c r="A211" s="708">
        <v>201</v>
      </c>
      <c r="B211" s="709"/>
      <c r="C211" s="178"/>
      <c r="D211" s="162"/>
      <c r="E211" s="162"/>
      <c r="F211" s="163"/>
      <c r="G211" s="170"/>
      <c r="H211" s="171"/>
      <c r="I211" s="183"/>
      <c r="J211" s="173"/>
      <c r="K211" s="183"/>
      <c r="L211" s="172"/>
      <c r="M211" s="173"/>
      <c r="N211" s="183"/>
      <c r="O211" s="172"/>
      <c r="P211" s="174"/>
      <c r="Q211" s="167">
        <f t="shared" si="3"/>
        <v>0</v>
      </c>
      <c r="R211" s="175"/>
      <c r="S211" s="176"/>
    </row>
    <row r="212" spans="1:19" ht="18" hidden="1" customHeight="1">
      <c r="A212" s="708">
        <v>202</v>
      </c>
      <c r="B212" s="709"/>
      <c r="C212" s="178"/>
      <c r="D212" s="162"/>
      <c r="E212" s="162"/>
      <c r="F212" s="163"/>
      <c r="G212" s="170"/>
      <c r="H212" s="171"/>
      <c r="I212" s="183"/>
      <c r="J212" s="173"/>
      <c r="K212" s="183"/>
      <c r="L212" s="172"/>
      <c r="M212" s="173"/>
      <c r="N212" s="183"/>
      <c r="O212" s="172"/>
      <c r="P212" s="174"/>
      <c r="Q212" s="167">
        <f t="shared" si="3"/>
        <v>0</v>
      </c>
      <c r="R212" s="175"/>
      <c r="S212" s="176"/>
    </row>
    <row r="213" spans="1:19" ht="18" hidden="1" customHeight="1">
      <c r="A213" s="708">
        <v>203</v>
      </c>
      <c r="B213" s="709"/>
      <c r="C213" s="178"/>
      <c r="D213" s="162"/>
      <c r="E213" s="162"/>
      <c r="F213" s="163"/>
      <c r="G213" s="170"/>
      <c r="H213" s="171"/>
      <c r="I213" s="183"/>
      <c r="J213" s="173"/>
      <c r="K213" s="183"/>
      <c r="L213" s="172"/>
      <c r="M213" s="173"/>
      <c r="N213" s="183"/>
      <c r="O213" s="172"/>
      <c r="P213" s="174"/>
      <c r="Q213" s="167">
        <f t="shared" si="3"/>
        <v>0</v>
      </c>
      <c r="R213" s="175"/>
      <c r="S213" s="176"/>
    </row>
    <row r="214" spans="1:19" ht="18" hidden="1" customHeight="1">
      <c r="A214" s="708">
        <v>204</v>
      </c>
      <c r="B214" s="709"/>
      <c r="C214" s="178"/>
      <c r="D214" s="162"/>
      <c r="E214" s="162"/>
      <c r="F214" s="163"/>
      <c r="G214" s="170"/>
      <c r="H214" s="171"/>
      <c r="I214" s="183"/>
      <c r="J214" s="173"/>
      <c r="K214" s="183"/>
      <c r="L214" s="172"/>
      <c r="M214" s="173"/>
      <c r="N214" s="183"/>
      <c r="O214" s="172"/>
      <c r="P214" s="174"/>
      <c r="Q214" s="167">
        <f t="shared" si="3"/>
        <v>0</v>
      </c>
      <c r="R214" s="175"/>
      <c r="S214" s="176"/>
    </row>
    <row r="215" spans="1:19" ht="18" hidden="1" customHeight="1">
      <c r="A215" s="708">
        <v>205</v>
      </c>
      <c r="B215" s="709"/>
      <c r="C215" s="178"/>
      <c r="D215" s="162"/>
      <c r="E215" s="162"/>
      <c r="F215" s="163"/>
      <c r="G215" s="170"/>
      <c r="H215" s="171"/>
      <c r="I215" s="183"/>
      <c r="J215" s="173"/>
      <c r="K215" s="183"/>
      <c r="L215" s="172"/>
      <c r="M215" s="173"/>
      <c r="N215" s="183"/>
      <c r="O215" s="172"/>
      <c r="P215" s="174"/>
      <c r="Q215" s="167">
        <f t="shared" si="3"/>
        <v>0</v>
      </c>
      <c r="R215" s="175"/>
      <c r="S215" s="176"/>
    </row>
    <row r="216" spans="1:19" ht="18" hidden="1" customHeight="1">
      <c r="A216" s="708">
        <v>206</v>
      </c>
      <c r="B216" s="709"/>
      <c r="C216" s="178"/>
      <c r="D216" s="162"/>
      <c r="E216" s="162"/>
      <c r="F216" s="163"/>
      <c r="G216" s="170"/>
      <c r="H216" s="171"/>
      <c r="I216" s="183"/>
      <c r="J216" s="173"/>
      <c r="K216" s="183"/>
      <c r="L216" s="172"/>
      <c r="M216" s="173"/>
      <c r="N216" s="183"/>
      <c r="O216" s="172"/>
      <c r="P216" s="174"/>
      <c r="Q216" s="167">
        <f t="shared" si="3"/>
        <v>0</v>
      </c>
      <c r="R216" s="175"/>
      <c r="S216" s="176"/>
    </row>
    <row r="217" spans="1:19" ht="18" hidden="1" customHeight="1">
      <c r="A217" s="708">
        <v>207</v>
      </c>
      <c r="B217" s="709"/>
      <c r="C217" s="178"/>
      <c r="D217" s="162"/>
      <c r="E217" s="162"/>
      <c r="F217" s="163"/>
      <c r="G217" s="170"/>
      <c r="H217" s="171"/>
      <c r="I217" s="183"/>
      <c r="J217" s="173"/>
      <c r="K217" s="183"/>
      <c r="L217" s="172"/>
      <c r="M217" s="173"/>
      <c r="N217" s="183"/>
      <c r="O217" s="172"/>
      <c r="P217" s="174"/>
      <c r="Q217" s="167">
        <f t="shared" si="3"/>
        <v>0</v>
      </c>
      <c r="R217" s="175"/>
      <c r="S217" s="176"/>
    </row>
    <row r="218" spans="1:19" ht="18" hidden="1" customHeight="1">
      <c r="A218" s="708">
        <v>208</v>
      </c>
      <c r="B218" s="709"/>
      <c r="C218" s="178"/>
      <c r="D218" s="162"/>
      <c r="E218" s="162"/>
      <c r="F218" s="163"/>
      <c r="G218" s="170"/>
      <c r="H218" s="171"/>
      <c r="I218" s="183"/>
      <c r="J218" s="173"/>
      <c r="K218" s="183"/>
      <c r="L218" s="172"/>
      <c r="M218" s="173"/>
      <c r="N218" s="183"/>
      <c r="O218" s="172"/>
      <c r="P218" s="174"/>
      <c r="Q218" s="167">
        <f t="shared" si="3"/>
        <v>0</v>
      </c>
      <c r="R218" s="175"/>
      <c r="S218" s="176"/>
    </row>
    <row r="219" spans="1:19" ht="18" hidden="1" customHeight="1">
      <c r="A219" s="708">
        <v>209</v>
      </c>
      <c r="B219" s="709"/>
      <c r="C219" s="178"/>
      <c r="D219" s="162"/>
      <c r="E219" s="162"/>
      <c r="F219" s="163"/>
      <c r="G219" s="170"/>
      <c r="H219" s="171"/>
      <c r="I219" s="183"/>
      <c r="J219" s="173"/>
      <c r="K219" s="183"/>
      <c r="L219" s="172"/>
      <c r="M219" s="173"/>
      <c r="N219" s="183"/>
      <c r="O219" s="172"/>
      <c r="P219" s="174"/>
      <c r="Q219" s="167">
        <f t="shared" si="3"/>
        <v>0</v>
      </c>
      <c r="R219" s="175"/>
      <c r="S219" s="176"/>
    </row>
    <row r="220" spans="1:19" ht="18" hidden="1" customHeight="1">
      <c r="A220" s="708">
        <v>210</v>
      </c>
      <c r="B220" s="709"/>
      <c r="C220" s="178"/>
      <c r="D220" s="162"/>
      <c r="E220" s="162"/>
      <c r="F220" s="163"/>
      <c r="G220" s="170"/>
      <c r="H220" s="171"/>
      <c r="I220" s="183"/>
      <c r="J220" s="173"/>
      <c r="K220" s="183"/>
      <c r="L220" s="172"/>
      <c r="M220" s="173"/>
      <c r="N220" s="183"/>
      <c r="O220" s="172"/>
      <c r="P220" s="174"/>
      <c r="Q220" s="167">
        <f t="shared" si="3"/>
        <v>0</v>
      </c>
      <c r="R220" s="175"/>
      <c r="S220" s="176"/>
    </row>
    <row r="221" spans="1:19" ht="18" hidden="1" customHeight="1">
      <c r="A221" s="708">
        <v>211</v>
      </c>
      <c r="B221" s="709"/>
      <c r="C221" s="178"/>
      <c r="D221" s="162"/>
      <c r="E221" s="162"/>
      <c r="F221" s="163"/>
      <c r="G221" s="170"/>
      <c r="H221" s="171"/>
      <c r="I221" s="183"/>
      <c r="J221" s="173"/>
      <c r="K221" s="183"/>
      <c r="L221" s="172"/>
      <c r="M221" s="173"/>
      <c r="N221" s="183"/>
      <c r="O221" s="172"/>
      <c r="P221" s="174"/>
      <c r="Q221" s="167">
        <f t="shared" si="3"/>
        <v>0</v>
      </c>
      <c r="R221" s="175"/>
      <c r="S221" s="176"/>
    </row>
    <row r="222" spans="1:19" ht="18" hidden="1" customHeight="1">
      <c r="A222" s="708">
        <v>212</v>
      </c>
      <c r="B222" s="709"/>
      <c r="C222" s="178"/>
      <c r="D222" s="162"/>
      <c r="E222" s="162"/>
      <c r="F222" s="163"/>
      <c r="G222" s="170"/>
      <c r="H222" s="171"/>
      <c r="I222" s="183"/>
      <c r="J222" s="173"/>
      <c r="K222" s="183"/>
      <c r="L222" s="172"/>
      <c r="M222" s="173"/>
      <c r="N222" s="183"/>
      <c r="O222" s="172"/>
      <c r="P222" s="174"/>
      <c r="Q222" s="167">
        <f t="shared" si="3"/>
        <v>0</v>
      </c>
      <c r="R222" s="175"/>
      <c r="S222" s="176"/>
    </row>
    <row r="223" spans="1:19" ht="18" hidden="1" customHeight="1">
      <c r="A223" s="708">
        <v>213</v>
      </c>
      <c r="B223" s="709"/>
      <c r="C223" s="178"/>
      <c r="D223" s="162"/>
      <c r="E223" s="162"/>
      <c r="F223" s="163"/>
      <c r="G223" s="170"/>
      <c r="H223" s="171"/>
      <c r="I223" s="183"/>
      <c r="J223" s="173"/>
      <c r="K223" s="183"/>
      <c r="L223" s="172"/>
      <c r="M223" s="173"/>
      <c r="N223" s="183"/>
      <c r="O223" s="172"/>
      <c r="P223" s="174"/>
      <c r="Q223" s="167">
        <f t="shared" si="3"/>
        <v>0</v>
      </c>
      <c r="R223" s="175"/>
      <c r="S223" s="176"/>
    </row>
    <row r="224" spans="1:19" ht="18" hidden="1" customHeight="1">
      <c r="A224" s="708">
        <v>214</v>
      </c>
      <c r="B224" s="709"/>
      <c r="C224" s="178"/>
      <c r="D224" s="162"/>
      <c r="E224" s="162"/>
      <c r="F224" s="163"/>
      <c r="G224" s="170"/>
      <c r="H224" s="171"/>
      <c r="I224" s="183"/>
      <c r="J224" s="173"/>
      <c r="K224" s="183"/>
      <c r="L224" s="172"/>
      <c r="M224" s="173"/>
      <c r="N224" s="183"/>
      <c r="O224" s="172"/>
      <c r="P224" s="174"/>
      <c r="Q224" s="167">
        <f t="shared" si="3"/>
        <v>0</v>
      </c>
      <c r="R224" s="175"/>
      <c r="S224" s="176"/>
    </row>
    <row r="225" spans="1:19" ht="18" hidden="1" customHeight="1">
      <c r="A225" s="708">
        <v>215</v>
      </c>
      <c r="B225" s="709"/>
      <c r="C225" s="178"/>
      <c r="D225" s="162"/>
      <c r="E225" s="162"/>
      <c r="F225" s="163"/>
      <c r="G225" s="170"/>
      <c r="H225" s="171"/>
      <c r="I225" s="183"/>
      <c r="J225" s="173"/>
      <c r="K225" s="183"/>
      <c r="L225" s="172"/>
      <c r="M225" s="173"/>
      <c r="N225" s="183"/>
      <c r="O225" s="172"/>
      <c r="P225" s="174"/>
      <c r="Q225" s="167">
        <f t="shared" si="3"/>
        <v>0</v>
      </c>
      <c r="R225" s="175"/>
      <c r="S225" s="176"/>
    </row>
    <row r="226" spans="1:19" ht="18" hidden="1" customHeight="1">
      <c r="A226" s="708">
        <v>216</v>
      </c>
      <c r="B226" s="709"/>
      <c r="C226" s="178"/>
      <c r="D226" s="162"/>
      <c r="E226" s="162"/>
      <c r="F226" s="163"/>
      <c r="G226" s="170"/>
      <c r="H226" s="171"/>
      <c r="I226" s="183"/>
      <c r="J226" s="173"/>
      <c r="K226" s="183"/>
      <c r="L226" s="172"/>
      <c r="M226" s="173"/>
      <c r="N226" s="183"/>
      <c r="O226" s="172"/>
      <c r="P226" s="174"/>
      <c r="Q226" s="167">
        <f t="shared" si="3"/>
        <v>0</v>
      </c>
      <c r="R226" s="175"/>
      <c r="S226" s="176"/>
    </row>
    <row r="227" spans="1:19" ht="18" hidden="1" customHeight="1">
      <c r="A227" s="708">
        <v>217</v>
      </c>
      <c r="B227" s="709"/>
      <c r="C227" s="178"/>
      <c r="D227" s="162"/>
      <c r="E227" s="162"/>
      <c r="F227" s="163"/>
      <c r="G227" s="170"/>
      <c r="H227" s="171"/>
      <c r="I227" s="183"/>
      <c r="J227" s="173"/>
      <c r="K227" s="183"/>
      <c r="L227" s="172"/>
      <c r="M227" s="173"/>
      <c r="N227" s="183"/>
      <c r="O227" s="172"/>
      <c r="P227" s="174"/>
      <c r="Q227" s="167">
        <f t="shared" si="3"/>
        <v>0</v>
      </c>
      <c r="R227" s="175"/>
      <c r="S227" s="176"/>
    </row>
    <row r="228" spans="1:19" ht="18" hidden="1" customHeight="1">
      <c r="A228" s="708">
        <v>218</v>
      </c>
      <c r="B228" s="709"/>
      <c r="C228" s="178"/>
      <c r="D228" s="162"/>
      <c r="E228" s="162"/>
      <c r="F228" s="163"/>
      <c r="G228" s="170"/>
      <c r="H228" s="171"/>
      <c r="I228" s="183"/>
      <c r="J228" s="173"/>
      <c r="K228" s="183"/>
      <c r="L228" s="172"/>
      <c r="M228" s="173"/>
      <c r="N228" s="183"/>
      <c r="O228" s="172"/>
      <c r="P228" s="174"/>
      <c r="Q228" s="167">
        <f t="shared" si="3"/>
        <v>0</v>
      </c>
      <c r="R228" s="175"/>
      <c r="S228" s="176"/>
    </row>
    <row r="229" spans="1:19" ht="18" hidden="1" customHeight="1">
      <c r="A229" s="708">
        <v>219</v>
      </c>
      <c r="B229" s="709"/>
      <c r="C229" s="178"/>
      <c r="D229" s="162"/>
      <c r="E229" s="162"/>
      <c r="F229" s="163"/>
      <c r="G229" s="170"/>
      <c r="H229" s="171"/>
      <c r="I229" s="183"/>
      <c r="J229" s="173"/>
      <c r="K229" s="183"/>
      <c r="L229" s="172"/>
      <c r="M229" s="173"/>
      <c r="N229" s="183"/>
      <c r="O229" s="172"/>
      <c r="P229" s="174"/>
      <c r="Q229" s="167">
        <f t="shared" si="3"/>
        <v>0</v>
      </c>
      <c r="R229" s="175"/>
      <c r="S229" s="176"/>
    </row>
    <row r="230" spans="1:19" ht="18" hidden="1" customHeight="1">
      <c r="A230" s="708">
        <v>220</v>
      </c>
      <c r="B230" s="709"/>
      <c r="C230" s="178"/>
      <c r="D230" s="162"/>
      <c r="E230" s="162"/>
      <c r="F230" s="163"/>
      <c r="G230" s="170"/>
      <c r="H230" s="171"/>
      <c r="I230" s="183"/>
      <c r="J230" s="173"/>
      <c r="K230" s="183"/>
      <c r="L230" s="172"/>
      <c r="M230" s="173"/>
      <c r="N230" s="183"/>
      <c r="O230" s="172"/>
      <c r="P230" s="174"/>
      <c r="Q230" s="167">
        <f t="shared" si="3"/>
        <v>0</v>
      </c>
      <c r="R230" s="175"/>
      <c r="S230" s="176"/>
    </row>
    <row r="231" spans="1:19" ht="18" hidden="1" customHeight="1">
      <c r="A231" s="708">
        <v>221</v>
      </c>
      <c r="B231" s="709"/>
      <c r="C231" s="178"/>
      <c r="D231" s="162"/>
      <c r="E231" s="162"/>
      <c r="F231" s="163"/>
      <c r="G231" s="170"/>
      <c r="H231" s="171"/>
      <c r="I231" s="183"/>
      <c r="J231" s="173"/>
      <c r="K231" s="183"/>
      <c r="L231" s="172"/>
      <c r="M231" s="173"/>
      <c r="N231" s="183"/>
      <c r="O231" s="172"/>
      <c r="P231" s="174"/>
      <c r="Q231" s="167">
        <f t="shared" si="3"/>
        <v>0</v>
      </c>
      <c r="R231" s="175"/>
      <c r="S231" s="176"/>
    </row>
    <row r="232" spans="1:19" ht="18" hidden="1" customHeight="1">
      <c r="A232" s="708">
        <v>222</v>
      </c>
      <c r="B232" s="709"/>
      <c r="C232" s="178"/>
      <c r="D232" s="162"/>
      <c r="E232" s="162"/>
      <c r="F232" s="163"/>
      <c r="G232" s="170"/>
      <c r="H232" s="171"/>
      <c r="I232" s="183"/>
      <c r="J232" s="173"/>
      <c r="K232" s="183"/>
      <c r="L232" s="172"/>
      <c r="M232" s="173"/>
      <c r="N232" s="183"/>
      <c r="O232" s="172"/>
      <c r="P232" s="174"/>
      <c r="Q232" s="167">
        <f t="shared" si="3"/>
        <v>0</v>
      </c>
      <c r="R232" s="175"/>
      <c r="S232" s="176"/>
    </row>
    <row r="233" spans="1:19" ht="18" hidden="1" customHeight="1">
      <c r="A233" s="708">
        <v>223</v>
      </c>
      <c r="B233" s="709"/>
      <c r="C233" s="178"/>
      <c r="D233" s="162"/>
      <c r="E233" s="162"/>
      <c r="F233" s="163"/>
      <c r="G233" s="170"/>
      <c r="H233" s="171"/>
      <c r="I233" s="183"/>
      <c r="J233" s="173"/>
      <c r="K233" s="183"/>
      <c r="L233" s="172"/>
      <c r="M233" s="173"/>
      <c r="N233" s="183"/>
      <c r="O233" s="172"/>
      <c r="P233" s="174"/>
      <c r="Q233" s="167">
        <f t="shared" si="3"/>
        <v>0</v>
      </c>
      <c r="R233" s="175"/>
      <c r="S233" s="176"/>
    </row>
    <row r="234" spans="1:19" ht="18" hidden="1" customHeight="1">
      <c r="A234" s="708">
        <v>224</v>
      </c>
      <c r="B234" s="709"/>
      <c r="C234" s="178"/>
      <c r="D234" s="162"/>
      <c r="E234" s="162"/>
      <c r="F234" s="163"/>
      <c r="G234" s="170"/>
      <c r="H234" s="171"/>
      <c r="I234" s="183"/>
      <c r="J234" s="173"/>
      <c r="K234" s="183"/>
      <c r="L234" s="172"/>
      <c r="M234" s="173"/>
      <c r="N234" s="183"/>
      <c r="O234" s="172"/>
      <c r="P234" s="174"/>
      <c r="Q234" s="167">
        <f t="shared" si="3"/>
        <v>0</v>
      </c>
      <c r="R234" s="175"/>
      <c r="S234" s="176"/>
    </row>
    <row r="235" spans="1:19" ht="18" hidden="1" customHeight="1">
      <c r="A235" s="708">
        <v>225</v>
      </c>
      <c r="B235" s="709"/>
      <c r="C235" s="178"/>
      <c r="D235" s="162"/>
      <c r="E235" s="162"/>
      <c r="F235" s="163"/>
      <c r="G235" s="170"/>
      <c r="H235" s="171"/>
      <c r="I235" s="183"/>
      <c r="J235" s="173"/>
      <c r="K235" s="183"/>
      <c r="L235" s="172"/>
      <c r="M235" s="173"/>
      <c r="N235" s="183"/>
      <c r="O235" s="172"/>
      <c r="P235" s="174"/>
      <c r="Q235" s="167">
        <f t="shared" si="3"/>
        <v>0</v>
      </c>
      <c r="R235" s="175"/>
      <c r="S235" s="176"/>
    </row>
    <row r="236" spans="1:19" ht="18" hidden="1" customHeight="1">
      <c r="A236" s="708">
        <v>226</v>
      </c>
      <c r="B236" s="709"/>
      <c r="C236" s="178"/>
      <c r="D236" s="162"/>
      <c r="E236" s="162"/>
      <c r="F236" s="163"/>
      <c r="G236" s="170"/>
      <c r="H236" s="171"/>
      <c r="I236" s="183"/>
      <c r="J236" s="173"/>
      <c r="K236" s="183"/>
      <c r="L236" s="172"/>
      <c r="M236" s="173"/>
      <c r="N236" s="183"/>
      <c r="O236" s="172"/>
      <c r="P236" s="174"/>
      <c r="Q236" s="167">
        <f t="shared" si="3"/>
        <v>0</v>
      </c>
      <c r="R236" s="175"/>
      <c r="S236" s="176"/>
    </row>
    <row r="237" spans="1:19" ht="18" hidden="1" customHeight="1">
      <c r="A237" s="708">
        <v>227</v>
      </c>
      <c r="B237" s="709"/>
      <c r="C237" s="178"/>
      <c r="D237" s="162"/>
      <c r="E237" s="162"/>
      <c r="F237" s="163"/>
      <c r="G237" s="170"/>
      <c r="H237" s="171"/>
      <c r="I237" s="183"/>
      <c r="J237" s="173"/>
      <c r="K237" s="183"/>
      <c r="L237" s="172"/>
      <c r="M237" s="173"/>
      <c r="N237" s="183"/>
      <c r="O237" s="172"/>
      <c r="P237" s="174"/>
      <c r="Q237" s="167">
        <f t="shared" si="3"/>
        <v>0</v>
      </c>
      <c r="R237" s="175"/>
      <c r="S237" s="176"/>
    </row>
    <row r="238" spans="1:19" ht="18" hidden="1" customHeight="1">
      <c r="A238" s="708">
        <v>228</v>
      </c>
      <c r="B238" s="709"/>
      <c r="C238" s="178"/>
      <c r="D238" s="162"/>
      <c r="E238" s="162"/>
      <c r="F238" s="163"/>
      <c r="G238" s="170"/>
      <c r="H238" s="171"/>
      <c r="I238" s="183"/>
      <c r="J238" s="173"/>
      <c r="K238" s="183"/>
      <c r="L238" s="172"/>
      <c r="M238" s="173"/>
      <c r="N238" s="183"/>
      <c r="O238" s="172"/>
      <c r="P238" s="174"/>
      <c r="Q238" s="167">
        <f t="shared" si="3"/>
        <v>0</v>
      </c>
      <c r="R238" s="175"/>
      <c r="S238" s="176"/>
    </row>
    <row r="239" spans="1:19" ht="18" hidden="1" customHeight="1">
      <c r="A239" s="708">
        <v>229</v>
      </c>
      <c r="B239" s="709"/>
      <c r="C239" s="178"/>
      <c r="D239" s="162"/>
      <c r="E239" s="162"/>
      <c r="F239" s="163"/>
      <c r="G239" s="170"/>
      <c r="H239" s="171"/>
      <c r="I239" s="183"/>
      <c r="J239" s="173"/>
      <c r="K239" s="183"/>
      <c r="L239" s="172"/>
      <c r="M239" s="173"/>
      <c r="N239" s="183"/>
      <c r="O239" s="172"/>
      <c r="P239" s="174"/>
      <c r="Q239" s="167">
        <f t="shared" si="3"/>
        <v>0</v>
      </c>
      <c r="R239" s="175"/>
      <c r="S239" s="176"/>
    </row>
    <row r="240" spans="1:19" ht="18" hidden="1" customHeight="1">
      <c r="A240" s="708">
        <v>230</v>
      </c>
      <c r="B240" s="709"/>
      <c r="C240" s="178"/>
      <c r="D240" s="162"/>
      <c r="E240" s="162"/>
      <c r="F240" s="163"/>
      <c r="G240" s="170"/>
      <c r="H240" s="171"/>
      <c r="I240" s="183"/>
      <c r="J240" s="173"/>
      <c r="K240" s="183"/>
      <c r="L240" s="172"/>
      <c r="M240" s="173"/>
      <c r="N240" s="183"/>
      <c r="O240" s="172"/>
      <c r="P240" s="174"/>
      <c r="Q240" s="167">
        <f t="shared" si="3"/>
        <v>0</v>
      </c>
      <c r="R240" s="175"/>
      <c r="S240" s="176"/>
    </row>
    <row r="241" spans="1:19" ht="18" hidden="1" customHeight="1">
      <c r="A241" s="708">
        <v>231</v>
      </c>
      <c r="B241" s="709"/>
      <c r="C241" s="178"/>
      <c r="D241" s="162"/>
      <c r="E241" s="162"/>
      <c r="F241" s="163"/>
      <c r="G241" s="170"/>
      <c r="H241" s="171"/>
      <c r="I241" s="183"/>
      <c r="J241" s="173"/>
      <c r="K241" s="183"/>
      <c r="L241" s="172"/>
      <c r="M241" s="173"/>
      <c r="N241" s="183"/>
      <c r="O241" s="172"/>
      <c r="P241" s="174"/>
      <c r="Q241" s="167">
        <f t="shared" si="3"/>
        <v>0</v>
      </c>
      <c r="R241" s="175"/>
      <c r="S241" s="176"/>
    </row>
    <row r="242" spans="1:19" ht="18" hidden="1" customHeight="1">
      <c r="A242" s="708">
        <v>232</v>
      </c>
      <c r="B242" s="709"/>
      <c r="C242" s="178"/>
      <c r="D242" s="162"/>
      <c r="E242" s="162"/>
      <c r="F242" s="163"/>
      <c r="G242" s="170"/>
      <c r="H242" s="171"/>
      <c r="I242" s="183"/>
      <c r="J242" s="173"/>
      <c r="K242" s="183"/>
      <c r="L242" s="172"/>
      <c r="M242" s="173"/>
      <c r="N242" s="183"/>
      <c r="O242" s="172"/>
      <c r="P242" s="174"/>
      <c r="Q242" s="167">
        <f t="shared" si="3"/>
        <v>0</v>
      </c>
      <c r="R242" s="175"/>
      <c r="S242" s="176"/>
    </row>
    <row r="243" spans="1:19" ht="18" hidden="1" customHeight="1">
      <c r="A243" s="708">
        <v>233</v>
      </c>
      <c r="B243" s="709"/>
      <c r="C243" s="178"/>
      <c r="D243" s="162"/>
      <c r="E243" s="162"/>
      <c r="F243" s="163"/>
      <c r="G243" s="170"/>
      <c r="H243" s="171"/>
      <c r="I243" s="183"/>
      <c r="J243" s="173"/>
      <c r="K243" s="183"/>
      <c r="L243" s="172"/>
      <c r="M243" s="173"/>
      <c r="N243" s="183"/>
      <c r="O243" s="172"/>
      <c r="P243" s="174"/>
      <c r="Q243" s="167">
        <f t="shared" si="3"/>
        <v>0</v>
      </c>
      <c r="R243" s="175"/>
      <c r="S243" s="176"/>
    </row>
    <row r="244" spans="1:19" ht="18" hidden="1" customHeight="1">
      <c r="A244" s="708">
        <v>234</v>
      </c>
      <c r="B244" s="709"/>
      <c r="C244" s="178"/>
      <c r="D244" s="162"/>
      <c r="E244" s="162"/>
      <c r="F244" s="163"/>
      <c r="G244" s="170"/>
      <c r="H244" s="171"/>
      <c r="I244" s="183"/>
      <c r="J244" s="173"/>
      <c r="K244" s="183"/>
      <c r="L244" s="172"/>
      <c r="M244" s="173"/>
      <c r="N244" s="183"/>
      <c r="O244" s="172"/>
      <c r="P244" s="174"/>
      <c r="Q244" s="167">
        <f t="shared" si="3"/>
        <v>0</v>
      </c>
      <c r="R244" s="175"/>
      <c r="S244" s="176"/>
    </row>
    <row r="245" spans="1:19" ht="18" hidden="1" customHeight="1">
      <c r="A245" s="708">
        <v>235</v>
      </c>
      <c r="B245" s="709"/>
      <c r="C245" s="178"/>
      <c r="D245" s="162"/>
      <c r="E245" s="162"/>
      <c r="F245" s="163"/>
      <c r="G245" s="170"/>
      <c r="H245" s="171"/>
      <c r="I245" s="183"/>
      <c r="J245" s="173"/>
      <c r="K245" s="183"/>
      <c r="L245" s="172"/>
      <c r="M245" s="173"/>
      <c r="N245" s="183"/>
      <c r="O245" s="172"/>
      <c r="P245" s="174"/>
      <c r="Q245" s="167">
        <f t="shared" si="3"/>
        <v>0</v>
      </c>
      <c r="R245" s="175"/>
      <c r="S245" s="176"/>
    </row>
    <row r="246" spans="1:19" ht="18" hidden="1" customHeight="1">
      <c r="A246" s="708">
        <v>236</v>
      </c>
      <c r="B246" s="709"/>
      <c r="C246" s="178"/>
      <c r="D246" s="162"/>
      <c r="E246" s="162"/>
      <c r="F246" s="163"/>
      <c r="G246" s="170"/>
      <c r="H246" s="171"/>
      <c r="I246" s="183"/>
      <c r="J246" s="173"/>
      <c r="K246" s="183"/>
      <c r="L246" s="172"/>
      <c r="M246" s="173"/>
      <c r="N246" s="183"/>
      <c r="O246" s="172"/>
      <c r="P246" s="174"/>
      <c r="Q246" s="167">
        <f t="shared" si="3"/>
        <v>0</v>
      </c>
      <c r="R246" s="175"/>
      <c r="S246" s="176"/>
    </row>
    <row r="247" spans="1:19" ht="18" hidden="1" customHeight="1">
      <c r="A247" s="708">
        <v>237</v>
      </c>
      <c r="B247" s="709"/>
      <c r="C247" s="178"/>
      <c r="D247" s="162"/>
      <c r="E247" s="162"/>
      <c r="F247" s="163"/>
      <c r="G247" s="170"/>
      <c r="H247" s="171"/>
      <c r="I247" s="183"/>
      <c r="J247" s="173"/>
      <c r="K247" s="183"/>
      <c r="L247" s="172"/>
      <c r="M247" s="173"/>
      <c r="N247" s="183"/>
      <c r="O247" s="172"/>
      <c r="P247" s="174"/>
      <c r="Q247" s="167">
        <f t="shared" si="3"/>
        <v>0</v>
      </c>
      <c r="R247" s="175"/>
      <c r="S247" s="176"/>
    </row>
    <row r="248" spans="1:19" ht="18" hidden="1" customHeight="1">
      <c r="A248" s="708">
        <v>238</v>
      </c>
      <c r="B248" s="709"/>
      <c r="C248" s="178"/>
      <c r="D248" s="162"/>
      <c r="E248" s="162"/>
      <c r="F248" s="163"/>
      <c r="G248" s="170"/>
      <c r="H248" s="171"/>
      <c r="I248" s="183"/>
      <c r="J248" s="173"/>
      <c r="K248" s="183"/>
      <c r="L248" s="172"/>
      <c r="M248" s="173"/>
      <c r="N248" s="183"/>
      <c r="O248" s="172"/>
      <c r="P248" s="174"/>
      <c r="Q248" s="167">
        <f t="shared" si="3"/>
        <v>0</v>
      </c>
      <c r="R248" s="175"/>
      <c r="S248" s="176"/>
    </row>
    <row r="249" spans="1:19" ht="18" hidden="1" customHeight="1">
      <c r="A249" s="708">
        <v>239</v>
      </c>
      <c r="B249" s="709"/>
      <c r="C249" s="178"/>
      <c r="D249" s="162"/>
      <c r="E249" s="162"/>
      <c r="F249" s="163"/>
      <c r="G249" s="170"/>
      <c r="H249" s="171"/>
      <c r="I249" s="183"/>
      <c r="J249" s="173"/>
      <c r="K249" s="183"/>
      <c r="L249" s="172"/>
      <c r="M249" s="173"/>
      <c r="N249" s="183"/>
      <c r="O249" s="172"/>
      <c r="P249" s="174"/>
      <c r="Q249" s="167">
        <f t="shared" si="3"/>
        <v>0</v>
      </c>
      <c r="R249" s="175"/>
      <c r="S249" s="176"/>
    </row>
    <row r="250" spans="1:19" ht="18" hidden="1" customHeight="1">
      <c r="A250" s="708">
        <v>240</v>
      </c>
      <c r="B250" s="709"/>
      <c r="C250" s="178"/>
      <c r="D250" s="162"/>
      <c r="E250" s="162"/>
      <c r="F250" s="163"/>
      <c r="G250" s="170"/>
      <c r="H250" s="171"/>
      <c r="I250" s="183"/>
      <c r="J250" s="173"/>
      <c r="K250" s="183"/>
      <c r="L250" s="172"/>
      <c r="M250" s="173"/>
      <c r="N250" s="183"/>
      <c r="O250" s="172"/>
      <c r="P250" s="174"/>
      <c r="Q250" s="167">
        <f t="shared" si="3"/>
        <v>0</v>
      </c>
      <c r="R250" s="175"/>
      <c r="S250" s="176"/>
    </row>
    <row r="251" spans="1:19" ht="18" hidden="1" customHeight="1">
      <c r="A251" s="708">
        <v>241</v>
      </c>
      <c r="B251" s="709"/>
      <c r="C251" s="178"/>
      <c r="D251" s="162"/>
      <c r="E251" s="162"/>
      <c r="F251" s="163"/>
      <c r="G251" s="170"/>
      <c r="H251" s="171"/>
      <c r="I251" s="183"/>
      <c r="J251" s="173"/>
      <c r="K251" s="183"/>
      <c r="L251" s="172"/>
      <c r="M251" s="173"/>
      <c r="N251" s="183"/>
      <c r="O251" s="172"/>
      <c r="P251" s="174"/>
      <c r="Q251" s="167">
        <f t="shared" si="3"/>
        <v>0</v>
      </c>
      <c r="R251" s="175"/>
      <c r="S251" s="176"/>
    </row>
    <row r="252" spans="1:19" ht="18" hidden="1" customHeight="1">
      <c r="A252" s="708">
        <v>242</v>
      </c>
      <c r="B252" s="709"/>
      <c r="C252" s="178"/>
      <c r="D252" s="162"/>
      <c r="E252" s="162"/>
      <c r="F252" s="163"/>
      <c r="G252" s="170"/>
      <c r="H252" s="171"/>
      <c r="I252" s="183"/>
      <c r="J252" s="173"/>
      <c r="K252" s="183"/>
      <c r="L252" s="172"/>
      <c r="M252" s="173"/>
      <c r="N252" s="183"/>
      <c r="O252" s="172"/>
      <c r="P252" s="174"/>
      <c r="Q252" s="167">
        <f t="shared" si="3"/>
        <v>0</v>
      </c>
      <c r="R252" s="175"/>
      <c r="S252" s="176"/>
    </row>
    <row r="253" spans="1:19" ht="18" hidden="1" customHeight="1">
      <c r="A253" s="708">
        <v>243</v>
      </c>
      <c r="B253" s="709"/>
      <c r="C253" s="178"/>
      <c r="D253" s="162"/>
      <c r="E253" s="162"/>
      <c r="F253" s="163"/>
      <c r="G253" s="170"/>
      <c r="H253" s="171"/>
      <c r="I253" s="183"/>
      <c r="J253" s="173"/>
      <c r="K253" s="183"/>
      <c r="L253" s="172"/>
      <c r="M253" s="173"/>
      <c r="N253" s="183"/>
      <c r="O253" s="172"/>
      <c r="P253" s="174"/>
      <c r="Q253" s="167">
        <f t="shared" si="3"/>
        <v>0</v>
      </c>
      <c r="R253" s="175"/>
      <c r="S253" s="176"/>
    </row>
    <row r="254" spans="1:19" ht="18" hidden="1" customHeight="1">
      <c r="A254" s="708">
        <v>244</v>
      </c>
      <c r="B254" s="709"/>
      <c r="C254" s="178"/>
      <c r="D254" s="162"/>
      <c r="E254" s="162"/>
      <c r="F254" s="163"/>
      <c r="G254" s="170"/>
      <c r="H254" s="171"/>
      <c r="I254" s="183"/>
      <c r="J254" s="173"/>
      <c r="K254" s="183"/>
      <c r="L254" s="172"/>
      <c r="M254" s="173"/>
      <c r="N254" s="183"/>
      <c r="O254" s="172"/>
      <c r="P254" s="174"/>
      <c r="Q254" s="167">
        <f t="shared" si="3"/>
        <v>0</v>
      </c>
      <c r="R254" s="175"/>
      <c r="S254" s="176"/>
    </row>
    <row r="255" spans="1:19" ht="18" hidden="1" customHeight="1">
      <c r="A255" s="708">
        <v>245</v>
      </c>
      <c r="B255" s="709"/>
      <c r="C255" s="178"/>
      <c r="D255" s="162"/>
      <c r="E255" s="162"/>
      <c r="F255" s="163"/>
      <c r="G255" s="170"/>
      <c r="H255" s="171"/>
      <c r="I255" s="183"/>
      <c r="J255" s="173"/>
      <c r="K255" s="183"/>
      <c r="L255" s="172"/>
      <c r="M255" s="173"/>
      <c r="N255" s="183"/>
      <c r="O255" s="172"/>
      <c r="P255" s="174"/>
      <c r="Q255" s="167">
        <f t="shared" si="3"/>
        <v>0</v>
      </c>
      <c r="R255" s="175"/>
      <c r="S255" s="176"/>
    </row>
    <row r="256" spans="1:19" ht="18" hidden="1" customHeight="1">
      <c r="A256" s="708">
        <v>246</v>
      </c>
      <c r="B256" s="709"/>
      <c r="C256" s="178"/>
      <c r="D256" s="162"/>
      <c r="E256" s="162"/>
      <c r="F256" s="163"/>
      <c r="G256" s="170"/>
      <c r="H256" s="171"/>
      <c r="I256" s="183"/>
      <c r="J256" s="173"/>
      <c r="K256" s="183"/>
      <c r="L256" s="172"/>
      <c r="M256" s="173"/>
      <c r="N256" s="183"/>
      <c r="O256" s="172"/>
      <c r="P256" s="174"/>
      <c r="Q256" s="167">
        <f t="shared" si="3"/>
        <v>0</v>
      </c>
      <c r="R256" s="175"/>
      <c r="S256" s="176"/>
    </row>
    <row r="257" spans="1:19" ht="18" hidden="1" customHeight="1">
      <c r="A257" s="708">
        <v>247</v>
      </c>
      <c r="B257" s="709"/>
      <c r="C257" s="178"/>
      <c r="D257" s="162"/>
      <c r="E257" s="162"/>
      <c r="F257" s="163"/>
      <c r="G257" s="170"/>
      <c r="H257" s="171"/>
      <c r="I257" s="183"/>
      <c r="J257" s="173"/>
      <c r="K257" s="183"/>
      <c r="L257" s="172"/>
      <c r="M257" s="173"/>
      <c r="N257" s="183"/>
      <c r="O257" s="172"/>
      <c r="P257" s="174"/>
      <c r="Q257" s="167">
        <f t="shared" si="3"/>
        <v>0</v>
      </c>
      <c r="R257" s="175"/>
      <c r="S257" s="176"/>
    </row>
    <row r="258" spans="1:19" ht="18" hidden="1" customHeight="1">
      <c r="A258" s="708">
        <v>248</v>
      </c>
      <c r="B258" s="709"/>
      <c r="C258" s="178"/>
      <c r="D258" s="162"/>
      <c r="E258" s="162"/>
      <c r="F258" s="163"/>
      <c r="G258" s="170"/>
      <c r="H258" s="171"/>
      <c r="I258" s="183"/>
      <c r="J258" s="173"/>
      <c r="K258" s="183"/>
      <c r="L258" s="172"/>
      <c r="M258" s="173"/>
      <c r="N258" s="183"/>
      <c r="O258" s="172"/>
      <c r="P258" s="174"/>
      <c r="Q258" s="167">
        <f t="shared" si="3"/>
        <v>0</v>
      </c>
      <c r="R258" s="175"/>
      <c r="S258" s="176"/>
    </row>
    <row r="259" spans="1:19" ht="18" hidden="1" customHeight="1">
      <c r="A259" s="708">
        <v>249</v>
      </c>
      <c r="B259" s="709"/>
      <c r="C259" s="178"/>
      <c r="D259" s="162"/>
      <c r="E259" s="162"/>
      <c r="F259" s="163"/>
      <c r="G259" s="170"/>
      <c r="H259" s="171"/>
      <c r="I259" s="183"/>
      <c r="J259" s="173"/>
      <c r="K259" s="183"/>
      <c r="L259" s="172"/>
      <c r="M259" s="173"/>
      <c r="N259" s="183"/>
      <c r="O259" s="172"/>
      <c r="P259" s="174"/>
      <c r="Q259" s="167">
        <f t="shared" si="3"/>
        <v>0</v>
      </c>
      <c r="R259" s="175"/>
      <c r="S259" s="176"/>
    </row>
    <row r="260" spans="1:19" ht="18" hidden="1" customHeight="1">
      <c r="A260" s="708">
        <v>250</v>
      </c>
      <c r="B260" s="709"/>
      <c r="C260" s="178"/>
      <c r="D260" s="162"/>
      <c r="E260" s="162"/>
      <c r="F260" s="163"/>
      <c r="G260" s="170"/>
      <c r="H260" s="171"/>
      <c r="I260" s="183"/>
      <c r="J260" s="173"/>
      <c r="K260" s="183"/>
      <c r="L260" s="172"/>
      <c r="M260" s="173"/>
      <c r="N260" s="183"/>
      <c r="O260" s="172"/>
      <c r="P260" s="174"/>
      <c r="Q260" s="167">
        <f t="shared" si="3"/>
        <v>0</v>
      </c>
      <c r="R260" s="175"/>
      <c r="S260" s="176"/>
    </row>
    <row r="261" spans="1:19" ht="18" hidden="1" customHeight="1">
      <c r="A261" s="708">
        <v>251</v>
      </c>
      <c r="B261" s="709"/>
      <c r="C261" s="178"/>
      <c r="D261" s="162"/>
      <c r="E261" s="162"/>
      <c r="F261" s="163"/>
      <c r="G261" s="170"/>
      <c r="H261" s="171"/>
      <c r="I261" s="183"/>
      <c r="J261" s="173"/>
      <c r="K261" s="183"/>
      <c r="L261" s="172"/>
      <c r="M261" s="173"/>
      <c r="N261" s="183"/>
      <c r="O261" s="172"/>
      <c r="P261" s="174"/>
      <c r="Q261" s="167">
        <f t="shared" si="3"/>
        <v>0</v>
      </c>
      <c r="R261" s="175"/>
      <c r="S261" s="176"/>
    </row>
    <row r="262" spans="1:19" ht="18" hidden="1" customHeight="1">
      <c r="A262" s="708">
        <v>252</v>
      </c>
      <c r="B262" s="709"/>
      <c r="C262" s="178"/>
      <c r="D262" s="162"/>
      <c r="E262" s="162"/>
      <c r="F262" s="163"/>
      <c r="G262" s="170"/>
      <c r="H262" s="171"/>
      <c r="I262" s="183"/>
      <c r="J262" s="173"/>
      <c r="K262" s="183"/>
      <c r="L262" s="172"/>
      <c r="M262" s="173"/>
      <c r="N262" s="183"/>
      <c r="O262" s="172"/>
      <c r="P262" s="174"/>
      <c r="Q262" s="167">
        <f t="shared" si="3"/>
        <v>0</v>
      </c>
      <c r="R262" s="175"/>
      <c r="S262" s="176"/>
    </row>
    <row r="263" spans="1:19" ht="18" hidden="1" customHeight="1">
      <c r="A263" s="708">
        <v>253</v>
      </c>
      <c r="B263" s="709"/>
      <c r="C263" s="178"/>
      <c r="D263" s="162"/>
      <c r="E263" s="162"/>
      <c r="F263" s="163"/>
      <c r="G263" s="170"/>
      <c r="H263" s="171"/>
      <c r="I263" s="183"/>
      <c r="J263" s="173"/>
      <c r="K263" s="183"/>
      <c r="L263" s="172"/>
      <c r="M263" s="173"/>
      <c r="N263" s="183"/>
      <c r="O263" s="172"/>
      <c r="P263" s="174"/>
      <c r="Q263" s="167">
        <f t="shared" si="3"/>
        <v>0</v>
      </c>
      <c r="R263" s="175"/>
      <c r="S263" s="176"/>
    </row>
    <row r="264" spans="1:19" ht="18" hidden="1" customHeight="1">
      <c r="A264" s="708">
        <v>254</v>
      </c>
      <c r="B264" s="709"/>
      <c r="C264" s="178"/>
      <c r="D264" s="162"/>
      <c r="E264" s="162"/>
      <c r="F264" s="163"/>
      <c r="G264" s="170"/>
      <c r="H264" s="171"/>
      <c r="I264" s="183"/>
      <c r="J264" s="173"/>
      <c r="K264" s="183"/>
      <c r="L264" s="172"/>
      <c r="M264" s="173"/>
      <c r="N264" s="183"/>
      <c r="O264" s="172"/>
      <c r="P264" s="174"/>
      <c r="Q264" s="167">
        <f t="shared" si="3"/>
        <v>0</v>
      </c>
      <c r="R264" s="175"/>
      <c r="S264" s="176"/>
    </row>
    <row r="265" spans="1:19" ht="18" hidden="1" customHeight="1">
      <c r="A265" s="708">
        <v>255</v>
      </c>
      <c r="B265" s="709"/>
      <c r="C265" s="178"/>
      <c r="D265" s="162"/>
      <c r="E265" s="162"/>
      <c r="F265" s="163"/>
      <c r="G265" s="170"/>
      <c r="H265" s="171"/>
      <c r="I265" s="183"/>
      <c r="J265" s="173"/>
      <c r="K265" s="183"/>
      <c r="L265" s="172"/>
      <c r="M265" s="173"/>
      <c r="N265" s="183"/>
      <c r="O265" s="172"/>
      <c r="P265" s="174"/>
      <c r="Q265" s="167">
        <f t="shared" si="3"/>
        <v>0</v>
      </c>
      <c r="R265" s="175"/>
      <c r="S265" s="176"/>
    </row>
    <row r="266" spans="1:19" ht="18" hidden="1" customHeight="1">
      <c r="A266" s="708">
        <v>256</v>
      </c>
      <c r="B266" s="709"/>
      <c r="C266" s="178"/>
      <c r="D266" s="162"/>
      <c r="E266" s="162"/>
      <c r="F266" s="163"/>
      <c r="G266" s="170"/>
      <c r="H266" s="171"/>
      <c r="I266" s="183"/>
      <c r="J266" s="173"/>
      <c r="K266" s="183"/>
      <c r="L266" s="172"/>
      <c r="M266" s="173"/>
      <c r="N266" s="183"/>
      <c r="O266" s="172"/>
      <c r="P266" s="174"/>
      <c r="Q266" s="167">
        <f t="shared" si="3"/>
        <v>0</v>
      </c>
      <c r="R266" s="175"/>
      <c r="S266" s="176"/>
    </row>
    <row r="267" spans="1:19" ht="18" hidden="1" customHeight="1">
      <c r="A267" s="708">
        <v>257</v>
      </c>
      <c r="B267" s="709"/>
      <c r="C267" s="178"/>
      <c r="D267" s="162"/>
      <c r="E267" s="162"/>
      <c r="F267" s="163"/>
      <c r="G267" s="170"/>
      <c r="H267" s="171"/>
      <c r="I267" s="183"/>
      <c r="J267" s="173"/>
      <c r="K267" s="183"/>
      <c r="L267" s="172"/>
      <c r="M267" s="173"/>
      <c r="N267" s="183"/>
      <c r="O267" s="172"/>
      <c r="P267" s="174"/>
      <c r="Q267" s="167">
        <f t="shared" si="3"/>
        <v>0</v>
      </c>
      <c r="R267" s="175"/>
      <c r="S267" s="176"/>
    </row>
    <row r="268" spans="1:19" ht="18" hidden="1" customHeight="1">
      <c r="A268" s="708">
        <v>258</v>
      </c>
      <c r="B268" s="709"/>
      <c r="C268" s="178"/>
      <c r="D268" s="162"/>
      <c r="E268" s="162"/>
      <c r="F268" s="163"/>
      <c r="G268" s="170"/>
      <c r="H268" s="171"/>
      <c r="I268" s="183"/>
      <c r="J268" s="173"/>
      <c r="K268" s="183"/>
      <c r="L268" s="172"/>
      <c r="M268" s="173"/>
      <c r="N268" s="183"/>
      <c r="O268" s="172"/>
      <c r="P268" s="174"/>
      <c r="Q268" s="167">
        <f t="shared" ref="Q268:Q331" si="4">IF(I268="",0,INT(SUM(PRODUCT(I268,K268,N268))))</f>
        <v>0</v>
      </c>
      <c r="R268" s="175"/>
      <c r="S268" s="176"/>
    </row>
    <row r="269" spans="1:19" ht="18" hidden="1" customHeight="1">
      <c r="A269" s="708">
        <v>259</v>
      </c>
      <c r="B269" s="709"/>
      <c r="C269" s="178"/>
      <c r="D269" s="162"/>
      <c r="E269" s="162"/>
      <c r="F269" s="163"/>
      <c r="G269" s="170"/>
      <c r="H269" s="171"/>
      <c r="I269" s="183"/>
      <c r="J269" s="173"/>
      <c r="K269" s="183"/>
      <c r="L269" s="172"/>
      <c r="M269" s="173"/>
      <c r="N269" s="183"/>
      <c r="O269" s="172"/>
      <c r="P269" s="174"/>
      <c r="Q269" s="167">
        <f t="shared" si="4"/>
        <v>0</v>
      </c>
      <c r="R269" s="175"/>
      <c r="S269" s="176"/>
    </row>
    <row r="270" spans="1:19" ht="18" hidden="1" customHeight="1">
      <c r="A270" s="708">
        <v>260</v>
      </c>
      <c r="B270" s="709"/>
      <c r="C270" s="178"/>
      <c r="D270" s="162"/>
      <c r="E270" s="162"/>
      <c r="F270" s="163"/>
      <c r="G270" s="170"/>
      <c r="H270" s="171"/>
      <c r="I270" s="183"/>
      <c r="J270" s="173"/>
      <c r="K270" s="183"/>
      <c r="L270" s="172"/>
      <c r="M270" s="173"/>
      <c r="N270" s="183"/>
      <c r="O270" s="172"/>
      <c r="P270" s="174"/>
      <c r="Q270" s="167">
        <f t="shared" si="4"/>
        <v>0</v>
      </c>
      <c r="R270" s="175"/>
      <c r="S270" s="176"/>
    </row>
    <row r="271" spans="1:19" ht="18" hidden="1" customHeight="1">
      <c r="A271" s="708">
        <v>261</v>
      </c>
      <c r="B271" s="709"/>
      <c r="C271" s="178"/>
      <c r="D271" s="162"/>
      <c r="E271" s="162"/>
      <c r="F271" s="163"/>
      <c r="G271" s="170"/>
      <c r="H271" s="171"/>
      <c r="I271" s="183"/>
      <c r="J271" s="173"/>
      <c r="K271" s="183"/>
      <c r="L271" s="172"/>
      <c r="M271" s="173"/>
      <c r="N271" s="183"/>
      <c r="O271" s="172"/>
      <c r="P271" s="174"/>
      <c r="Q271" s="167">
        <f t="shared" si="4"/>
        <v>0</v>
      </c>
      <c r="R271" s="175"/>
      <c r="S271" s="176"/>
    </row>
    <row r="272" spans="1:19" ht="18" hidden="1" customHeight="1">
      <c r="A272" s="708">
        <v>262</v>
      </c>
      <c r="B272" s="709"/>
      <c r="C272" s="178"/>
      <c r="D272" s="162"/>
      <c r="E272" s="162"/>
      <c r="F272" s="163"/>
      <c r="G272" s="170"/>
      <c r="H272" s="171"/>
      <c r="I272" s="183"/>
      <c r="J272" s="173"/>
      <c r="K272" s="183"/>
      <c r="L272" s="172"/>
      <c r="M272" s="173"/>
      <c r="N272" s="183"/>
      <c r="O272" s="172"/>
      <c r="P272" s="174"/>
      <c r="Q272" s="167">
        <f t="shared" si="4"/>
        <v>0</v>
      </c>
      <c r="R272" s="175"/>
      <c r="S272" s="176"/>
    </row>
    <row r="273" spans="1:19" ht="18" hidden="1" customHeight="1">
      <c r="A273" s="708">
        <v>263</v>
      </c>
      <c r="B273" s="709"/>
      <c r="C273" s="178"/>
      <c r="D273" s="162"/>
      <c r="E273" s="162"/>
      <c r="F273" s="163"/>
      <c r="G273" s="170"/>
      <c r="H273" s="171"/>
      <c r="I273" s="183"/>
      <c r="J273" s="173"/>
      <c r="K273" s="183"/>
      <c r="L273" s="172"/>
      <c r="M273" s="173"/>
      <c r="N273" s="183"/>
      <c r="O273" s="172"/>
      <c r="P273" s="174"/>
      <c r="Q273" s="167">
        <f t="shared" si="4"/>
        <v>0</v>
      </c>
      <c r="R273" s="175"/>
      <c r="S273" s="176"/>
    </row>
    <row r="274" spans="1:19" ht="18" hidden="1" customHeight="1">
      <c r="A274" s="708">
        <v>264</v>
      </c>
      <c r="B274" s="709"/>
      <c r="C274" s="178"/>
      <c r="D274" s="162"/>
      <c r="E274" s="162"/>
      <c r="F274" s="163"/>
      <c r="G274" s="170"/>
      <c r="H274" s="171"/>
      <c r="I274" s="183"/>
      <c r="J274" s="173"/>
      <c r="K274" s="183"/>
      <c r="L274" s="172"/>
      <c r="M274" s="173"/>
      <c r="N274" s="183"/>
      <c r="O274" s="172"/>
      <c r="P274" s="174"/>
      <c r="Q274" s="167">
        <f t="shared" si="4"/>
        <v>0</v>
      </c>
      <c r="R274" s="175"/>
      <c r="S274" s="176"/>
    </row>
    <row r="275" spans="1:19" ht="18" hidden="1" customHeight="1">
      <c r="A275" s="708">
        <v>265</v>
      </c>
      <c r="B275" s="709"/>
      <c r="C275" s="178"/>
      <c r="D275" s="162"/>
      <c r="E275" s="162"/>
      <c r="F275" s="163"/>
      <c r="G275" s="170"/>
      <c r="H275" s="171"/>
      <c r="I275" s="183"/>
      <c r="J275" s="173"/>
      <c r="K275" s="183"/>
      <c r="L275" s="172"/>
      <c r="M275" s="173"/>
      <c r="N275" s="183"/>
      <c r="O275" s="172"/>
      <c r="P275" s="174"/>
      <c r="Q275" s="167">
        <f t="shared" si="4"/>
        <v>0</v>
      </c>
      <c r="R275" s="175"/>
      <c r="S275" s="176"/>
    </row>
    <row r="276" spans="1:19" ht="18" hidden="1" customHeight="1">
      <c r="A276" s="708">
        <v>266</v>
      </c>
      <c r="B276" s="709"/>
      <c r="C276" s="178"/>
      <c r="D276" s="162"/>
      <c r="E276" s="162"/>
      <c r="F276" s="163"/>
      <c r="G276" s="170"/>
      <c r="H276" s="171"/>
      <c r="I276" s="183"/>
      <c r="J276" s="173"/>
      <c r="K276" s="183"/>
      <c r="L276" s="172"/>
      <c r="M276" s="173"/>
      <c r="N276" s="183"/>
      <c r="O276" s="172"/>
      <c r="P276" s="174"/>
      <c r="Q276" s="167">
        <f t="shared" si="4"/>
        <v>0</v>
      </c>
      <c r="R276" s="175"/>
      <c r="S276" s="176"/>
    </row>
    <row r="277" spans="1:19" ht="18" hidden="1" customHeight="1">
      <c r="A277" s="708">
        <v>267</v>
      </c>
      <c r="B277" s="709"/>
      <c r="C277" s="178"/>
      <c r="D277" s="162"/>
      <c r="E277" s="162"/>
      <c r="F277" s="163"/>
      <c r="G277" s="170"/>
      <c r="H277" s="171"/>
      <c r="I277" s="183"/>
      <c r="J277" s="173"/>
      <c r="K277" s="183"/>
      <c r="L277" s="172"/>
      <c r="M277" s="173"/>
      <c r="N277" s="183"/>
      <c r="O277" s="172"/>
      <c r="P277" s="174"/>
      <c r="Q277" s="167">
        <f t="shared" si="4"/>
        <v>0</v>
      </c>
      <c r="R277" s="175"/>
      <c r="S277" s="176"/>
    </row>
    <row r="278" spans="1:19" ht="18" hidden="1" customHeight="1">
      <c r="A278" s="708">
        <v>268</v>
      </c>
      <c r="B278" s="709"/>
      <c r="C278" s="178"/>
      <c r="D278" s="162"/>
      <c r="E278" s="162"/>
      <c r="F278" s="163"/>
      <c r="G278" s="170"/>
      <c r="H278" s="171"/>
      <c r="I278" s="183"/>
      <c r="J278" s="173"/>
      <c r="K278" s="183"/>
      <c r="L278" s="172"/>
      <c r="M278" s="173"/>
      <c r="N278" s="183"/>
      <c r="O278" s="172"/>
      <c r="P278" s="174"/>
      <c r="Q278" s="167">
        <f t="shared" si="4"/>
        <v>0</v>
      </c>
      <c r="R278" s="175"/>
      <c r="S278" s="176"/>
    </row>
    <row r="279" spans="1:19" ht="18" hidden="1" customHeight="1">
      <c r="A279" s="708">
        <v>269</v>
      </c>
      <c r="B279" s="709"/>
      <c r="C279" s="178"/>
      <c r="D279" s="162"/>
      <c r="E279" s="162"/>
      <c r="F279" s="163"/>
      <c r="G279" s="170"/>
      <c r="H279" s="171"/>
      <c r="I279" s="183"/>
      <c r="J279" s="173"/>
      <c r="K279" s="183"/>
      <c r="L279" s="172"/>
      <c r="M279" s="173"/>
      <c r="N279" s="183"/>
      <c r="O279" s="172"/>
      <c r="P279" s="174"/>
      <c r="Q279" s="167">
        <f t="shared" si="4"/>
        <v>0</v>
      </c>
      <c r="R279" s="175"/>
      <c r="S279" s="176"/>
    </row>
    <row r="280" spans="1:19" ht="18" hidden="1" customHeight="1">
      <c r="A280" s="708">
        <v>270</v>
      </c>
      <c r="B280" s="709"/>
      <c r="C280" s="178"/>
      <c r="D280" s="162"/>
      <c r="E280" s="162"/>
      <c r="F280" s="163"/>
      <c r="G280" s="170"/>
      <c r="H280" s="171"/>
      <c r="I280" s="183"/>
      <c r="J280" s="173"/>
      <c r="K280" s="183"/>
      <c r="L280" s="172"/>
      <c r="M280" s="173"/>
      <c r="N280" s="183"/>
      <c r="O280" s="172"/>
      <c r="P280" s="174"/>
      <c r="Q280" s="167">
        <f t="shared" si="4"/>
        <v>0</v>
      </c>
      <c r="R280" s="175"/>
      <c r="S280" s="176"/>
    </row>
    <row r="281" spans="1:19" ht="18" hidden="1" customHeight="1">
      <c r="A281" s="708">
        <v>271</v>
      </c>
      <c r="B281" s="709"/>
      <c r="C281" s="178"/>
      <c r="D281" s="162"/>
      <c r="E281" s="162"/>
      <c r="F281" s="163"/>
      <c r="G281" s="170"/>
      <c r="H281" s="171"/>
      <c r="I281" s="183"/>
      <c r="J281" s="173"/>
      <c r="K281" s="183"/>
      <c r="L281" s="172"/>
      <c r="M281" s="173"/>
      <c r="N281" s="183"/>
      <c r="O281" s="172"/>
      <c r="P281" s="174"/>
      <c r="Q281" s="167">
        <f t="shared" si="4"/>
        <v>0</v>
      </c>
      <c r="R281" s="175"/>
      <c r="S281" s="176"/>
    </row>
    <row r="282" spans="1:19" ht="18" hidden="1" customHeight="1">
      <c r="A282" s="708">
        <v>272</v>
      </c>
      <c r="B282" s="709"/>
      <c r="C282" s="178"/>
      <c r="D282" s="162"/>
      <c r="E282" s="162"/>
      <c r="F282" s="163"/>
      <c r="G282" s="170"/>
      <c r="H282" s="171"/>
      <c r="I282" s="183"/>
      <c r="J282" s="173"/>
      <c r="K282" s="183"/>
      <c r="L282" s="172"/>
      <c r="M282" s="173"/>
      <c r="N282" s="183"/>
      <c r="O282" s="172"/>
      <c r="P282" s="174"/>
      <c r="Q282" s="167">
        <f t="shared" si="4"/>
        <v>0</v>
      </c>
      <c r="R282" s="175"/>
      <c r="S282" s="176"/>
    </row>
    <row r="283" spans="1:19" ht="18" hidden="1" customHeight="1">
      <c r="A283" s="708">
        <v>273</v>
      </c>
      <c r="B283" s="709"/>
      <c r="C283" s="178"/>
      <c r="D283" s="162"/>
      <c r="E283" s="162"/>
      <c r="F283" s="163"/>
      <c r="G283" s="170"/>
      <c r="H283" s="171"/>
      <c r="I283" s="183"/>
      <c r="J283" s="173"/>
      <c r="K283" s="183"/>
      <c r="L283" s="172"/>
      <c r="M283" s="173"/>
      <c r="N283" s="183"/>
      <c r="O283" s="172"/>
      <c r="P283" s="174"/>
      <c r="Q283" s="167">
        <f t="shared" si="4"/>
        <v>0</v>
      </c>
      <c r="R283" s="175"/>
      <c r="S283" s="176"/>
    </row>
    <row r="284" spans="1:19" ht="18" hidden="1" customHeight="1">
      <c r="A284" s="708">
        <v>274</v>
      </c>
      <c r="B284" s="709"/>
      <c r="C284" s="178"/>
      <c r="D284" s="162"/>
      <c r="E284" s="162"/>
      <c r="F284" s="163"/>
      <c r="G284" s="170"/>
      <c r="H284" s="171"/>
      <c r="I284" s="183"/>
      <c r="J284" s="173"/>
      <c r="K284" s="183"/>
      <c r="L284" s="172"/>
      <c r="M284" s="173"/>
      <c r="N284" s="183"/>
      <c r="O284" s="172"/>
      <c r="P284" s="174"/>
      <c r="Q284" s="167">
        <f t="shared" si="4"/>
        <v>0</v>
      </c>
      <c r="R284" s="175"/>
      <c r="S284" s="176"/>
    </row>
    <row r="285" spans="1:19" ht="18" hidden="1" customHeight="1">
      <c r="A285" s="708">
        <v>275</v>
      </c>
      <c r="B285" s="709"/>
      <c r="C285" s="178"/>
      <c r="D285" s="162"/>
      <c r="E285" s="162"/>
      <c r="F285" s="163"/>
      <c r="G285" s="170"/>
      <c r="H285" s="171"/>
      <c r="I285" s="183"/>
      <c r="J285" s="173"/>
      <c r="K285" s="183"/>
      <c r="L285" s="172"/>
      <c r="M285" s="173"/>
      <c r="N285" s="183"/>
      <c r="O285" s="172"/>
      <c r="P285" s="174"/>
      <c r="Q285" s="167">
        <f t="shared" si="4"/>
        <v>0</v>
      </c>
      <c r="R285" s="175"/>
      <c r="S285" s="176"/>
    </row>
    <row r="286" spans="1:19" ht="18" hidden="1" customHeight="1">
      <c r="A286" s="708">
        <v>276</v>
      </c>
      <c r="B286" s="709"/>
      <c r="C286" s="178"/>
      <c r="D286" s="162"/>
      <c r="E286" s="162"/>
      <c r="F286" s="163"/>
      <c r="G286" s="170"/>
      <c r="H286" s="171"/>
      <c r="I286" s="183"/>
      <c r="J286" s="173"/>
      <c r="K286" s="183"/>
      <c r="L286" s="172"/>
      <c r="M286" s="173"/>
      <c r="N286" s="183"/>
      <c r="O286" s="172"/>
      <c r="P286" s="174"/>
      <c r="Q286" s="167">
        <f t="shared" si="4"/>
        <v>0</v>
      </c>
      <c r="R286" s="175"/>
      <c r="S286" s="176"/>
    </row>
    <row r="287" spans="1:19" ht="18" hidden="1" customHeight="1">
      <c r="A287" s="708">
        <v>277</v>
      </c>
      <c r="B287" s="709"/>
      <c r="C287" s="178"/>
      <c r="D287" s="162"/>
      <c r="E287" s="162"/>
      <c r="F287" s="163"/>
      <c r="G287" s="170"/>
      <c r="H287" s="171"/>
      <c r="I287" s="183"/>
      <c r="J287" s="173"/>
      <c r="K287" s="183"/>
      <c r="L287" s="172"/>
      <c r="M287" s="173"/>
      <c r="N287" s="183"/>
      <c r="O287" s="172"/>
      <c r="P287" s="174"/>
      <c r="Q287" s="167">
        <f t="shared" si="4"/>
        <v>0</v>
      </c>
      <c r="R287" s="175"/>
      <c r="S287" s="176"/>
    </row>
    <row r="288" spans="1:19" ht="18" hidden="1" customHeight="1">
      <c r="A288" s="708">
        <v>278</v>
      </c>
      <c r="B288" s="709"/>
      <c r="C288" s="178"/>
      <c r="D288" s="162"/>
      <c r="E288" s="162"/>
      <c r="F288" s="163"/>
      <c r="G288" s="170"/>
      <c r="H288" s="171"/>
      <c r="I288" s="183"/>
      <c r="J288" s="173"/>
      <c r="K288" s="183"/>
      <c r="L288" s="172"/>
      <c r="M288" s="173"/>
      <c r="N288" s="183"/>
      <c r="O288" s="172"/>
      <c r="P288" s="174"/>
      <c r="Q288" s="167">
        <f t="shared" si="4"/>
        <v>0</v>
      </c>
      <c r="R288" s="175"/>
      <c r="S288" s="176"/>
    </row>
    <row r="289" spans="1:19" ht="18" hidden="1" customHeight="1">
      <c r="A289" s="708">
        <v>279</v>
      </c>
      <c r="B289" s="709"/>
      <c r="C289" s="178"/>
      <c r="D289" s="162"/>
      <c r="E289" s="162"/>
      <c r="F289" s="163"/>
      <c r="G289" s="170"/>
      <c r="H289" s="171"/>
      <c r="I289" s="183"/>
      <c r="J289" s="173"/>
      <c r="K289" s="183"/>
      <c r="L289" s="172"/>
      <c r="M289" s="173"/>
      <c r="N289" s="183"/>
      <c r="O289" s="172"/>
      <c r="P289" s="174"/>
      <c r="Q289" s="167">
        <f t="shared" si="4"/>
        <v>0</v>
      </c>
      <c r="R289" s="175"/>
      <c r="S289" s="176"/>
    </row>
    <row r="290" spans="1:19" ht="18" hidden="1" customHeight="1">
      <c r="A290" s="708">
        <v>280</v>
      </c>
      <c r="B290" s="709"/>
      <c r="C290" s="178"/>
      <c r="D290" s="162"/>
      <c r="E290" s="162"/>
      <c r="F290" s="163"/>
      <c r="G290" s="170"/>
      <c r="H290" s="171"/>
      <c r="I290" s="183"/>
      <c r="J290" s="173"/>
      <c r="K290" s="183"/>
      <c r="L290" s="172"/>
      <c r="M290" s="173"/>
      <c r="N290" s="183"/>
      <c r="O290" s="172"/>
      <c r="P290" s="174"/>
      <c r="Q290" s="167">
        <f t="shared" si="4"/>
        <v>0</v>
      </c>
      <c r="R290" s="175"/>
      <c r="S290" s="176"/>
    </row>
    <row r="291" spans="1:19" ht="18" hidden="1" customHeight="1">
      <c r="A291" s="708">
        <v>281</v>
      </c>
      <c r="B291" s="709"/>
      <c r="C291" s="178"/>
      <c r="D291" s="162"/>
      <c r="E291" s="162"/>
      <c r="F291" s="163"/>
      <c r="G291" s="170"/>
      <c r="H291" s="171"/>
      <c r="I291" s="183"/>
      <c r="J291" s="173"/>
      <c r="K291" s="183"/>
      <c r="L291" s="172"/>
      <c r="M291" s="173"/>
      <c r="N291" s="183"/>
      <c r="O291" s="172"/>
      <c r="P291" s="174"/>
      <c r="Q291" s="167">
        <f t="shared" si="4"/>
        <v>0</v>
      </c>
      <c r="R291" s="175"/>
      <c r="S291" s="176"/>
    </row>
    <row r="292" spans="1:19" ht="18" hidden="1" customHeight="1">
      <c r="A292" s="708">
        <v>282</v>
      </c>
      <c r="B292" s="709"/>
      <c r="C292" s="178"/>
      <c r="D292" s="162"/>
      <c r="E292" s="162"/>
      <c r="F292" s="163"/>
      <c r="G292" s="170"/>
      <c r="H292" s="171"/>
      <c r="I292" s="183"/>
      <c r="J292" s="173"/>
      <c r="K292" s="183"/>
      <c r="L292" s="172"/>
      <c r="M292" s="173"/>
      <c r="N292" s="183"/>
      <c r="O292" s="172"/>
      <c r="P292" s="174"/>
      <c r="Q292" s="167">
        <f t="shared" si="4"/>
        <v>0</v>
      </c>
      <c r="R292" s="175"/>
      <c r="S292" s="176"/>
    </row>
    <row r="293" spans="1:19" ht="18" hidden="1" customHeight="1">
      <c r="A293" s="708">
        <v>283</v>
      </c>
      <c r="B293" s="709"/>
      <c r="C293" s="178"/>
      <c r="D293" s="162"/>
      <c r="E293" s="162"/>
      <c r="F293" s="163"/>
      <c r="G293" s="170"/>
      <c r="H293" s="171"/>
      <c r="I293" s="183"/>
      <c r="J293" s="173"/>
      <c r="K293" s="183"/>
      <c r="L293" s="172"/>
      <c r="M293" s="173"/>
      <c r="N293" s="183"/>
      <c r="O293" s="172"/>
      <c r="P293" s="174"/>
      <c r="Q293" s="167">
        <f t="shared" si="4"/>
        <v>0</v>
      </c>
      <c r="R293" s="175"/>
      <c r="S293" s="176"/>
    </row>
    <row r="294" spans="1:19" ht="18" hidden="1" customHeight="1">
      <c r="A294" s="708">
        <v>284</v>
      </c>
      <c r="B294" s="709"/>
      <c r="C294" s="178"/>
      <c r="D294" s="162"/>
      <c r="E294" s="162"/>
      <c r="F294" s="163"/>
      <c r="G294" s="170"/>
      <c r="H294" s="171"/>
      <c r="I294" s="183"/>
      <c r="J294" s="173"/>
      <c r="K294" s="183"/>
      <c r="L294" s="172"/>
      <c r="M294" s="173"/>
      <c r="N294" s="183"/>
      <c r="O294" s="172"/>
      <c r="P294" s="174"/>
      <c r="Q294" s="167">
        <f t="shared" si="4"/>
        <v>0</v>
      </c>
      <c r="R294" s="175"/>
      <c r="S294" s="176"/>
    </row>
    <row r="295" spans="1:19" ht="18" hidden="1" customHeight="1">
      <c r="A295" s="708">
        <v>285</v>
      </c>
      <c r="B295" s="709"/>
      <c r="C295" s="178"/>
      <c r="D295" s="162"/>
      <c r="E295" s="162"/>
      <c r="F295" s="163"/>
      <c r="G295" s="170"/>
      <c r="H295" s="171"/>
      <c r="I295" s="183"/>
      <c r="J295" s="173"/>
      <c r="K295" s="183"/>
      <c r="L295" s="172"/>
      <c r="M295" s="173"/>
      <c r="N295" s="183"/>
      <c r="O295" s="172"/>
      <c r="P295" s="174"/>
      <c r="Q295" s="167">
        <f t="shared" si="4"/>
        <v>0</v>
      </c>
      <c r="R295" s="175"/>
      <c r="S295" s="176"/>
    </row>
    <row r="296" spans="1:19" ht="18" hidden="1" customHeight="1">
      <c r="A296" s="708">
        <v>286</v>
      </c>
      <c r="B296" s="709"/>
      <c r="C296" s="178"/>
      <c r="D296" s="162"/>
      <c r="E296" s="162"/>
      <c r="F296" s="163"/>
      <c r="G296" s="170"/>
      <c r="H296" s="171"/>
      <c r="I296" s="183"/>
      <c r="J296" s="173"/>
      <c r="K296" s="183"/>
      <c r="L296" s="172"/>
      <c r="M296" s="173"/>
      <c r="N296" s="183"/>
      <c r="O296" s="172"/>
      <c r="P296" s="174"/>
      <c r="Q296" s="167">
        <f t="shared" si="4"/>
        <v>0</v>
      </c>
      <c r="R296" s="175"/>
      <c r="S296" s="176"/>
    </row>
    <row r="297" spans="1:19" ht="18" hidden="1" customHeight="1">
      <c r="A297" s="708">
        <v>287</v>
      </c>
      <c r="B297" s="709"/>
      <c r="C297" s="178"/>
      <c r="D297" s="162"/>
      <c r="E297" s="162"/>
      <c r="F297" s="163"/>
      <c r="G297" s="170"/>
      <c r="H297" s="171"/>
      <c r="I297" s="183"/>
      <c r="J297" s="173"/>
      <c r="K297" s="183"/>
      <c r="L297" s="172"/>
      <c r="M297" s="173"/>
      <c r="N297" s="183"/>
      <c r="O297" s="172"/>
      <c r="P297" s="174"/>
      <c r="Q297" s="167">
        <f t="shared" si="4"/>
        <v>0</v>
      </c>
      <c r="R297" s="175"/>
      <c r="S297" s="176"/>
    </row>
    <row r="298" spans="1:19" ht="18" hidden="1" customHeight="1">
      <c r="A298" s="708">
        <v>288</v>
      </c>
      <c r="B298" s="709"/>
      <c r="C298" s="178"/>
      <c r="D298" s="162"/>
      <c r="E298" s="162"/>
      <c r="F298" s="163"/>
      <c r="G298" s="170"/>
      <c r="H298" s="171"/>
      <c r="I298" s="183"/>
      <c r="J298" s="173"/>
      <c r="K298" s="183"/>
      <c r="L298" s="172"/>
      <c r="M298" s="173"/>
      <c r="N298" s="183"/>
      <c r="O298" s="172"/>
      <c r="P298" s="174"/>
      <c r="Q298" s="167">
        <f t="shared" si="4"/>
        <v>0</v>
      </c>
      <c r="R298" s="175"/>
      <c r="S298" s="176"/>
    </row>
    <row r="299" spans="1:19" ht="18" hidden="1" customHeight="1">
      <c r="A299" s="708">
        <v>289</v>
      </c>
      <c r="B299" s="709"/>
      <c r="C299" s="178"/>
      <c r="D299" s="162"/>
      <c r="E299" s="162"/>
      <c r="F299" s="163"/>
      <c r="G299" s="170"/>
      <c r="H299" s="171"/>
      <c r="I299" s="183"/>
      <c r="J299" s="173"/>
      <c r="K299" s="183"/>
      <c r="L299" s="172"/>
      <c r="M299" s="173"/>
      <c r="N299" s="183"/>
      <c r="O299" s="172"/>
      <c r="P299" s="174"/>
      <c r="Q299" s="167">
        <f t="shared" si="4"/>
        <v>0</v>
      </c>
      <c r="R299" s="175"/>
      <c r="S299" s="176"/>
    </row>
    <row r="300" spans="1:19" ht="18" hidden="1" customHeight="1">
      <c r="A300" s="708">
        <v>290</v>
      </c>
      <c r="B300" s="709"/>
      <c r="C300" s="178"/>
      <c r="D300" s="162"/>
      <c r="E300" s="162"/>
      <c r="F300" s="163"/>
      <c r="G300" s="170"/>
      <c r="H300" s="171"/>
      <c r="I300" s="183"/>
      <c r="J300" s="173"/>
      <c r="K300" s="183"/>
      <c r="L300" s="172"/>
      <c r="M300" s="173"/>
      <c r="N300" s="183"/>
      <c r="O300" s="172"/>
      <c r="P300" s="174"/>
      <c r="Q300" s="167">
        <f t="shared" si="4"/>
        <v>0</v>
      </c>
      <c r="R300" s="175"/>
      <c r="S300" s="176"/>
    </row>
    <row r="301" spans="1:19" ht="18" hidden="1" customHeight="1">
      <c r="A301" s="708">
        <v>291</v>
      </c>
      <c r="B301" s="709"/>
      <c r="C301" s="178"/>
      <c r="D301" s="162"/>
      <c r="E301" s="162"/>
      <c r="F301" s="163"/>
      <c r="G301" s="170"/>
      <c r="H301" s="171"/>
      <c r="I301" s="183"/>
      <c r="J301" s="173"/>
      <c r="K301" s="183"/>
      <c r="L301" s="172"/>
      <c r="M301" s="173"/>
      <c r="N301" s="183"/>
      <c r="O301" s="172"/>
      <c r="P301" s="174"/>
      <c r="Q301" s="167">
        <f t="shared" si="4"/>
        <v>0</v>
      </c>
      <c r="R301" s="175"/>
      <c r="S301" s="176"/>
    </row>
    <row r="302" spans="1:19" ht="18" hidden="1" customHeight="1">
      <c r="A302" s="708">
        <v>292</v>
      </c>
      <c r="B302" s="709"/>
      <c r="C302" s="178"/>
      <c r="D302" s="162"/>
      <c r="E302" s="162"/>
      <c r="F302" s="163"/>
      <c r="G302" s="170"/>
      <c r="H302" s="171"/>
      <c r="I302" s="183"/>
      <c r="J302" s="173"/>
      <c r="K302" s="183"/>
      <c r="L302" s="172"/>
      <c r="M302" s="173"/>
      <c r="N302" s="183"/>
      <c r="O302" s="172"/>
      <c r="P302" s="174"/>
      <c r="Q302" s="167">
        <f t="shared" si="4"/>
        <v>0</v>
      </c>
      <c r="R302" s="175"/>
      <c r="S302" s="176"/>
    </row>
    <row r="303" spans="1:19" ht="18" hidden="1" customHeight="1">
      <c r="A303" s="708">
        <v>293</v>
      </c>
      <c r="B303" s="709"/>
      <c r="C303" s="178"/>
      <c r="D303" s="162"/>
      <c r="E303" s="162"/>
      <c r="F303" s="163"/>
      <c r="G303" s="170"/>
      <c r="H303" s="171"/>
      <c r="I303" s="183"/>
      <c r="J303" s="173"/>
      <c r="K303" s="183"/>
      <c r="L303" s="172"/>
      <c r="M303" s="173"/>
      <c r="N303" s="183"/>
      <c r="O303" s="172"/>
      <c r="P303" s="174"/>
      <c r="Q303" s="167">
        <f t="shared" si="4"/>
        <v>0</v>
      </c>
      <c r="R303" s="175"/>
      <c r="S303" s="176"/>
    </row>
    <row r="304" spans="1:19" ht="18" hidden="1" customHeight="1">
      <c r="A304" s="708">
        <v>294</v>
      </c>
      <c r="B304" s="709"/>
      <c r="C304" s="178"/>
      <c r="D304" s="162"/>
      <c r="E304" s="162"/>
      <c r="F304" s="163"/>
      <c r="G304" s="170"/>
      <c r="H304" s="171"/>
      <c r="I304" s="183"/>
      <c r="J304" s="173"/>
      <c r="K304" s="183"/>
      <c r="L304" s="172"/>
      <c r="M304" s="173"/>
      <c r="N304" s="183"/>
      <c r="O304" s="172"/>
      <c r="P304" s="174"/>
      <c r="Q304" s="167">
        <f t="shared" si="4"/>
        <v>0</v>
      </c>
      <c r="R304" s="175"/>
      <c r="S304" s="176"/>
    </row>
    <row r="305" spans="1:19" ht="18" hidden="1" customHeight="1">
      <c r="A305" s="708">
        <v>295</v>
      </c>
      <c r="B305" s="709"/>
      <c r="C305" s="178"/>
      <c r="D305" s="162"/>
      <c r="E305" s="162"/>
      <c r="F305" s="163"/>
      <c r="G305" s="170"/>
      <c r="H305" s="171"/>
      <c r="I305" s="183"/>
      <c r="J305" s="173"/>
      <c r="K305" s="183"/>
      <c r="L305" s="172"/>
      <c r="M305" s="173"/>
      <c r="N305" s="183"/>
      <c r="O305" s="172"/>
      <c r="P305" s="174"/>
      <c r="Q305" s="167">
        <f t="shared" si="4"/>
        <v>0</v>
      </c>
      <c r="R305" s="175"/>
      <c r="S305" s="176"/>
    </row>
    <row r="306" spans="1:19" ht="18" hidden="1" customHeight="1">
      <c r="A306" s="708">
        <v>296</v>
      </c>
      <c r="B306" s="709"/>
      <c r="C306" s="178"/>
      <c r="D306" s="162"/>
      <c r="E306" s="162"/>
      <c r="F306" s="163"/>
      <c r="G306" s="170"/>
      <c r="H306" s="171"/>
      <c r="I306" s="183"/>
      <c r="J306" s="173"/>
      <c r="K306" s="183"/>
      <c r="L306" s="172"/>
      <c r="M306" s="173"/>
      <c r="N306" s="183"/>
      <c r="O306" s="172"/>
      <c r="P306" s="174"/>
      <c r="Q306" s="167">
        <f t="shared" si="4"/>
        <v>0</v>
      </c>
      <c r="R306" s="175"/>
      <c r="S306" s="176"/>
    </row>
    <row r="307" spans="1:19" ht="18" hidden="1" customHeight="1">
      <c r="A307" s="708">
        <v>297</v>
      </c>
      <c r="B307" s="709"/>
      <c r="C307" s="178"/>
      <c r="D307" s="162"/>
      <c r="E307" s="162"/>
      <c r="F307" s="163"/>
      <c r="G307" s="170"/>
      <c r="H307" s="171"/>
      <c r="I307" s="183"/>
      <c r="J307" s="173"/>
      <c r="K307" s="183"/>
      <c r="L307" s="172"/>
      <c r="M307" s="173"/>
      <c r="N307" s="183"/>
      <c r="O307" s="172"/>
      <c r="P307" s="174"/>
      <c r="Q307" s="167">
        <f t="shared" si="4"/>
        <v>0</v>
      </c>
      <c r="R307" s="175"/>
      <c r="S307" s="176"/>
    </row>
    <row r="308" spans="1:19" ht="18" hidden="1" customHeight="1">
      <c r="A308" s="708">
        <v>298</v>
      </c>
      <c r="B308" s="709"/>
      <c r="C308" s="178"/>
      <c r="D308" s="162"/>
      <c r="E308" s="162"/>
      <c r="F308" s="163"/>
      <c r="G308" s="170"/>
      <c r="H308" s="171"/>
      <c r="I308" s="183"/>
      <c r="J308" s="173"/>
      <c r="K308" s="183"/>
      <c r="L308" s="172"/>
      <c r="M308" s="173"/>
      <c r="N308" s="183"/>
      <c r="O308" s="172"/>
      <c r="P308" s="174"/>
      <c r="Q308" s="167">
        <f t="shared" si="4"/>
        <v>0</v>
      </c>
      <c r="R308" s="175"/>
      <c r="S308" s="176"/>
    </row>
    <row r="309" spans="1:19" ht="18" hidden="1" customHeight="1">
      <c r="A309" s="708">
        <v>299</v>
      </c>
      <c r="B309" s="709"/>
      <c r="C309" s="178"/>
      <c r="D309" s="162"/>
      <c r="E309" s="162"/>
      <c r="F309" s="163"/>
      <c r="G309" s="170"/>
      <c r="H309" s="171"/>
      <c r="I309" s="183"/>
      <c r="J309" s="173"/>
      <c r="K309" s="183"/>
      <c r="L309" s="172"/>
      <c r="M309" s="173"/>
      <c r="N309" s="183"/>
      <c r="O309" s="172"/>
      <c r="P309" s="174"/>
      <c r="Q309" s="167">
        <f t="shared" si="4"/>
        <v>0</v>
      </c>
      <c r="R309" s="175"/>
      <c r="S309" s="176"/>
    </row>
    <row r="310" spans="1:19" ht="18" hidden="1" customHeight="1">
      <c r="A310" s="708">
        <v>300</v>
      </c>
      <c r="B310" s="709"/>
      <c r="C310" s="178"/>
      <c r="D310" s="162"/>
      <c r="E310" s="162"/>
      <c r="F310" s="163"/>
      <c r="G310" s="170"/>
      <c r="H310" s="171"/>
      <c r="I310" s="184"/>
      <c r="J310" s="171"/>
      <c r="K310" s="184"/>
      <c r="L310" s="172"/>
      <c r="M310" s="173"/>
      <c r="N310" s="183"/>
      <c r="O310" s="172"/>
      <c r="P310" s="174"/>
      <c r="Q310" s="167">
        <f t="shared" si="4"/>
        <v>0</v>
      </c>
      <c r="R310" s="175"/>
      <c r="S310" s="176"/>
    </row>
    <row r="311" spans="1:19" ht="18" hidden="1" customHeight="1">
      <c r="A311" s="708">
        <v>301</v>
      </c>
      <c r="B311" s="709"/>
      <c r="C311" s="178"/>
      <c r="D311" s="162"/>
      <c r="E311" s="162"/>
      <c r="F311" s="163"/>
      <c r="G311" s="170"/>
      <c r="H311" s="171"/>
      <c r="I311" s="183"/>
      <c r="J311" s="173"/>
      <c r="K311" s="183"/>
      <c r="L311" s="172"/>
      <c r="M311" s="173"/>
      <c r="N311" s="183"/>
      <c r="O311" s="172"/>
      <c r="P311" s="174"/>
      <c r="Q311" s="167">
        <f t="shared" si="4"/>
        <v>0</v>
      </c>
      <c r="R311" s="175"/>
      <c r="S311" s="176"/>
    </row>
    <row r="312" spans="1:19" ht="18" hidden="1" customHeight="1">
      <c r="A312" s="708">
        <v>302</v>
      </c>
      <c r="B312" s="709"/>
      <c r="C312" s="178"/>
      <c r="D312" s="162"/>
      <c r="E312" s="162"/>
      <c r="F312" s="163"/>
      <c r="G312" s="170"/>
      <c r="H312" s="171"/>
      <c r="I312" s="183"/>
      <c r="J312" s="173"/>
      <c r="K312" s="183"/>
      <c r="L312" s="172"/>
      <c r="M312" s="173"/>
      <c r="N312" s="183"/>
      <c r="O312" s="172"/>
      <c r="P312" s="174"/>
      <c r="Q312" s="167">
        <f t="shared" si="4"/>
        <v>0</v>
      </c>
      <c r="R312" s="175"/>
      <c r="S312" s="176"/>
    </row>
    <row r="313" spans="1:19" ht="18" hidden="1" customHeight="1">
      <c r="A313" s="708">
        <v>303</v>
      </c>
      <c r="B313" s="709"/>
      <c r="C313" s="178"/>
      <c r="D313" s="162"/>
      <c r="E313" s="162"/>
      <c r="F313" s="163"/>
      <c r="G313" s="170"/>
      <c r="H313" s="171"/>
      <c r="I313" s="183"/>
      <c r="J313" s="173"/>
      <c r="K313" s="183"/>
      <c r="L313" s="172"/>
      <c r="M313" s="173"/>
      <c r="N313" s="183"/>
      <c r="O313" s="172"/>
      <c r="P313" s="174"/>
      <c r="Q313" s="167">
        <f t="shared" si="4"/>
        <v>0</v>
      </c>
      <c r="R313" s="175"/>
      <c r="S313" s="176"/>
    </row>
    <row r="314" spans="1:19" ht="18" hidden="1" customHeight="1">
      <c r="A314" s="708">
        <v>304</v>
      </c>
      <c r="B314" s="709"/>
      <c r="C314" s="178"/>
      <c r="D314" s="162"/>
      <c r="E314" s="162"/>
      <c r="F314" s="163"/>
      <c r="G314" s="170"/>
      <c r="H314" s="171"/>
      <c r="I314" s="183"/>
      <c r="J314" s="173"/>
      <c r="K314" s="183"/>
      <c r="L314" s="172"/>
      <c r="M314" s="173"/>
      <c r="N314" s="183"/>
      <c r="O314" s="172"/>
      <c r="P314" s="174"/>
      <c r="Q314" s="167">
        <f t="shared" si="4"/>
        <v>0</v>
      </c>
      <c r="R314" s="175"/>
      <c r="S314" s="176"/>
    </row>
    <row r="315" spans="1:19" ht="18" hidden="1" customHeight="1">
      <c r="A315" s="708">
        <v>305</v>
      </c>
      <c r="B315" s="709"/>
      <c r="C315" s="178"/>
      <c r="D315" s="162"/>
      <c r="E315" s="162"/>
      <c r="F315" s="163"/>
      <c r="G315" s="170"/>
      <c r="H315" s="171"/>
      <c r="I315" s="183"/>
      <c r="J315" s="173"/>
      <c r="K315" s="183"/>
      <c r="L315" s="172"/>
      <c r="M315" s="173"/>
      <c r="N315" s="183"/>
      <c r="O315" s="172"/>
      <c r="P315" s="174"/>
      <c r="Q315" s="167">
        <f t="shared" si="4"/>
        <v>0</v>
      </c>
      <c r="R315" s="175"/>
      <c r="S315" s="176"/>
    </row>
    <row r="316" spans="1:19" ht="18" hidden="1" customHeight="1">
      <c r="A316" s="708">
        <v>306</v>
      </c>
      <c r="B316" s="709"/>
      <c r="C316" s="178"/>
      <c r="D316" s="162"/>
      <c r="E316" s="162"/>
      <c r="F316" s="163"/>
      <c r="G316" s="170"/>
      <c r="H316" s="171"/>
      <c r="I316" s="183"/>
      <c r="J316" s="173"/>
      <c r="K316" s="183"/>
      <c r="L316" s="172"/>
      <c r="M316" s="173"/>
      <c r="N316" s="183"/>
      <c r="O316" s="172"/>
      <c r="P316" s="174"/>
      <c r="Q316" s="167">
        <f t="shared" si="4"/>
        <v>0</v>
      </c>
      <c r="R316" s="175"/>
      <c r="S316" s="176"/>
    </row>
    <row r="317" spans="1:19" ht="18" hidden="1" customHeight="1">
      <c r="A317" s="708">
        <v>307</v>
      </c>
      <c r="B317" s="709"/>
      <c r="C317" s="178"/>
      <c r="D317" s="162"/>
      <c r="E317" s="162"/>
      <c r="F317" s="163"/>
      <c r="G317" s="170"/>
      <c r="H317" s="171"/>
      <c r="I317" s="183"/>
      <c r="J317" s="173"/>
      <c r="K317" s="183"/>
      <c r="L317" s="172"/>
      <c r="M317" s="173"/>
      <c r="N317" s="183"/>
      <c r="O317" s="172"/>
      <c r="P317" s="174"/>
      <c r="Q317" s="167">
        <f t="shared" si="4"/>
        <v>0</v>
      </c>
      <c r="R317" s="175"/>
      <c r="S317" s="176"/>
    </row>
    <row r="318" spans="1:19" ht="18" hidden="1" customHeight="1">
      <c r="A318" s="708">
        <v>308</v>
      </c>
      <c r="B318" s="709"/>
      <c r="C318" s="178"/>
      <c r="D318" s="162"/>
      <c r="E318" s="162"/>
      <c r="F318" s="163"/>
      <c r="G318" s="170"/>
      <c r="H318" s="171"/>
      <c r="I318" s="183"/>
      <c r="J318" s="173"/>
      <c r="K318" s="183"/>
      <c r="L318" s="172"/>
      <c r="M318" s="173"/>
      <c r="N318" s="183"/>
      <c r="O318" s="172"/>
      <c r="P318" s="174"/>
      <c r="Q318" s="167">
        <f t="shared" si="4"/>
        <v>0</v>
      </c>
      <c r="R318" s="175"/>
      <c r="S318" s="176"/>
    </row>
    <row r="319" spans="1:19" ht="18" hidden="1" customHeight="1">
      <c r="A319" s="708">
        <v>309</v>
      </c>
      <c r="B319" s="709"/>
      <c r="C319" s="178"/>
      <c r="D319" s="162"/>
      <c r="E319" s="162"/>
      <c r="F319" s="163"/>
      <c r="G319" s="170"/>
      <c r="H319" s="171"/>
      <c r="I319" s="183"/>
      <c r="J319" s="173"/>
      <c r="K319" s="183"/>
      <c r="L319" s="172"/>
      <c r="M319" s="173"/>
      <c r="N319" s="183"/>
      <c r="O319" s="172"/>
      <c r="P319" s="174"/>
      <c r="Q319" s="167">
        <f t="shared" si="4"/>
        <v>0</v>
      </c>
      <c r="R319" s="175"/>
      <c r="S319" s="176"/>
    </row>
    <row r="320" spans="1:19" ht="18" hidden="1" customHeight="1">
      <c r="A320" s="708">
        <v>310</v>
      </c>
      <c r="B320" s="709"/>
      <c r="C320" s="178"/>
      <c r="D320" s="162"/>
      <c r="E320" s="162"/>
      <c r="F320" s="163"/>
      <c r="G320" s="170"/>
      <c r="H320" s="171"/>
      <c r="I320" s="183"/>
      <c r="J320" s="173"/>
      <c r="K320" s="183"/>
      <c r="L320" s="172"/>
      <c r="M320" s="173"/>
      <c r="N320" s="183"/>
      <c r="O320" s="172"/>
      <c r="P320" s="174"/>
      <c r="Q320" s="167">
        <f t="shared" si="4"/>
        <v>0</v>
      </c>
      <c r="R320" s="175"/>
      <c r="S320" s="176"/>
    </row>
    <row r="321" spans="1:19" ht="18" hidden="1" customHeight="1">
      <c r="A321" s="708">
        <v>311</v>
      </c>
      <c r="B321" s="709"/>
      <c r="C321" s="178"/>
      <c r="D321" s="162"/>
      <c r="E321" s="162"/>
      <c r="F321" s="163"/>
      <c r="G321" s="170"/>
      <c r="H321" s="171"/>
      <c r="I321" s="183"/>
      <c r="J321" s="173"/>
      <c r="K321" s="183"/>
      <c r="L321" s="172"/>
      <c r="M321" s="173"/>
      <c r="N321" s="183"/>
      <c r="O321" s="172"/>
      <c r="P321" s="174"/>
      <c r="Q321" s="167">
        <f t="shared" si="4"/>
        <v>0</v>
      </c>
      <c r="R321" s="175"/>
      <c r="S321" s="176"/>
    </row>
    <row r="322" spans="1:19" ht="18" hidden="1" customHeight="1">
      <c r="A322" s="708">
        <v>312</v>
      </c>
      <c r="B322" s="709"/>
      <c r="C322" s="178"/>
      <c r="D322" s="162"/>
      <c r="E322" s="162"/>
      <c r="F322" s="163"/>
      <c r="G322" s="170"/>
      <c r="H322" s="171"/>
      <c r="I322" s="183"/>
      <c r="J322" s="173"/>
      <c r="K322" s="183"/>
      <c r="L322" s="172"/>
      <c r="M322" s="173"/>
      <c r="N322" s="183"/>
      <c r="O322" s="172"/>
      <c r="P322" s="174"/>
      <c r="Q322" s="167">
        <f t="shared" si="4"/>
        <v>0</v>
      </c>
      <c r="R322" s="175"/>
      <c r="S322" s="176"/>
    </row>
    <row r="323" spans="1:19" ht="18" hidden="1" customHeight="1">
      <c r="A323" s="708">
        <v>313</v>
      </c>
      <c r="B323" s="709"/>
      <c r="C323" s="178"/>
      <c r="D323" s="162"/>
      <c r="E323" s="162"/>
      <c r="F323" s="163"/>
      <c r="G323" s="170"/>
      <c r="H323" s="171"/>
      <c r="I323" s="183"/>
      <c r="J323" s="173"/>
      <c r="K323" s="183"/>
      <c r="L323" s="172"/>
      <c r="M323" s="173"/>
      <c r="N323" s="183"/>
      <c r="O323" s="172"/>
      <c r="P323" s="174"/>
      <c r="Q323" s="167">
        <f t="shared" si="4"/>
        <v>0</v>
      </c>
      <c r="R323" s="175"/>
      <c r="S323" s="176"/>
    </row>
    <row r="324" spans="1:19" ht="18" hidden="1" customHeight="1">
      <c r="A324" s="708">
        <v>314</v>
      </c>
      <c r="B324" s="709"/>
      <c r="C324" s="178"/>
      <c r="D324" s="162"/>
      <c r="E324" s="162"/>
      <c r="F324" s="163"/>
      <c r="G324" s="170"/>
      <c r="H324" s="171"/>
      <c r="I324" s="183"/>
      <c r="J324" s="173"/>
      <c r="K324" s="183"/>
      <c r="L324" s="172"/>
      <c r="M324" s="173"/>
      <c r="N324" s="183"/>
      <c r="O324" s="172"/>
      <c r="P324" s="174"/>
      <c r="Q324" s="167">
        <f t="shared" si="4"/>
        <v>0</v>
      </c>
      <c r="R324" s="175"/>
      <c r="S324" s="176"/>
    </row>
    <row r="325" spans="1:19" ht="18" hidden="1" customHeight="1">
      <c r="A325" s="708">
        <v>315</v>
      </c>
      <c r="B325" s="709"/>
      <c r="C325" s="178"/>
      <c r="D325" s="162"/>
      <c r="E325" s="162"/>
      <c r="F325" s="163"/>
      <c r="G325" s="170"/>
      <c r="H325" s="171"/>
      <c r="I325" s="183"/>
      <c r="J325" s="173"/>
      <c r="K325" s="183"/>
      <c r="L325" s="172"/>
      <c r="M325" s="173"/>
      <c r="N325" s="183"/>
      <c r="O325" s="172"/>
      <c r="P325" s="174"/>
      <c r="Q325" s="167">
        <f t="shared" si="4"/>
        <v>0</v>
      </c>
      <c r="R325" s="175"/>
      <c r="S325" s="176"/>
    </row>
    <row r="326" spans="1:19" ht="18" hidden="1" customHeight="1">
      <c r="A326" s="708">
        <v>316</v>
      </c>
      <c r="B326" s="709"/>
      <c r="C326" s="178"/>
      <c r="D326" s="162"/>
      <c r="E326" s="162"/>
      <c r="F326" s="163"/>
      <c r="G326" s="170"/>
      <c r="H326" s="171"/>
      <c r="I326" s="183"/>
      <c r="J326" s="173"/>
      <c r="K326" s="183"/>
      <c r="L326" s="172"/>
      <c r="M326" s="173"/>
      <c r="N326" s="183"/>
      <c r="O326" s="172"/>
      <c r="P326" s="174"/>
      <c r="Q326" s="167">
        <f t="shared" si="4"/>
        <v>0</v>
      </c>
      <c r="R326" s="175"/>
      <c r="S326" s="176"/>
    </row>
    <row r="327" spans="1:19" ht="18" hidden="1" customHeight="1">
      <c r="A327" s="708">
        <v>317</v>
      </c>
      <c r="B327" s="709"/>
      <c r="C327" s="178"/>
      <c r="D327" s="162"/>
      <c r="E327" s="162"/>
      <c r="F327" s="163"/>
      <c r="G327" s="170"/>
      <c r="H327" s="171"/>
      <c r="I327" s="183"/>
      <c r="J327" s="173"/>
      <c r="K327" s="183"/>
      <c r="L327" s="172"/>
      <c r="M327" s="173"/>
      <c r="N327" s="183"/>
      <c r="O327" s="172"/>
      <c r="P327" s="174"/>
      <c r="Q327" s="167">
        <f t="shared" si="4"/>
        <v>0</v>
      </c>
      <c r="R327" s="175"/>
      <c r="S327" s="176"/>
    </row>
    <row r="328" spans="1:19" ht="18" hidden="1" customHeight="1">
      <c r="A328" s="708">
        <v>318</v>
      </c>
      <c r="B328" s="709"/>
      <c r="C328" s="178"/>
      <c r="D328" s="162"/>
      <c r="E328" s="162"/>
      <c r="F328" s="163"/>
      <c r="G328" s="170"/>
      <c r="H328" s="171"/>
      <c r="I328" s="183"/>
      <c r="J328" s="173"/>
      <c r="K328" s="183"/>
      <c r="L328" s="172"/>
      <c r="M328" s="173"/>
      <c r="N328" s="183"/>
      <c r="O328" s="172"/>
      <c r="P328" s="174"/>
      <c r="Q328" s="167">
        <f t="shared" si="4"/>
        <v>0</v>
      </c>
      <c r="R328" s="175"/>
      <c r="S328" s="176"/>
    </row>
    <row r="329" spans="1:19" ht="18" hidden="1" customHeight="1">
      <c r="A329" s="708">
        <v>319</v>
      </c>
      <c r="B329" s="709"/>
      <c r="C329" s="178"/>
      <c r="D329" s="162"/>
      <c r="E329" s="162"/>
      <c r="F329" s="163"/>
      <c r="G329" s="170"/>
      <c r="H329" s="171"/>
      <c r="I329" s="183"/>
      <c r="J329" s="173"/>
      <c r="K329" s="183"/>
      <c r="L329" s="172"/>
      <c r="M329" s="173"/>
      <c r="N329" s="183"/>
      <c r="O329" s="172"/>
      <c r="P329" s="174"/>
      <c r="Q329" s="167">
        <f t="shared" si="4"/>
        <v>0</v>
      </c>
      <c r="R329" s="175"/>
      <c r="S329" s="176"/>
    </row>
    <row r="330" spans="1:19" ht="18" hidden="1" customHeight="1">
      <c r="A330" s="708">
        <v>320</v>
      </c>
      <c r="B330" s="709"/>
      <c r="C330" s="178"/>
      <c r="D330" s="162"/>
      <c r="E330" s="162"/>
      <c r="F330" s="163"/>
      <c r="G330" s="170"/>
      <c r="H330" s="171"/>
      <c r="I330" s="183"/>
      <c r="J330" s="173"/>
      <c r="K330" s="183"/>
      <c r="L330" s="172"/>
      <c r="M330" s="173"/>
      <c r="N330" s="183"/>
      <c r="O330" s="172"/>
      <c r="P330" s="174"/>
      <c r="Q330" s="167">
        <f t="shared" si="4"/>
        <v>0</v>
      </c>
      <c r="R330" s="175"/>
      <c r="S330" s="176"/>
    </row>
    <row r="331" spans="1:19" ht="18" hidden="1" customHeight="1">
      <c r="A331" s="708">
        <v>321</v>
      </c>
      <c r="B331" s="709"/>
      <c r="C331" s="178"/>
      <c r="D331" s="162"/>
      <c r="E331" s="162"/>
      <c r="F331" s="163"/>
      <c r="G331" s="170"/>
      <c r="H331" s="171"/>
      <c r="I331" s="183"/>
      <c r="J331" s="173"/>
      <c r="K331" s="183"/>
      <c r="L331" s="172"/>
      <c r="M331" s="173"/>
      <c r="N331" s="183"/>
      <c r="O331" s="172"/>
      <c r="P331" s="174"/>
      <c r="Q331" s="167">
        <f t="shared" si="4"/>
        <v>0</v>
      </c>
      <c r="R331" s="175"/>
      <c r="S331" s="176"/>
    </row>
    <row r="332" spans="1:19" ht="18" hidden="1" customHeight="1">
      <c r="A332" s="708">
        <v>322</v>
      </c>
      <c r="B332" s="709"/>
      <c r="C332" s="178"/>
      <c r="D332" s="162"/>
      <c r="E332" s="162"/>
      <c r="F332" s="163"/>
      <c r="G332" s="170"/>
      <c r="H332" s="171"/>
      <c r="I332" s="183"/>
      <c r="J332" s="173"/>
      <c r="K332" s="183"/>
      <c r="L332" s="172"/>
      <c r="M332" s="173"/>
      <c r="N332" s="183"/>
      <c r="O332" s="172"/>
      <c r="P332" s="174"/>
      <c r="Q332" s="167">
        <f t="shared" ref="Q332:Q395" si="5">IF(I332="",0,INT(SUM(PRODUCT(I332,K332,N332))))</f>
        <v>0</v>
      </c>
      <c r="R332" s="175"/>
      <c r="S332" s="176"/>
    </row>
    <row r="333" spans="1:19" ht="18" hidden="1" customHeight="1">
      <c r="A333" s="708">
        <v>323</v>
      </c>
      <c r="B333" s="709"/>
      <c r="C333" s="178"/>
      <c r="D333" s="162"/>
      <c r="E333" s="162"/>
      <c r="F333" s="163"/>
      <c r="G333" s="170"/>
      <c r="H333" s="171"/>
      <c r="I333" s="183"/>
      <c r="J333" s="173"/>
      <c r="K333" s="183"/>
      <c r="L333" s="172"/>
      <c r="M333" s="173"/>
      <c r="N333" s="183"/>
      <c r="O333" s="172"/>
      <c r="P333" s="174"/>
      <c r="Q333" s="167">
        <f t="shared" si="5"/>
        <v>0</v>
      </c>
      <c r="R333" s="175"/>
      <c r="S333" s="176"/>
    </row>
    <row r="334" spans="1:19" ht="18" hidden="1" customHeight="1">
      <c r="A334" s="708">
        <v>324</v>
      </c>
      <c r="B334" s="709"/>
      <c r="C334" s="178"/>
      <c r="D334" s="162"/>
      <c r="E334" s="162"/>
      <c r="F334" s="163"/>
      <c r="G334" s="170"/>
      <c r="H334" s="171"/>
      <c r="I334" s="183"/>
      <c r="J334" s="173"/>
      <c r="K334" s="183"/>
      <c r="L334" s="172"/>
      <c r="M334" s="173"/>
      <c r="N334" s="183"/>
      <c r="O334" s="172"/>
      <c r="P334" s="174"/>
      <c r="Q334" s="167">
        <f t="shared" si="5"/>
        <v>0</v>
      </c>
      <c r="R334" s="175"/>
      <c r="S334" s="176"/>
    </row>
    <row r="335" spans="1:19" ht="18" hidden="1" customHeight="1">
      <c r="A335" s="708">
        <v>325</v>
      </c>
      <c r="B335" s="709"/>
      <c r="C335" s="178"/>
      <c r="D335" s="162"/>
      <c r="E335" s="162"/>
      <c r="F335" s="163"/>
      <c r="G335" s="170"/>
      <c r="H335" s="171"/>
      <c r="I335" s="183"/>
      <c r="J335" s="173"/>
      <c r="K335" s="183"/>
      <c r="L335" s="172"/>
      <c r="M335" s="173"/>
      <c r="N335" s="183"/>
      <c r="O335" s="172"/>
      <c r="P335" s="174"/>
      <c r="Q335" s="167">
        <f t="shared" si="5"/>
        <v>0</v>
      </c>
      <c r="R335" s="175"/>
      <c r="S335" s="176"/>
    </row>
    <row r="336" spans="1:19" ht="18" hidden="1" customHeight="1">
      <c r="A336" s="708">
        <v>326</v>
      </c>
      <c r="B336" s="709"/>
      <c r="C336" s="178"/>
      <c r="D336" s="162"/>
      <c r="E336" s="162"/>
      <c r="F336" s="163"/>
      <c r="G336" s="170"/>
      <c r="H336" s="171"/>
      <c r="I336" s="183"/>
      <c r="J336" s="173"/>
      <c r="K336" s="183"/>
      <c r="L336" s="172"/>
      <c r="M336" s="173"/>
      <c r="N336" s="183"/>
      <c r="O336" s="172"/>
      <c r="P336" s="174"/>
      <c r="Q336" s="167">
        <f t="shared" si="5"/>
        <v>0</v>
      </c>
      <c r="R336" s="175"/>
      <c r="S336" s="176"/>
    </row>
    <row r="337" spans="1:19" ht="18" hidden="1" customHeight="1">
      <c r="A337" s="708">
        <v>327</v>
      </c>
      <c r="B337" s="709"/>
      <c r="C337" s="178"/>
      <c r="D337" s="162"/>
      <c r="E337" s="162"/>
      <c r="F337" s="163"/>
      <c r="G337" s="170"/>
      <c r="H337" s="171"/>
      <c r="I337" s="183"/>
      <c r="J337" s="173"/>
      <c r="K337" s="183"/>
      <c r="L337" s="172"/>
      <c r="M337" s="173"/>
      <c r="N337" s="183"/>
      <c r="O337" s="172"/>
      <c r="P337" s="174"/>
      <c r="Q337" s="167">
        <f t="shared" si="5"/>
        <v>0</v>
      </c>
      <c r="R337" s="175"/>
      <c r="S337" s="176"/>
    </row>
    <row r="338" spans="1:19" ht="18" hidden="1" customHeight="1">
      <c r="A338" s="708">
        <v>328</v>
      </c>
      <c r="B338" s="709"/>
      <c r="C338" s="178"/>
      <c r="D338" s="162"/>
      <c r="E338" s="162"/>
      <c r="F338" s="163"/>
      <c r="G338" s="170"/>
      <c r="H338" s="171"/>
      <c r="I338" s="183"/>
      <c r="J338" s="173"/>
      <c r="K338" s="183"/>
      <c r="L338" s="172"/>
      <c r="M338" s="173"/>
      <c r="N338" s="183"/>
      <c r="O338" s="172"/>
      <c r="P338" s="174"/>
      <c r="Q338" s="167">
        <f t="shared" si="5"/>
        <v>0</v>
      </c>
      <c r="R338" s="175"/>
      <c r="S338" s="176"/>
    </row>
    <row r="339" spans="1:19" ht="18" hidden="1" customHeight="1">
      <c r="A339" s="708">
        <v>329</v>
      </c>
      <c r="B339" s="709"/>
      <c r="C339" s="178"/>
      <c r="D339" s="162"/>
      <c r="E339" s="162"/>
      <c r="F339" s="163"/>
      <c r="G339" s="170"/>
      <c r="H339" s="171"/>
      <c r="I339" s="183"/>
      <c r="J339" s="173"/>
      <c r="K339" s="183"/>
      <c r="L339" s="172"/>
      <c r="M339" s="173"/>
      <c r="N339" s="183"/>
      <c r="O339" s="172"/>
      <c r="P339" s="174"/>
      <c r="Q339" s="167">
        <f t="shared" si="5"/>
        <v>0</v>
      </c>
      <c r="R339" s="175"/>
      <c r="S339" s="176"/>
    </row>
    <row r="340" spans="1:19" ht="18" hidden="1" customHeight="1">
      <c r="A340" s="708">
        <v>330</v>
      </c>
      <c r="B340" s="709"/>
      <c r="C340" s="178"/>
      <c r="D340" s="162"/>
      <c r="E340" s="162"/>
      <c r="F340" s="163"/>
      <c r="G340" s="170"/>
      <c r="H340" s="171"/>
      <c r="I340" s="183"/>
      <c r="J340" s="173"/>
      <c r="K340" s="183"/>
      <c r="L340" s="172"/>
      <c r="M340" s="173"/>
      <c r="N340" s="183"/>
      <c r="O340" s="172"/>
      <c r="P340" s="174"/>
      <c r="Q340" s="167">
        <f t="shared" si="5"/>
        <v>0</v>
      </c>
      <c r="R340" s="175"/>
      <c r="S340" s="176"/>
    </row>
    <row r="341" spans="1:19" ht="18" hidden="1" customHeight="1">
      <c r="A341" s="708">
        <v>331</v>
      </c>
      <c r="B341" s="709"/>
      <c r="C341" s="178"/>
      <c r="D341" s="162"/>
      <c r="E341" s="162"/>
      <c r="F341" s="163"/>
      <c r="G341" s="170"/>
      <c r="H341" s="171"/>
      <c r="I341" s="183"/>
      <c r="J341" s="173"/>
      <c r="K341" s="183"/>
      <c r="L341" s="172"/>
      <c r="M341" s="173"/>
      <c r="N341" s="183"/>
      <c r="O341" s="172"/>
      <c r="P341" s="174"/>
      <c r="Q341" s="167">
        <f t="shared" si="5"/>
        <v>0</v>
      </c>
      <c r="R341" s="175"/>
      <c r="S341" s="176"/>
    </row>
    <row r="342" spans="1:19" ht="18" hidden="1" customHeight="1">
      <c r="A342" s="708">
        <v>332</v>
      </c>
      <c r="B342" s="709"/>
      <c r="C342" s="178"/>
      <c r="D342" s="162"/>
      <c r="E342" s="162"/>
      <c r="F342" s="163"/>
      <c r="G342" s="170"/>
      <c r="H342" s="171"/>
      <c r="I342" s="183"/>
      <c r="J342" s="173"/>
      <c r="K342" s="183"/>
      <c r="L342" s="172"/>
      <c r="M342" s="173"/>
      <c r="N342" s="183"/>
      <c r="O342" s="172"/>
      <c r="P342" s="174"/>
      <c r="Q342" s="167">
        <f t="shared" si="5"/>
        <v>0</v>
      </c>
      <c r="R342" s="175"/>
      <c r="S342" s="176"/>
    </row>
    <row r="343" spans="1:19" ht="18" hidden="1" customHeight="1">
      <c r="A343" s="708">
        <v>333</v>
      </c>
      <c r="B343" s="709"/>
      <c r="C343" s="178"/>
      <c r="D343" s="162"/>
      <c r="E343" s="162"/>
      <c r="F343" s="163"/>
      <c r="G343" s="170"/>
      <c r="H343" s="171"/>
      <c r="I343" s="183"/>
      <c r="J343" s="173"/>
      <c r="K343" s="183"/>
      <c r="L343" s="172"/>
      <c r="M343" s="173"/>
      <c r="N343" s="183"/>
      <c r="O343" s="172"/>
      <c r="P343" s="174"/>
      <c r="Q343" s="167">
        <f t="shared" si="5"/>
        <v>0</v>
      </c>
      <c r="R343" s="175"/>
      <c r="S343" s="176"/>
    </row>
    <row r="344" spans="1:19" ht="18" hidden="1" customHeight="1">
      <c r="A344" s="708">
        <v>334</v>
      </c>
      <c r="B344" s="709"/>
      <c r="C344" s="178"/>
      <c r="D344" s="162"/>
      <c r="E344" s="162"/>
      <c r="F344" s="163"/>
      <c r="G344" s="170"/>
      <c r="H344" s="171"/>
      <c r="I344" s="183"/>
      <c r="J344" s="173"/>
      <c r="K344" s="183"/>
      <c r="L344" s="172"/>
      <c r="M344" s="173"/>
      <c r="N344" s="183"/>
      <c r="O344" s="172"/>
      <c r="P344" s="174"/>
      <c r="Q344" s="167">
        <f t="shared" si="5"/>
        <v>0</v>
      </c>
      <c r="R344" s="175"/>
      <c r="S344" s="176"/>
    </row>
    <row r="345" spans="1:19" ht="18" hidden="1" customHeight="1">
      <c r="A345" s="708">
        <v>335</v>
      </c>
      <c r="B345" s="709"/>
      <c r="C345" s="178"/>
      <c r="D345" s="162"/>
      <c r="E345" s="162"/>
      <c r="F345" s="163"/>
      <c r="G345" s="170"/>
      <c r="H345" s="171"/>
      <c r="I345" s="183"/>
      <c r="J345" s="173"/>
      <c r="K345" s="183"/>
      <c r="L345" s="172"/>
      <c r="M345" s="173"/>
      <c r="N345" s="183"/>
      <c r="O345" s="172"/>
      <c r="P345" s="174"/>
      <c r="Q345" s="167">
        <f t="shared" si="5"/>
        <v>0</v>
      </c>
      <c r="R345" s="175"/>
      <c r="S345" s="176"/>
    </row>
    <row r="346" spans="1:19" ht="18" hidden="1" customHeight="1">
      <c r="A346" s="708">
        <v>336</v>
      </c>
      <c r="B346" s="709"/>
      <c r="C346" s="178"/>
      <c r="D346" s="162"/>
      <c r="E346" s="162"/>
      <c r="F346" s="163"/>
      <c r="G346" s="170"/>
      <c r="H346" s="171"/>
      <c r="I346" s="183"/>
      <c r="J346" s="173"/>
      <c r="K346" s="183"/>
      <c r="L346" s="172"/>
      <c r="M346" s="173"/>
      <c r="N346" s="183"/>
      <c r="O346" s="172"/>
      <c r="P346" s="174"/>
      <c r="Q346" s="167">
        <f t="shared" si="5"/>
        <v>0</v>
      </c>
      <c r="R346" s="175"/>
      <c r="S346" s="176"/>
    </row>
    <row r="347" spans="1:19" ht="18" hidden="1" customHeight="1">
      <c r="A347" s="708">
        <v>337</v>
      </c>
      <c r="B347" s="709"/>
      <c r="C347" s="178"/>
      <c r="D347" s="162"/>
      <c r="E347" s="162"/>
      <c r="F347" s="163"/>
      <c r="G347" s="170"/>
      <c r="H347" s="171"/>
      <c r="I347" s="183"/>
      <c r="J347" s="173"/>
      <c r="K347" s="183"/>
      <c r="L347" s="172"/>
      <c r="M347" s="173"/>
      <c r="N347" s="183"/>
      <c r="O347" s="172"/>
      <c r="P347" s="174"/>
      <c r="Q347" s="167">
        <f t="shared" si="5"/>
        <v>0</v>
      </c>
      <c r="R347" s="175"/>
      <c r="S347" s="176"/>
    </row>
    <row r="348" spans="1:19" ht="18" hidden="1" customHeight="1">
      <c r="A348" s="708">
        <v>338</v>
      </c>
      <c r="B348" s="709"/>
      <c r="C348" s="178"/>
      <c r="D348" s="162"/>
      <c r="E348" s="162"/>
      <c r="F348" s="163"/>
      <c r="G348" s="170"/>
      <c r="H348" s="171"/>
      <c r="I348" s="183"/>
      <c r="J348" s="173"/>
      <c r="K348" s="183"/>
      <c r="L348" s="172"/>
      <c r="M348" s="173"/>
      <c r="N348" s="183"/>
      <c r="O348" s="172"/>
      <c r="P348" s="174"/>
      <c r="Q348" s="167">
        <f t="shared" si="5"/>
        <v>0</v>
      </c>
      <c r="R348" s="175"/>
      <c r="S348" s="176"/>
    </row>
    <row r="349" spans="1:19" ht="18" hidden="1" customHeight="1">
      <c r="A349" s="708">
        <v>339</v>
      </c>
      <c r="B349" s="709"/>
      <c r="C349" s="178"/>
      <c r="D349" s="162"/>
      <c r="E349" s="162"/>
      <c r="F349" s="163"/>
      <c r="G349" s="170"/>
      <c r="H349" s="171"/>
      <c r="I349" s="183"/>
      <c r="J349" s="173"/>
      <c r="K349" s="183"/>
      <c r="L349" s="172"/>
      <c r="M349" s="173"/>
      <c r="N349" s="183"/>
      <c r="O349" s="172"/>
      <c r="P349" s="174"/>
      <c r="Q349" s="167">
        <f t="shared" si="5"/>
        <v>0</v>
      </c>
      <c r="R349" s="175"/>
      <c r="S349" s="176"/>
    </row>
    <row r="350" spans="1:19" ht="18" hidden="1" customHeight="1">
      <c r="A350" s="708">
        <v>340</v>
      </c>
      <c r="B350" s="709"/>
      <c r="C350" s="178"/>
      <c r="D350" s="162"/>
      <c r="E350" s="162"/>
      <c r="F350" s="163"/>
      <c r="G350" s="170"/>
      <c r="H350" s="171"/>
      <c r="I350" s="183"/>
      <c r="J350" s="173"/>
      <c r="K350" s="183"/>
      <c r="L350" s="172"/>
      <c r="M350" s="173"/>
      <c r="N350" s="183"/>
      <c r="O350" s="172"/>
      <c r="P350" s="174"/>
      <c r="Q350" s="167">
        <f t="shared" si="5"/>
        <v>0</v>
      </c>
      <c r="R350" s="175"/>
      <c r="S350" s="176"/>
    </row>
    <row r="351" spans="1:19" ht="18" hidden="1" customHeight="1">
      <c r="A351" s="708">
        <v>341</v>
      </c>
      <c r="B351" s="709"/>
      <c r="C351" s="178"/>
      <c r="D351" s="162"/>
      <c r="E351" s="162"/>
      <c r="F351" s="163"/>
      <c r="G351" s="170"/>
      <c r="H351" s="171"/>
      <c r="I351" s="183"/>
      <c r="J351" s="173"/>
      <c r="K351" s="183"/>
      <c r="L351" s="172"/>
      <c r="M351" s="173"/>
      <c r="N351" s="183"/>
      <c r="O351" s="172"/>
      <c r="P351" s="174"/>
      <c r="Q351" s="167">
        <f t="shared" si="5"/>
        <v>0</v>
      </c>
      <c r="R351" s="175"/>
      <c r="S351" s="176"/>
    </row>
    <row r="352" spans="1:19" ht="18" hidden="1" customHeight="1">
      <c r="A352" s="708">
        <v>342</v>
      </c>
      <c r="B352" s="709"/>
      <c r="C352" s="178"/>
      <c r="D352" s="162"/>
      <c r="E352" s="162"/>
      <c r="F352" s="163"/>
      <c r="G352" s="170"/>
      <c r="H352" s="171"/>
      <c r="I352" s="183"/>
      <c r="J352" s="173"/>
      <c r="K352" s="183"/>
      <c r="L352" s="172"/>
      <c r="M352" s="173"/>
      <c r="N352" s="183"/>
      <c r="O352" s="172"/>
      <c r="P352" s="174"/>
      <c r="Q352" s="167">
        <f t="shared" si="5"/>
        <v>0</v>
      </c>
      <c r="R352" s="175"/>
      <c r="S352" s="176"/>
    </row>
    <row r="353" spans="1:19" ht="18" hidden="1" customHeight="1">
      <c r="A353" s="708">
        <v>343</v>
      </c>
      <c r="B353" s="709"/>
      <c r="C353" s="178"/>
      <c r="D353" s="162"/>
      <c r="E353" s="162"/>
      <c r="F353" s="163"/>
      <c r="G353" s="170"/>
      <c r="H353" s="171"/>
      <c r="I353" s="183"/>
      <c r="J353" s="173"/>
      <c r="K353" s="183"/>
      <c r="L353" s="172"/>
      <c r="M353" s="173"/>
      <c r="N353" s="183"/>
      <c r="O353" s="172"/>
      <c r="P353" s="174"/>
      <c r="Q353" s="167">
        <f t="shared" si="5"/>
        <v>0</v>
      </c>
      <c r="R353" s="175"/>
      <c r="S353" s="176"/>
    </row>
    <row r="354" spans="1:19" ht="18" hidden="1" customHeight="1">
      <c r="A354" s="708">
        <v>344</v>
      </c>
      <c r="B354" s="709"/>
      <c r="C354" s="178"/>
      <c r="D354" s="162"/>
      <c r="E354" s="162"/>
      <c r="F354" s="163"/>
      <c r="G354" s="170"/>
      <c r="H354" s="171"/>
      <c r="I354" s="183"/>
      <c r="J354" s="173"/>
      <c r="K354" s="183"/>
      <c r="L354" s="172"/>
      <c r="M354" s="173"/>
      <c r="N354" s="183"/>
      <c r="O354" s="172"/>
      <c r="P354" s="174"/>
      <c r="Q354" s="167">
        <f t="shared" si="5"/>
        <v>0</v>
      </c>
      <c r="R354" s="175"/>
      <c r="S354" s="176"/>
    </row>
    <row r="355" spans="1:19" ht="18" hidden="1" customHeight="1">
      <c r="A355" s="708">
        <v>345</v>
      </c>
      <c r="B355" s="709"/>
      <c r="C355" s="178"/>
      <c r="D355" s="162"/>
      <c r="E355" s="162"/>
      <c r="F355" s="163"/>
      <c r="G355" s="170"/>
      <c r="H355" s="171"/>
      <c r="I355" s="183"/>
      <c r="J355" s="173"/>
      <c r="K355" s="183"/>
      <c r="L355" s="172"/>
      <c r="M355" s="173"/>
      <c r="N355" s="183"/>
      <c r="O355" s="172"/>
      <c r="P355" s="174"/>
      <c r="Q355" s="167">
        <f t="shared" si="5"/>
        <v>0</v>
      </c>
      <c r="R355" s="175"/>
      <c r="S355" s="176"/>
    </row>
    <row r="356" spans="1:19" ht="18" hidden="1" customHeight="1">
      <c r="A356" s="708">
        <v>346</v>
      </c>
      <c r="B356" s="709"/>
      <c r="C356" s="178"/>
      <c r="D356" s="162"/>
      <c r="E356" s="162"/>
      <c r="F356" s="163"/>
      <c r="G356" s="170"/>
      <c r="H356" s="171"/>
      <c r="I356" s="183"/>
      <c r="J356" s="173"/>
      <c r="K356" s="183"/>
      <c r="L356" s="172"/>
      <c r="M356" s="173"/>
      <c r="N356" s="183"/>
      <c r="O356" s="172"/>
      <c r="P356" s="174"/>
      <c r="Q356" s="167">
        <f t="shared" si="5"/>
        <v>0</v>
      </c>
      <c r="R356" s="175"/>
      <c r="S356" s="176"/>
    </row>
    <row r="357" spans="1:19" ht="18" hidden="1" customHeight="1">
      <c r="A357" s="708">
        <v>347</v>
      </c>
      <c r="B357" s="709"/>
      <c r="C357" s="178"/>
      <c r="D357" s="162"/>
      <c r="E357" s="162"/>
      <c r="F357" s="163"/>
      <c r="G357" s="170"/>
      <c r="H357" s="171"/>
      <c r="I357" s="183"/>
      <c r="J357" s="173"/>
      <c r="K357" s="183"/>
      <c r="L357" s="172"/>
      <c r="M357" s="173"/>
      <c r="N357" s="183"/>
      <c r="O357" s="172"/>
      <c r="P357" s="174"/>
      <c r="Q357" s="167">
        <f t="shared" si="5"/>
        <v>0</v>
      </c>
      <c r="R357" s="175"/>
      <c r="S357" s="176"/>
    </row>
    <row r="358" spans="1:19" ht="18" hidden="1" customHeight="1">
      <c r="A358" s="708">
        <v>348</v>
      </c>
      <c r="B358" s="709"/>
      <c r="C358" s="178"/>
      <c r="D358" s="162"/>
      <c r="E358" s="162"/>
      <c r="F358" s="163"/>
      <c r="G358" s="170"/>
      <c r="H358" s="171"/>
      <c r="I358" s="183"/>
      <c r="J358" s="173"/>
      <c r="K358" s="183"/>
      <c r="L358" s="172"/>
      <c r="M358" s="173"/>
      <c r="N358" s="183"/>
      <c r="O358" s="172"/>
      <c r="P358" s="174"/>
      <c r="Q358" s="167">
        <f t="shared" si="5"/>
        <v>0</v>
      </c>
      <c r="R358" s="175"/>
      <c r="S358" s="176"/>
    </row>
    <row r="359" spans="1:19" ht="18" hidden="1" customHeight="1">
      <c r="A359" s="708">
        <v>349</v>
      </c>
      <c r="B359" s="709"/>
      <c r="C359" s="178"/>
      <c r="D359" s="162"/>
      <c r="E359" s="162"/>
      <c r="F359" s="163"/>
      <c r="G359" s="170"/>
      <c r="H359" s="171"/>
      <c r="I359" s="183"/>
      <c r="J359" s="173"/>
      <c r="K359" s="183"/>
      <c r="L359" s="172"/>
      <c r="M359" s="173"/>
      <c r="N359" s="183"/>
      <c r="O359" s="172"/>
      <c r="P359" s="174"/>
      <c r="Q359" s="167">
        <f t="shared" si="5"/>
        <v>0</v>
      </c>
      <c r="R359" s="175"/>
      <c r="S359" s="176"/>
    </row>
    <row r="360" spans="1:19" ht="18" hidden="1" customHeight="1">
      <c r="A360" s="708">
        <v>350</v>
      </c>
      <c r="B360" s="709"/>
      <c r="C360" s="178"/>
      <c r="D360" s="162"/>
      <c r="E360" s="162"/>
      <c r="F360" s="163"/>
      <c r="G360" s="170"/>
      <c r="H360" s="171"/>
      <c r="I360" s="183"/>
      <c r="J360" s="173"/>
      <c r="K360" s="183"/>
      <c r="L360" s="172"/>
      <c r="M360" s="173"/>
      <c r="N360" s="183"/>
      <c r="O360" s="172"/>
      <c r="P360" s="174"/>
      <c r="Q360" s="167">
        <f t="shared" si="5"/>
        <v>0</v>
      </c>
      <c r="R360" s="175"/>
      <c r="S360" s="176"/>
    </row>
    <row r="361" spans="1:19" ht="18" hidden="1" customHeight="1">
      <c r="A361" s="708">
        <v>351</v>
      </c>
      <c r="B361" s="709"/>
      <c r="C361" s="178"/>
      <c r="D361" s="162"/>
      <c r="E361" s="162"/>
      <c r="F361" s="163"/>
      <c r="G361" s="170"/>
      <c r="H361" s="171"/>
      <c r="I361" s="183"/>
      <c r="J361" s="173"/>
      <c r="K361" s="183"/>
      <c r="L361" s="172"/>
      <c r="M361" s="173"/>
      <c r="N361" s="183"/>
      <c r="O361" s="172"/>
      <c r="P361" s="174"/>
      <c r="Q361" s="167">
        <f t="shared" si="5"/>
        <v>0</v>
      </c>
      <c r="R361" s="175"/>
      <c r="S361" s="176"/>
    </row>
    <row r="362" spans="1:19" ht="18" hidden="1" customHeight="1">
      <c r="A362" s="708">
        <v>352</v>
      </c>
      <c r="B362" s="709"/>
      <c r="C362" s="178"/>
      <c r="D362" s="162"/>
      <c r="E362" s="162"/>
      <c r="F362" s="163"/>
      <c r="G362" s="170"/>
      <c r="H362" s="171"/>
      <c r="I362" s="183"/>
      <c r="J362" s="173"/>
      <c r="K362" s="183"/>
      <c r="L362" s="172"/>
      <c r="M362" s="173"/>
      <c r="N362" s="183"/>
      <c r="O362" s="172"/>
      <c r="P362" s="174"/>
      <c r="Q362" s="167">
        <f t="shared" si="5"/>
        <v>0</v>
      </c>
      <c r="R362" s="175"/>
      <c r="S362" s="176"/>
    </row>
    <row r="363" spans="1:19" ht="18" hidden="1" customHeight="1">
      <c r="A363" s="708">
        <v>353</v>
      </c>
      <c r="B363" s="709"/>
      <c r="C363" s="178"/>
      <c r="D363" s="162"/>
      <c r="E363" s="162"/>
      <c r="F363" s="163"/>
      <c r="G363" s="170"/>
      <c r="H363" s="171"/>
      <c r="I363" s="183"/>
      <c r="J363" s="173"/>
      <c r="K363" s="183"/>
      <c r="L363" s="172"/>
      <c r="M363" s="173"/>
      <c r="N363" s="183"/>
      <c r="O363" s="172"/>
      <c r="P363" s="174"/>
      <c r="Q363" s="167">
        <f t="shared" si="5"/>
        <v>0</v>
      </c>
      <c r="R363" s="175"/>
      <c r="S363" s="176"/>
    </row>
    <row r="364" spans="1:19" ht="18" hidden="1" customHeight="1">
      <c r="A364" s="708">
        <v>354</v>
      </c>
      <c r="B364" s="709"/>
      <c r="C364" s="178"/>
      <c r="D364" s="162"/>
      <c r="E364" s="162"/>
      <c r="F364" s="163"/>
      <c r="G364" s="170"/>
      <c r="H364" s="171"/>
      <c r="I364" s="184"/>
      <c r="J364" s="171"/>
      <c r="K364" s="184"/>
      <c r="L364" s="172"/>
      <c r="M364" s="173"/>
      <c r="N364" s="183"/>
      <c r="O364" s="172"/>
      <c r="P364" s="174"/>
      <c r="Q364" s="167">
        <f t="shared" si="5"/>
        <v>0</v>
      </c>
      <c r="R364" s="175"/>
      <c r="S364" s="176"/>
    </row>
    <row r="365" spans="1:19" ht="18" hidden="1" customHeight="1">
      <c r="A365" s="708">
        <v>355</v>
      </c>
      <c r="B365" s="709"/>
      <c r="C365" s="178"/>
      <c r="D365" s="162"/>
      <c r="E365" s="162"/>
      <c r="F365" s="163"/>
      <c r="G365" s="170"/>
      <c r="H365" s="171"/>
      <c r="I365" s="184"/>
      <c r="J365" s="171"/>
      <c r="K365" s="184"/>
      <c r="L365" s="172"/>
      <c r="M365" s="173"/>
      <c r="N365" s="183"/>
      <c r="O365" s="172"/>
      <c r="P365" s="174"/>
      <c r="Q365" s="167">
        <f t="shared" si="5"/>
        <v>0</v>
      </c>
      <c r="R365" s="175"/>
      <c r="S365" s="176"/>
    </row>
    <row r="366" spans="1:19" ht="18" hidden="1" customHeight="1">
      <c r="A366" s="708">
        <v>356</v>
      </c>
      <c r="B366" s="709"/>
      <c r="C366" s="178"/>
      <c r="D366" s="162"/>
      <c r="E366" s="162"/>
      <c r="F366" s="163"/>
      <c r="G366" s="170"/>
      <c r="H366" s="171"/>
      <c r="I366" s="184"/>
      <c r="J366" s="171"/>
      <c r="K366" s="184"/>
      <c r="L366" s="172"/>
      <c r="M366" s="173"/>
      <c r="N366" s="183"/>
      <c r="O366" s="172"/>
      <c r="P366" s="174"/>
      <c r="Q366" s="167">
        <f t="shared" si="5"/>
        <v>0</v>
      </c>
      <c r="R366" s="175"/>
      <c r="S366" s="176"/>
    </row>
    <row r="367" spans="1:19" ht="18" hidden="1" customHeight="1">
      <c r="A367" s="708">
        <v>357</v>
      </c>
      <c r="B367" s="709"/>
      <c r="C367" s="178"/>
      <c r="D367" s="162"/>
      <c r="E367" s="162"/>
      <c r="F367" s="163"/>
      <c r="G367" s="170"/>
      <c r="H367" s="171"/>
      <c r="I367" s="184"/>
      <c r="J367" s="171"/>
      <c r="K367" s="184"/>
      <c r="L367" s="172"/>
      <c r="M367" s="173"/>
      <c r="N367" s="183"/>
      <c r="O367" s="172"/>
      <c r="P367" s="174"/>
      <c r="Q367" s="167">
        <f t="shared" si="5"/>
        <v>0</v>
      </c>
      <c r="R367" s="175"/>
      <c r="S367" s="176"/>
    </row>
    <row r="368" spans="1:19" ht="18" hidden="1" customHeight="1">
      <c r="A368" s="708">
        <v>358</v>
      </c>
      <c r="B368" s="709"/>
      <c r="C368" s="178"/>
      <c r="D368" s="162"/>
      <c r="E368" s="162"/>
      <c r="F368" s="163"/>
      <c r="G368" s="170"/>
      <c r="H368" s="171"/>
      <c r="I368" s="184"/>
      <c r="J368" s="173"/>
      <c r="K368" s="183"/>
      <c r="L368" s="172"/>
      <c r="M368" s="173"/>
      <c r="N368" s="183"/>
      <c r="O368" s="172"/>
      <c r="P368" s="174"/>
      <c r="Q368" s="167">
        <f t="shared" si="5"/>
        <v>0</v>
      </c>
      <c r="R368" s="175"/>
      <c r="S368" s="176"/>
    </row>
    <row r="369" spans="1:19" ht="18" hidden="1" customHeight="1">
      <c r="A369" s="708">
        <v>359</v>
      </c>
      <c r="B369" s="709"/>
      <c r="C369" s="178"/>
      <c r="D369" s="162"/>
      <c r="E369" s="162"/>
      <c r="F369" s="163"/>
      <c r="G369" s="170"/>
      <c r="H369" s="171"/>
      <c r="I369" s="184"/>
      <c r="J369" s="173"/>
      <c r="K369" s="183"/>
      <c r="L369" s="172"/>
      <c r="M369" s="173"/>
      <c r="N369" s="183"/>
      <c r="O369" s="172"/>
      <c r="P369" s="174"/>
      <c r="Q369" s="167">
        <f t="shared" si="5"/>
        <v>0</v>
      </c>
      <c r="R369" s="175"/>
      <c r="S369" s="176"/>
    </row>
    <row r="370" spans="1:19" ht="18" hidden="1" customHeight="1">
      <c r="A370" s="708">
        <v>360</v>
      </c>
      <c r="B370" s="709"/>
      <c r="C370" s="178"/>
      <c r="D370" s="162"/>
      <c r="E370" s="162"/>
      <c r="F370" s="163"/>
      <c r="G370" s="170"/>
      <c r="H370" s="171"/>
      <c r="I370" s="184"/>
      <c r="J370" s="173"/>
      <c r="K370" s="183"/>
      <c r="L370" s="172"/>
      <c r="M370" s="173"/>
      <c r="N370" s="183"/>
      <c r="O370" s="172"/>
      <c r="P370" s="174"/>
      <c r="Q370" s="167">
        <f t="shared" si="5"/>
        <v>0</v>
      </c>
      <c r="R370" s="175"/>
      <c r="S370" s="176"/>
    </row>
    <row r="371" spans="1:19" ht="18" hidden="1" customHeight="1">
      <c r="A371" s="708">
        <v>361</v>
      </c>
      <c r="B371" s="709"/>
      <c r="C371" s="178"/>
      <c r="D371" s="162"/>
      <c r="E371" s="162"/>
      <c r="F371" s="163"/>
      <c r="G371" s="170"/>
      <c r="H371" s="171"/>
      <c r="I371" s="184"/>
      <c r="J371" s="173"/>
      <c r="K371" s="183"/>
      <c r="L371" s="172"/>
      <c r="M371" s="173"/>
      <c r="N371" s="183"/>
      <c r="O371" s="172"/>
      <c r="P371" s="174"/>
      <c r="Q371" s="167">
        <f t="shared" si="5"/>
        <v>0</v>
      </c>
      <c r="R371" s="175"/>
      <c r="S371" s="176"/>
    </row>
    <row r="372" spans="1:19" ht="18" hidden="1" customHeight="1">
      <c r="A372" s="708">
        <v>362</v>
      </c>
      <c r="B372" s="709"/>
      <c r="C372" s="178"/>
      <c r="D372" s="162"/>
      <c r="E372" s="162"/>
      <c r="F372" s="163"/>
      <c r="G372" s="170"/>
      <c r="H372" s="171"/>
      <c r="I372" s="184"/>
      <c r="J372" s="173"/>
      <c r="K372" s="183"/>
      <c r="L372" s="172"/>
      <c r="M372" s="173"/>
      <c r="N372" s="183"/>
      <c r="O372" s="172"/>
      <c r="P372" s="174"/>
      <c r="Q372" s="167">
        <f t="shared" si="5"/>
        <v>0</v>
      </c>
      <c r="R372" s="175"/>
      <c r="S372" s="176"/>
    </row>
    <row r="373" spans="1:19" ht="18" hidden="1" customHeight="1">
      <c r="A373" s="708">
        <v>363</v>
      </c>
      <c r="B373" s="709"/>
      <c r="C373" s="178"/>
      <c r="D373" s="162"/>
      <c r="E373" s="162"/>
      <c r="F373" s="163"/>
      <c r="G373" s="170"/>
      <c r="H373" s="171"/>
      <c r="I373" s="184"/>
      <c r="J373" s="171"/>
      <c r="K373" s="184"/>
      <c r="L373" s="172"/>
      <c r="M373" s="171"/>
      <c r="N373" s="183"/>
      <c r="O373" s="185"/>
      <c r="P373" s="174"/>
      <c r="Q373" s="167">
        <f t="shared" si="5"/>
        <v>0</v>
      </c>
      <c r="R373" s="175"/>
      <c r="S373" s="176"/>
    </row>
    <row r="374" spans="1:19" ht="18" hidden="1" customHeight="1">
      <c r="A374" s="708">
        <v>364</v>
      </c>
      <c r="B374" s="709"/>
      <c r="C374" s="178"/>
      <c r="D374" s="162"/>
      <c r="E374" s="162"/>
      <c r="F374" s="163"/>
      <c r="G374" s="170"/>
      <c r="H374" s="171"/>
      <c r="I374" s="184"/>
      <c r="J374" s="171"/>
      <c r="K374" s="184"/>
      <c r="L374" s="172"/>
      <c r="M374" s="171"/>
      <c r="N374" s="183"/>
      <c r="O374" s="185"/>
      <c r="P374" s="174"/>
      <c r="Q374" s="167">
        <f t="shared" si="5"/>
        <v>0</v>
      </c>
      <c r="R374" s="175"/>
      <c r="S374" s="176"/>
    </row>
    <row r="375" spans="1:19" ht="18" hidden="1" customHeight="1">
      <c r="A375" s="708">
        <v>365</v>
      </c>
      <c r="B375" s="709"/>
      <c r="C375" s="178"/>
      <c r="D375" s="162"/>
      <c r="E375" s="162"/>
      <c r="F375" s="163"/>
      <c r="G375" s="170"/>
      <c r="H375" s="171"/>
      <c r="I375" s="184"/>
      <c r="J375" s="171"/>
      <c r="K375" s="184"/>
      <c r="L375" s="172"/>
      <c r="M375" s="171"/>
      <c r="N375" s="183"/>
      <c r="O375" s="185"/>
      <c r="P375" s="174"/>
      <c r="Q375" s="167">
        <f t="shared" si="5"/>
        <v>0</v>
      </c>
      <c r="R375" s="175"/>
      <c r="S375" s="176"/>
    </row>
    <row r="376" spans="1:19" ht="18" hidden="1" customHeight="1">
      <c r="A376" s="708">
        <v>366</v>
      </c>
      <c r="B376" s="709"/>
      <c r="C376" s="178"/>
      <c r="D376" s="162"/>
      <c r="E376" s="162"/>
      <c r="F376" s="163"/>
      <c r="G376" s="170"/>
      <c r="H376" s="171"/>
      <c r="I376" s="184"/>
      <c r="J376" s="171"/>
      <c r="K376" s="184"/>
      <c r="L376" s="172"/>
      <c r="M376" s="173"/>
      <c r="N376" s="183"/>
      <c r="O376" s="172"/>
      <c r="P376" s="174"/>
      <c r="Q376" s="167">
        <f t="shared" si="5"/>
        <v>0</v>
      </c>
      <c r="R376" s="175"/>
      <c r="S376" s="176"/>
    </row>
    <row r="377" spans="1:19" ht="18" hidden="1" customHeight="1">
      <c r="A377" s="708">
        <v>367</v>
      </c>
      <c r="B377" s="709"/>
      <c r="C377" s="178"/>
      <c r="D377" s="162"/>
      <c r="E377" s="162"/>
      <c r="F377" s="163"/>
      <c r="G377" s="170"/>
      <c r="H377" s="171"/>
      <c r="I377" s="184"/>
      <c r="J377" s="171"/>
      <c r="K377" s="184"/>
      <c r="L377" s="172"/>
      <c r="M377" s="173"/>
      <c r="N377" s="183"/>
      <c r="O377" s="172"/>
      <c r="P377" s="174"/>
      <c r="Q377" s="167">
        <f t="shared" si="5"/>
        <v>0</v>
      </c>
      <c r="R377" s="175"/>
      <c r="S377" s="176"/>
    </row>
    <row r="378" spans="1:19" ht="18" hidden="1" customHeight="1">
      <c r="A378" s="708">
        <v>368</v>
      </c>
      <c r="B378" s="709"/>
      <c r="C378" s="178"/>
      <c r="D378" s="162"/>
      <c r="E378" s="162"/>
      <c r="F378" s="163"/>
      <c r="G378" s="170"/>
      <c r="H378" s="171"/>
      <c r="I378" s="184"/>
      <c r="J378" s="171"/>
      <c r="K378" s="184"/>
      <c r="L378" s="172"/>
      <c r="M378" s="173"/>
      <c r="N378" s="183"/>
      <c r="O378" s="172"/>
      <c r="P378" s="174"/>
      <c r="Q378" s="167">
        <f t="shared" si="5"/>
        <v>0</v>
      </c>
      <c r="R378" s="175"/>
      <c r="S378" s="176"/>
    </row>
    <row r="379" spans="1:19" ht="18" hidden="1" customHeight="1">
      <c r="A379" s="708">
        <v>369</v>
      </c>
      <c r="B379" s="709"/>
      <c r="C379" s="178"/>
      <c r="D379" s="162"/>
      <c r="E379" s="162"/>
      <c r="F379" s="163"/>
      <c r="G379" s="170"/>
      <c r="H379" s="171"/>
      <c r="I379" s="184"/>
      <c r="J379" s="171"/>
      <c r="K379" s="184"/>
      <c r="L379" s="172"/>
      <c r="M379" s="173"/>
      <c r="N379" s="183"/>
      <c r="O379" s="172"/>
      <c r="P379" s="174"/>
      <c r="Q379" s="167">
        <f t="shared" si="5"/>
        <v>0</v>
      </c>
      <c r="R379" s="175"/>
      <c r="S379" s="176"/>
    </row>
    <row r="380" spans="1:19" ht="18" hidden="1" customHeight="1">
      <c r="A380" s="708">
        <v>370</v>
      </c>
      <c r="B380" s="709"/>
      <c r="C380" s="178"/>
      <c r="D380" s="162"/>
      <c r="E380" s="162"/>
      <c r="F380" s="163"/>
      <c r="G380" s="170"/>
      <c r="H380" s="171"/>
      <c r="I380" s="184"/>
      <c r="J380" s="171"/>
      <c r="K380" s="184"/>
      <c r="L380" s="172"/>
      <c r="M380" s="173"/>
      <c r="N380" s="183"/>
      <c r="O380" s="172"/>
      <c r="P380" s="174"/>
      <c r="Q380" s="167">
        <f t="shared" si="5"/>
        <v>0</v>
      </c>
      <c r="R380" s="175"/>
      <c r="S380" s="176"/>
    </row>
    <row r="381" spans="1:19" ht="18" hidden="1" customHeight="1">
      <c r="A381" s="708">
        <v>371</v>
      </c>
      <c r="B381" s="709"/>
      <c r="C381" s="178"/>
      <c r="D381" s="162"/>
      <c r="E381" s="162"/>
      <c r="F381" s="163"/>
      <c r="G381" s="170"/>
      <c r="H381" s="171"/>
      <c r="I381" s="184"/>
      <c r="J381" s="171"/>
      <c r="K381" s="184"/>
      <c r="L381" s="172"/>
      <c r="M381" s="173"/>
      <c r="N381" s="183"/>
      <c r="O381" s="172"/>
      <c r="P381" s="174"/>
      <c r="Q381" s="167">
        <f t="shared" si="5"/>
        <v>0</v>
      </c>
      <c r="R381" s="175"/>
      <c r="S381" s="176"/>
    </row>
    <row r="382" spans="1:19" ht="18" hidden="1" customHeight="1">
      <c r="A382" s="708">
        <v>372</v>
      </c>
      <c r="B382" s="709"/>
      <c r="C382" s="178"/>
      <c r="D382" s="162"/>
      <c r="E382" s="162"/>
      <c r="F382" s="163"/>
      <c r="G382" s="170"/>
      <c r="H382" s="171"/>
      <c r="I382" s="184"/>
      <c r="J382" s="171"/>
      <c r="K382" s="184"/>
      <c r="L382" s="172"/>
      <c r="M382" s="173"/>
      <c r="N382" s="183"/>
      <c r="O382" s="172"/>
      <c r="P382" s="174"/>
      <c r="Q382" s="167">
        <f t="shared" si="5"/>
        <v>0</v>
      </c>
      <c r="R382" s="175"/>
      <c r="S382" s="176"/>
    </row>
    <row r="383" spans="1:19" ht="18" hidden="1" customHeight="1">
      <c r="A383" s="708">
        <v>373</v>
      </c>
      <c r="B383" s="709"/>
      <c r="C383" s="178"/>
      <c r="D383" s="162"/>
      <c r="E383" s="162"/>
      <c r="F383" s="163"/>
      <c r="G383" s="170"/>
      <c r="H383" s="171"/>
      <c r="I383" s="184"/>
      <c r="J383" s="171"/>
      <c r="K383" s="184"/>
      <c r="L383" s="172"/>
      <c r="M383" s="173"/>
      <c r="N383" s="183"/>
      <c r="O383" s="172"/>
      <c r="P383" s="174"/>
      <c r="Q383" s="167">
        <f t="shared" si="5"/>
        <v>0</v>
      </c>
      <c r="R383" s="175"/>
      <c r="S383" s="176"/>
    </row>
    <row r="384" spans="1:19" ht="18" hidden="1" customHeight="1">
      <c r="A384" s="708">
        <v>374</v>
      </c>
      <c r="B384" s="709"/>
      <c r="C384" s="178"/>
      <c r="D384" s="162"/>
      <c r="E384" s="162"/>
      <c r="F384" s="163"/>
      <c r="G384" s="170"/>
      <c r="H384" s="171"/>
      <c r="I384" s="184"/>
      <c r="J384" s="171"/>
      <c r="K384" s="184"/>
      <c r="L384" s="172"/>
      <c r="M384" s="173"/>
      <c r="N384" s="183"/>
      <c r="O384" s="172"/>
      <c r="P384" s="174"/>
      <c r="Q384" s="167">
        <f t="shared" si="5"/>
        <v>0</v>
      </c>
      <c r="R384" s="175"/>
      <c r="S384" s="176"/>
    </row>
    <row r="385" spans="1:19" ht="18" hidden="1" customHeight="1">
      <c r="A385" s="708">
        <v>375</v>
      </c>
      <c r="B385" s="709"/>
      <c r="C385" s="178"/>
      <c r="D385" s="162"/>
      <c r="E385" s="162"/>
      <c r="F385" s="163"/>
      <c r="G385" s="170"/>
      <c r="H385" s="171"/>
      <c r="I385" s="184"/>
      <c r="J385" s="171"/>
      <c r="K385" s="184"/>
      <c r="L385" s="172"/>
      <c r="M385" s="173"/>
      <c r="N385" s="183"/>
      <c r="O385" s="172"/>
      <c r="P385" s="174"/>
      <c r="Q385" s="167">
        <f t="shared" si="5"/>
        <v>0</v>
      </c>
      <c r="R385" s="175"/>
      <c r="S385" s="176"/>
    </row>
    <row r="386" spans="1:19" ht="18" hidden="1" customHeight="1">
      <c r="A386" s="708">
        <v>376</v>
      </c>
      <c r="B386" s="709"/>
      <c r="C386" s="178"/>
      <c r="D386" s="162"/>
      <c r="E386" s="162"/>
      <c r="F386" s="163"/>
      <c r="G386" s="170"/>
      <c r="H386" s="171"/>
      <c r="I386" s="184"/>
      <c r="J386" s="171"/>
      <c r="K386" s="184"/>
      <c r="L386" s="172"/>
      <c r="M386" s="173"/>
      <c r="N386" s="183"/>
      <c r="O386" s="172"/>
      <c r="P386" s="174"/>
      <c r="Q386" s="167">
        <f t="shared" si="5"/>
        <v>0</v>
      </c>
      <c r="R386" s="175"/>
      <c r="S386" s="176"/>
    </row>
    <row r="387" spans="1:19" ht="18" hidden="1" customHeight="1">
      <c r="A387" s="708">
        <v>377</v>
      </c>
      <c r="B387" s="709"/>
      <c r="C387" s="178"/>
      <c r="D387" s="162"/>
      <c r="E387" s="162"/>
      <c r="F387" s="163"/>
      <c r="G387" s="170"/>
      <c r="H387" s="171"/>
      <c r="I387" s="184"/>
      <c r="J387" s="171"/>
      <c r="K387" s="184"/>
      <c r="L387" s="172"/>
      <c r="M387" s="173"/>
      <c r="N387" s="183"/>
      <c r="O387" s="172"/>
      <c r="P387" s="174"/>
      <c r="Q387" s="167">
        <f t="shared" si="5"/>
        <v>0</v>
      </c>
      <c r="R387" s="175"/>
      <c r="S387" s="176"/>
    </row>
    <row r="388" spans="1:19" ht="18" hidden="1" customHeight="1">
      <c r="A388" s="708">
        <v>378</v>
      </c>
      <c r="B388" s="709"/>
      <c r="C388" s="178"/>
      <c r="D388" s="162"/>
      <c r="E388" s="162"/>
      <c r="F388" s="163"/>
      <c r="G388" s="170"/>
      <c r="H388" s="171"/>
      <c r="I388" s="184"/>
      <c r="J388" s="171"/>
      <c r="K388" s="184"/>
      <c r="L388" s="172"/>
      <c r="M388" s="173"/>
      <c r="N388" s="183"/>
      <c r="O388" s="172"/>
      <c r="P388" s="174"/>
      <c r="Q388" s="167">
        <f t="shared" si="5"/>
        <v>0</v>
      </c>
      <c r="R388" s="175"/>
      <c r="S388" s="176"/>
    </row>
    <row r="389" spans="1:19" ht="18" hidden="1" customHeight="1">
      <c r="A389" s="708">
        <v>379</v>
      </c>
      <c r="B389" s="709"/>
      <c r="C389" s="178"/>
      <c r="D389" s="162"/>
      <c r="E389" s="162"/>
      <c r="F389" s="163"/>
      <c r="G389" s="170"/>
      <c r="H389" s="171"/>
      <c r="I389" s="184"/>
      <c r="J389" s="171"/>
      <c r="K389" s="184"/>
      <c r="L389" s="172"/>
      <c r="M389" s="173"/>
      <c r="N389" s="183"/>
      <c r="O389" s="172"/>
      <c r="P389" s="174"/>
      <c r="Q389" s="167">
        <f t="shared" si="5"/>
        <v>0</v>
      </c>
      <c r="R389" s="175"/>
      <c r="S389" s="176"/>
    </row>
    <row r="390" spans="1:19" ht="18" hidden="1" customHeight="1">
      <c r="A390" s="708">
        <v>380</v>
      </c>
      <c r="B390" s="709"/>
      <c r="C390" s="178"/>
      <c r="D390" s="162"/>
      <c r="E390" s="162"/>
      <c r="F390" s="163"/>
      <c r="G390" s="170"/>
      <c r="H390" s="171"/>
      <c r="I390" s="184"/>
      <c r="J390" s="171"/>
      <c r="K390" s="184"/>
      <c r="L390" s="172"/>
      <c r="M390" s="173"/>
      <c r="N390" s="183"/>
      <c r="O390" s="172"/>
      <c r="P390" s="174"/>
      <c r="Q390" s="167">
        <f t="shared" si="5"/>
        <v>0</v>
      </c>
      <c r="R390" s="175"/>
      <c r="S390" s="176"/>
    </row>
    <row r="391" spans="1:19" ht="18" hidden="1" customHeight="1">
      <c r="A391" s="708">
        <v>381</v>
      </c>
      <c r="B391" s="709"/>
      <c r="C391" s="178"/>
      <c r="D391" s="162"/>
      <c r="E391" s="162"/>
      <c r="F391" s="163"/>
      <c r="G391" s="170"/>
      <c r="H391" s="171"/>
      <c r="I391" s="184"/>
      <c r="J391" s="171"/>
      <c r="K391" s="184"/>
      <c r="L391" s="172"/>
      <c r="M391" s="173"/>
      <c r="N391" s="183"/>
      <c r="O391" s="172"/>
      <c r="P391" s="174"/>
      <c r="Q391" s="167">
        <f t="shared" si="5"/>
        <v>0</v>
      </c>
      <c r="R391" s="175"/>
      <c r="S391" s="176"/>
    </row>
    <row r="392" spans="1:19" ht="18" hidden="1" customHeight="1">
      <c r="A392" s="708">
        <v>382</v>
      </c>
      <c r="B392" s="709"/>
      <c r="C392" s="178"/>
      <c r="D392" s="162"/>
      <c r="E392" s="162"/>
      <c r="F392" s="163"/>
      <c r="G392" s="170"/>
      <c r="H392" s="171"/>
      <c r="I392" s="184"/>
      <c r="J392" s="173"/>
      <c r="K392" s="183"/>
      <c r="L392" s="172"/>
      <c r="M392" s="173"/>
      <c r="N392" s="183"/>
      <c r="O392" s="172"/>
      <c r="P392" s="174"/>
      <c r="Q392" s="167">
        <f t="shared" si="5"/>
        <v>0</v>
      </c>
      <c r="R392" s="175"/>
      <c r="S392" s="176"/>
    </row>
    <row r="393" spans="1:19" ht="18" hidden="1" customHeight="1">
      <c r="A393" s="708">
        <v>383</v>
      </c>
      <c r="B393" s="709"/>
      <c r="C393" s="178"/>
      <c r="D393" s="162"/>
      <c r="E393" s="162"/>
      <c r="F393" s="163"/>
      <c r="G393" s="170"/>
      <c r="H393" s="171"/>
      <c r="I393" s="184"/>
      <c r="J393" s="171"/>
      <c r="K393" s="184"/>
      <c r="L393" s="172"/>
      <c r="M393" s="173"/>
      <c r="N393" s="183"/>
      <c r="O393" s="172"/>
      <c r="P393" s="174"/>
      <c r="Q393" s="167">
        <f t="shared" si="5"/>
        <v>0</v>
      </c>
      <c r="R393" s="175"/>
      <c r="S393" s="176"/>
    </row>
    <row r="394" spans="1:19" ht="18" hidden="1" customHeight="1">
      <c r="A394" s="708">
        <v>384</v>
      </c>
      <c r="B394" s="709"/>
      <c r="C394" s="178"/>
      <c r="D394" s="162"/>
      <c r="E394" s="162"/>
      <c r="F394" s="163"/>
      <c r="G394" s="170"/>
      <c r="H394" s="171"/>
      <c r="I394" s="184"/>
      <c r="J394" s="171"/>
      <c r="K394" s="184"/>
      <c r="L394" s="172"/>
      <c r="M394" s="173"/>
      <c r="N394" s="183"/>
      <c r="O394" s="172"/>
      <c r="P394" s="174"/>
      <c r="Q394" s="167">
        <f t="shared" si="5"/>
        <v>0</v>
      </c>
      <c r="R394" s="175"/>
      <c r="S394" s="176"/>
    </row>
    <row r="395" spans="1:19" ht="18" hidden="1" customHeight="1">
      <c r="A395" s="708">
        <v>385</v>
      </c>
      <c r="B395" s="709"/>
      <c r="C395" s="178"/>
      <c r="D395" s="162"/>
      <c r="E395" s="162"/>
      <c r="F395" s="163"/>
      <c r="G395" s="170"/>
      <c r="H395" s="171"/>
      <c r="I395" s="183"/>
      <c r="J395" s="173"/>
      <c r="K395" s="183"/>
      <c r="L395" s="172"/>
      <c r="M395" s="173"/>
      <c r="N395" s="183"/>
      <c r="O395" s="172"/>
      <c r="P395" s="174"/>
      <c r="Q395" s="167">
        <f t="shared" si="5"/>
        <v>0</v>
      </c>
      <c r="R395" s="175"/>
      <c r="S395" s="176"/>
    </row>
    <row r="396" spans="1:19" ht="18" hidden="1" customHeight="1">
      <c r="A396" s="708">
        <v>386</v>
      </c>
      <c r="B396" s="709"/>
      <c r="C396" s="178"/>
      <c r="D396" s="162"/>
      <c r="E396" s="162"/>
      <c r="F396" s="163"/>
      <c r="G396" s="170"/>
      <c r="H396" s="171"/>
      <c r="I396" s="183"/>
      <c r="J396" s="173"/>
      <c r="K396" s="183"/>
      <c r="L396" s="172"/>
      <c r="M396" s="173"/>
      <c r="N396" s="183"/>
      <c r="O396" s="172"/>
      <c r="P396" s="174"/>
      <c r="Q396" s="167">
        <f t="shared" ref="Q396:Q459" si="6">IF(I396="",0,INT(SUM(PRODUCT(I396,K396,N396))))</f>
        <v>0</v>
      </c>
      <c r="R396" s="175"/>
      <c r="S396" s="176"/>
    </row>
    <row r="397" spans="1:19" ht="18" hidden="1" customHeight="1">
      <c r="A397" s="708">
        <v>387</v>
      </c>
      <c r="B397" s="709"/>
      <c r="C397" s="178"/>
      <c r="D397" s="162"/>
      <c r="E397" s="162"/>
      <c r="F397" s="163"/>
      <c r="G397" s="170"/>
      <c r="H397" s="171"/>
      <c r="I397" s="183"/>
      <c r="J397" s="173"/>
      <c r="K397" s="183"/>
      <c r="L397" s="172"/>
      <c r="M397" s="173"/>
      <c r="N397" s="183"/>
      <c r="O397" s="172"/>
      <c r="P397" s="174"/>
      <c r="Q397" s="167">
        <f t="shared" si="6"/>
        <v>0</v>
      </c>
      <c r="R397" s="175"/>
      <c r="S397" s="176"/>
    </row>
    <row r="398" spans="1:19" ht="18" hidden="1" customHeight="1">
      <c r="A398" s="708">
        <v>388</v>
      </c>
      <c r="B398" s="709"/>
      <c r="C398" s="178"/>
      <c r="D398" s="162"/>
      <c r="E398" s="162"/>
      <c r="F398" s="163"/>
      <c r="G398" s="170"/>
      <c r="H398" s="171"/>
      <c r="I398" s="183"/>
      <c r="J398" s="173"/>
      <c r="K398" s="183"/>
      <c r="L398" s="172"/>
      <c r="M398" s="173"/>
      <c r="N398" s="183"/>
      <c r="O398" s="172"/>
      <c r="P398" s="174"/>
      <c r="Q398" s="167">
        <f t="shared" si="6"/>
        <v>0</v>
      </c>
      <c r="R398" s="175"/>
      <c r="S398" s="176"/>
    </row>
    <row r="399" spans="1:19" ht="18" hidden="1" customHeight="1">
      <c r="A399" s="708">
        <v>389</v>
      </c>
      <c r="B399" s="709"/>
      <c r="C399" s="178"/>
      <c r="D399" s="162"/>
      <c r="E399" s="162"/>
      <c r="F399" s="163"/>
      <c r="G399" s="170"/>
      <c r="H399" s="171"/>
      <c r="I399" s="183"/>
      <c r="J399" s="173"/>
      <c r="K399" s="183"/>
      <c r="L399" s="172"/>
      <c r="M399" s="173"/>
      <c r="N399" s="183"/>
      <c r="O399" s="172"/>
      <c r="P399" s="174"/>
      <c r="Q399" s="167">
        <f t="shared" si="6"/>
        <v>0</v>
      </c>
      <c r="R399" s="175"/>
      <c r="S399" s="176"/>
    </row>
    <row r="400" spans="1:19" ht="18" hidden="1" customHeight="1">
      <c r="A400" s="708">
        <v>390</v>
      </c>
      <c r="B400" s="709"/>
      <c r="C400" s="178"/>
      <c r="D400" s="162"/>
      <c r="E400" s="162"/>
      <c r="F400" s="163"/>
      <c r="G400" s="170"/>
      <c r="H400" s="171"/>
      <c r="I400" s="183"/>
      <c r="J400" s="173"/>
      <c r="K400" s="183"/>
      <c r="L400" s="172"/>
      <c r="M400" s="173"/>
      <c r="N400" s="183"/>
      <c r="O400" s="172"/>
      <c r="P400" s="174"/>
      <c r="Q400" s="167">
        <f t="shared" si="6"/>
        <v>0</v>
      </c>
      <c r="R400" s="175"/>
      <c r="S400" s="176"/>
    </row>
    <row r="401" spans="1:19" ht="18" hidden="1" customHeight="1">
      <c r="A401" s="708">
        <v>391</v>
      </c>
      <c r="B401" s="709"/>
      <c r="C401" s="178"/>
      <c r="D401" s="162"/>
      <c r="E401" s="162"/>
      <c r="F401" s="163"/>
      <c r="G401" s="170"/>
      <c r="H401" s="171"/>
      <c r="I401" s="183"/>
      <c r="J401" s="173"/>
      <c r="K401" s="183"/>
      <c r="L401" s="172"/>
      <c r="M401" s="173"/>
      <c r="N401" s="183"/>
      <c r="O401" s="172"/>
      <c r="P401" s="174"/>
      <c r="Q401" s="167">
        <f t="shared" si="6"/>
        <v>0</v>
      </c>
      <c r="R401" s="175"/>
      <c r="S401" s="176"/>
    </row>
    <row r="402" spans="1:19" ht="18" hidden="1" customHeight="1">
      <c r="A402" s="708">
        <v>392</v>
      </c>
      <c r="B402" s="709"/>
      <c r="C402" s="178"/>
      <c r="D402" s="162"/>
      <c r="E402" s="162"/>
      <c r="F402" s="163"/>
      <c r="G402" s="170"/>
      <c r="H402" s="171"/>
      <c r="I402" s="183"/>
      <c r="J402" s="173"/>
      <c r="K402" s="183"/>
      <c r="L402" s="172"/>
      <c r="M402" s="173"/>
      <c r="N402" s="183"/>
      <c r="O402" s="172"/>
      <c r="P402" s="174"/>
      <c r="Q402" s="167">
        <f t="shared" si="6"/>
        <v>0</v>
      </c>
      <c r="R402" s="175"/>
      <c r="S402" s="176"/>
    </row>
    <row r="403" spans="1:19" ht="18" hidden="1" customHeight="1">
      <c r="A403" s="708">
        <v>393</v>
      </c>
      <c r="B403" s="709"/>
      <c r="C403" s="178"/>
      <c r="D403" s="162"/>
      <c r="E403" s="162"/>
      <c r="F403" s="163"/>
      <c r="G403" s="170"/>
      <c r="H403" s="171"/>
      <c r="I403" s="183"/>
      <c r="J403" s="173"/>
      <c r="K403" s="183"/>
      <c r="L403" s="172"/>
      <c r="M403" s="173"/>
      <c r="N403" s="183"/>
      <c r="O403" s="172"/>
      <c r="P403" s="174"/>
      <c r="Q403" s="167">
        <f t="shared" si="6"/>
        <v>0</v>
      </c>
      <c r="R403" s="175"/>
      <c r="S403" s="176"/>
    </row>
    <row r="404" spans="1:19" ht="18" hidden="1" customHeight="1">
      <c r="A404" s="708">
        <v>394</v>
      </c>
      <c r="B404" s="709"/>
      <c r="C404" s="178"/>
      <c r="D404" s="162"/>
      <c r="E404" s="162"/>
      <c r="F404" s="163"/>
      <c r="G404" s="170"/>
      <c r="H404" s="171"/>
      <c r="I404" s="183"/>
      <c r="J404" s="173"/>
      <c r="K404" s="183"/>
      <c r="L404" s="172"/>
      <c r="M404" s="173"/>
      <c r="N404" s="183"/>
      <c r="O404" s="172"/>
      <c r="P404" s="174"/>
      <c r="Q404" s="167">
        <f t="shared" si="6"/>
        <v>0</v>
      </c>
      <c r="R404" s="175"/>
      <c r="S404" s="176"/>
    </row>
    <row r="405" spans="1:19" ht="18" hidden="1" customHeight="1">
      <c r="A405" s="708">
        <v>395</v>
      </c>
      <c r="B405" s="709"/>
      <c r="C405" s="178"/>
      <c r="D405" s="162"/>
      <c r="E405" s="162"/>
      <c r="F405" s="163"/>
      <c r="G405" s="170"/>
      <c r="H405" s="171"/>
      <c r="I405" s="183"/>
      <c r="J405" s="173"/>
      <c r="K405" s="183"/>
      <c r="L405" s="172"/>
      <c r="M405" s="173"/>
      <c r="N405" s="183"/>
      <c r="O405" s="172"/>
      <c r="P405" s="174"/>
      <c r="Q405" s="167">
        <f t="shared" si="6"/>
        <v>0</v>
      </c>
      <c r="R405" s="175"/>
      <c r="S405" s="176"/>
    </row>
    <row r="406" spans="1:19" ht="18" hidden="1" customHeight="1">
      <c r="A406" s="708">
        <v>396</v>
      </c>
      <c r="B406" s="709"/>
      <c r="C406" s="178"/>
      <c r="D406" s="162"/>
      <c r="E406" s="162"/>
      <c r="F406" s="163"/>
      <c r="G406" s="170"/>
      <c r="H406" s="171"/>
      <c r="I406" s="183"/>
      <c r="J406" s="173"/>
      <c r="K406" s="183"/>
      <c r="L406" s="172"/>
      <c r="M406" s="173"/>
      <c r="N406" s="183"/>
      <c r="O406" s="172"/>
      <c r="P406" s="174"/>
      <c r="Q406" s="167">
        <f t="shared" si="6"/>
        <v>0</v>
      </c>
      <c r="R406" s="175"/>
      <c r="S406" s="176"/>
    </row>
    <row r="407" spans="1:19" ht="18" hidden="1" customHeight="1">
      <c r="A407" s="708">
        <v>397</v>
      </c>
      <c r="B407" s="709"/>
      <c r="C407" s="178"/>
      <c r="D407" s="162"/>
      <c r="E407" s="162"/>
      <c r="F407" s="163"/>
      <c r="G407" s="170"/>
      <c r="H407" s="171"/>
      <c r="I407" s="183"/>
      <c r="J407" s="173"/>
      <c r="K407" s="183"/>
      <c r="L407" s="172"/>
      <c r="M407" s="173"/>
      <c r="N407" s="183"/>
      <c r="O407" s="172"/>
      <c r="P407" s="174"/>
      <c r="Q407" s="167">
        <f t="shared" si="6"/>
        <v>0</v>
      </c>
      <c r="R407" s="175"/>
      <c r="S407" s="176"/>
    </row>
    <row r="408" spans="1:19" ht="18" hidden="1" customHeight="1">
      <c r="A408" s="708">
        <v>398</v>
      </c>
      <c r="B408" s="709"/>
      <c r="C408" s="178"/>
      <c r="D408" s="162"/>
      <c r="E408" s="162"/>
      <c r="F408" s="163"/>
      <c r="G408" s="170"/>
      <c r="H408" s="171"/>
      <c r="I408" s="183"/>
      <c r="J408" s="173"/>
      <c r="K408" s="183"/>
      <c r="L408" s="172"/>
      <c r="M408" s="173"/>
      <c r="N408" s="183"/>
      <c r="O408" s="172"/>
      <c r="P408" s="174"/>
      <c r="Q408" s="167">
        <f t="shared" si="6"/>
        <v>0</v>
      </c>
      <c r="R408" s="175"/>
      <c r="S408" s="176"/>
    </row>
    <row r="409" spans="1:19" ht="18" hidden="1" customHeight="1">
      <c r="A409" s="708">
        <v>399</v>
      </c>
      <c r="B409" s="709"/>
      <c r="C409" s="178"/>
      <c r="D409" s="162"/>
      <c r="E409" s="162"/>
      <c r="F409" s="163"/>
      <c r="G409" s="170"/>
      <c r="H409" s="171"/>
      <c r="I409" s="183"/>
      <c r="J409" s="173"/>
      <c r="K409" s="183"/>
      <c r="L409" s="172"/>
      <c r="M409" s="173"/>
      <c r="N409" s="183"/>
      <c r="O409" s="172"/>
      <c r="P409" s="174"/>
      <c r="Q409" s="167">
        <f t="shared" si="6"/>
        <v>0</v>
      </c>
      <c r="R409" s="175"/>
      <c r="S409" s="176"/>
    </row>
    <row r="410" spans="1:19" ht="18" hidden="1" customHeight="1">
      <c r="A410" s="708">
        <v>400</v>
      </c>
      <c r="B410" s="709"/>
      <c r="C410" s="178"/>
      <c r="D410" s="162"/>
      <c r="E410" s="162"/>
      <c r="F410" s="163"/>
      <c r="G410" s="170"/>
      <c r="H410" s="171"/>
      <c r="I410" s="183"/>
      <c r="J410" s="173"/>
      <c r="K410" s="183"/>
      <c r="L410" s="172"/>
      <c r="M410" s="173"/>
      <c r="N410" s="183"/>
      <c r="O410" s="172"/>
      <c r="P410" s="174"/>
      <c r="Q410" s="167">
        <f t="shared" si="6"/>
        <v>0</v>
      </c>
      <c r="R410" s="175"/>
      <c r="S410" s="176"/>
    </row>
    <row r="411" spans="1:19" ht="18" hidden="1" customHeight="1">
      <c r="A411" s="708">
        <v>401</v>
      </c>
      <c r="B411" s="709"/>
      <c r="C411" s="178"/>
      <c r="D411" s="162"/>
      <c r="E411" s="162"/>
      <c r="F411" s="163"/>
      <c r="G411" s="170"/>
      <c r="H411" s="171"/>
      <c r="I411" s="183"/>
      <c r="J411" s="173"/>
      <c r="K411" s="183"/>
      <c r="L411" s="172"/>
      <c r="M411" s="173"/>
      <c r="N411" s="183"/>
      <c r="O411" s="172"/>
      <c r="P411" s="174"/>
      <c r="Q411" s="167">
        <f t="shared" si="6"/>
        <v>0</v>
      </c>
      <c r="R411" s="175"/>
      <c r="S411" s="176"/>
    </row>
    <row r="412" spans="1:19" ht="18" hidden="1" customHeight="1">
      <c r="A412" s="708">
        <v>402</v>
      </c>
      <c r="B412" s="709"/>
      <c r="C412" s="178"/>
      <c r="D412" s="162"/>
      <c r="E412" s="162"/>
      <c r="F412" s="163"/>
      <c r="G412" s="170"/>
      <c r="H412" s="171"/>
      <c r="I412" s="183"/>
      <c r="J412" s="173"/>
      <c r="K412" s="183"/>
      <c r="L412" s="172"/>
      <c r="M412" s="173"/>
      <c r="N412" s="183"/>
      <c r="O412" s="172"/>
      <c r="P412" s="174"/>
      <c r="Q412" s="167">
        <f t="shared" si="6"/>
        <v>0</v>
      </c>
      <c r="R412" s="175"/>
      <c r="S412" s="176"/>
    </row>
    <row r="413" spans="1:19" ht="18" hidden="1" customHeight="1">
      <c r="A413" s="708">
        <v>403</v>
      </c>
      <c r="B413" s="709"/>
      <c r="C413" s="178"/>
      <c r="D413" s="162"/>
      <c r="E413" s="162"/>
      <c r="F413" s="163"/>
      <c r="G413" s="170"/>
      <c r="H413" s="171"/>
      <c r="I413" s="183"/>
      <c r="J413" s="173"/>
      <c r="K413" s="183"/>
      <c r="L413" s="172"/>
      <c r="M413" s="173"/>
      <c r="N413" s="183"/>
      <c r="O413" s="172"/>
      <c r="P413" s="174"/>
      <c r="Q413" s="167">
        <f t="shared" si="6"/>
        <v>0</v>
      </c>
      <c r="R413" s="175"/>
      <c r="S413" s="176"/>
    </row>
    <row r="414" spans="1:19" ht="18" hidden="1" customHeight="1">
      <c r="A414" s="708">
        <v>404</v>
      </c>
      <c r="B414" s="709"/>
      <c r="C414" s="178"/>
      <c r="D414" s="162"/>
      <c r="E414" s="162"/>
      <c r="F414" s="163"/>
      <c r="G414" s="170"/>
      <c r="H414" s="171"/>
      <c r="I414" s="183"/>
      <c r="J414" s="173"/>
      <c r="K414" s="183"/>
      <c r="L414" s="172"/>
      <c r="M414" s="173"/>
      <c r="N414" s="183"/>
      <c r="O414" s="172"/>
      <c r="P414" s="174"/>
      <c r="Q414" s="167">
        <f t="shared" si="6"/>
        <v>0</v>
      </c>
      <c r="R414" s="175"/>
      <c r="S414" s="176"/>
    </row>
    <row r="415" spans="1:19" ht="18" hidden="1" customHeight="1">
      <c r="A415" s="708">
        <v>405</v>
      </c>
      <c r="B415" s="709"/>
      <c r="C415" s="178"/>
      <c r="D415" s="162"/>
      <c r="E415" s="162"/>
      <c r="F415" s="163"/>
      <c r="G415" s="170"/>
      <c r="H415" s="171"/>
      <c r="I415" s="183"/>
      <c r="J415" s="173"/>
      <c r="K415" s="183"/>
      <c r="L415" s="172"/>
      <c r="M415" s="173"/>
      <c r="N415" s="183"/>
      <c r="O415" s="172"/>
      <c r="P415" s="174"/>
      <c r="Q415" s="167">
        <f t="shared" si="6"/>
        <v>0</v>
      </c>
      <c r="R415" s="175"/>
      <c r="S415" s="176"/>
    </row>
    <row r="416" spans="1:19" ht="18" hidden="1" customHeight="1">
      <c r="A416" s="708">
        <v>406</v>
      </c>
      <c r="B416" s="709"/>
      <c r="C416" s="178"/>
      <c r="D416" s="162"/>
      <c r="E416" s="162"/>
      <c r="F416" s="163"/>
      <c r="G416" s="170"/>
      <c r="H416" s="171"/>
      <c r="I416" s="183"/>
      <c r="J416" s="173"/>
      <c r="K416" s="183"/>
      <c r="L416" s="172"/>
      <c r="M416" s="173"/>
      <c r="N416" s="183"/>
      <c r="O416" s="172"/>
      <c r="P416" s="174"/>
      <c r="Q416" s="167">
        <f t="shared" si="6"/>
        <v>0</v>
      </c>
      <c r="R416" s="175"/>
      <c r="S416" s="176"/>
    </row>
    <row r="417" spans="1:19" ht="18" hidden="1" customHeight="1">
      <c r="A417" s="708">
        <v>407</v>
      </c>
      <c r="B417" s="709"/>
      <c r="C417" s="178"/>
      <c r="D417" s="162"/>
      <c r="E417" s="162"/>
      <c r="F417" s="163"/>
      <c r="G417" s="170"/>
      <c r="H417" s="171"/>
      <c r="I417" s="183"/>
      <c r="J417" s="173"/>
      <c r="K417" s="183"/>
      <c r="L417" s="172"/>
      <c r="M417" s="173"/>
      <c r="N417" s="183"/>
      <c r="O417" s="172"/>
      <c r="P417" s="174"/>
      <c r="Q417" s="167">
        <f t="shared" si="6"/>
        <v>0</v>
      </c>
      <c r="R417" s="175"/>
      <c r="S417" s="176"/>
    </row>
    <row r="418" spans="1:19" ht="18" hidden="1" customHeight="1">
      <c r="A418" s="708">
        <v>408</v>
      </c>
      <c r="B418" s="709"/>
      <c r="C418" s="178"/>
      <c r="D418" s="162"/>
      <c r="E418" s="162"/>
      <c r="F418" s="163"/>
      <c r="G418" s="170"/>
      <c r="H418" s="171"/>
      <c r="I418" s="183"/>
      <c r="J418" s="173"/>
      <c r="K418" s="183"/>
      <c r="L418" s="172"/>
      <c r="M418" s="173"/>
      <c r="N418" s="183"/>
      <c r="O418" s="172"/>
      <c r="P418" s="174"/>
      <c r="Q418" s="167">
        <f t="shared" si="6"/>
        <v>0</v>
      </c>
      <c r="R418" s="175"/>
      <c r="S418" s="176"/>
    </row>
    <row r="419" spans="1:19" ht="18" hidden="1" customHeight="1">
      <c r="A419" s="708">
        <v>409</v>
      </c>
      <c r="B419" s="709"/>
      <c r="C419" s="178"/>
      <c r="D419" s="162"/>
      <c r="E419" s="162"/>
      <c r="F419" s="163"/>
      <c r="G419" s="170"/>
      <c r="H419" s="171"/>
      <c r="I419" s="183"/>
      <c r="J419" s="173"/>
      <c r="K419" s="183"/>
      <c r="L419" s="172"/>
      <c r="M419" s="173"/>
      <c r="N419" s="183"/>
      <c r="O419" s="172"/>
      <c r="P419" s="174"/>
      <c r="Q419" s="167">
        <f t="shared" si="6"/>
        <v>0</v>
      </c>
      <c r="R419" s="175"/>
      <c r="S419" s="176"/>
    </row>
    <row r="420" spans="1:19" ht="18" hidden="1" customHeight="1">
      <c r="A420" s="708">
        <v>410</v>
      </c>
      <c r="B420" s="709"/>
      <c r="C420" s="178"/>
      <c r="D420" s="162"/>
      <c r="E420" s="162"/>
      <c r="F420" s="163"/>
      <c r="G420" s="170"/>
      <c r="H420" s="171"/>
      <c r="I420" s="183"/>
      <c r="J420" s="173"/>
      <c r="K420" s="183"/>
      <c r="L420" s="172"/>
      <c r="M420" s="173"/>
      <c r="N420" s="183"/>
      <c r="O420" s="172"/>
      <c r="P420" s="174"/>
      <c r="Q420" s="167">
        <f t="shared" si="6"/>
        <v>0</v>
      </c>
      <c r="R420" s="175"/>
      <c r="S420" s="176"/>
    </row>
    <row r="421" spans="1:19" ht="18" hidden="1" customHeight="1">
      <c r="A421" s="708">
        <v>411</v>
      </c>
      <c r="B421" s="709"/>
      <c r="C421" s="178"/>
      <c r="D421" s="162"/>
      <c r="E421" s="162"/>
      <c r="F421" s="163"/>
      <c r="G421" s="170"/>
      <c r="H421" s="171"/>
      <c r="I421" s="183"/>
      <c r="J421" s="173"/>
      <c r="K421" s="183"/>
      <c r="L421" s="172"/>
      <c r="M421" s="173"/>
      <c r="N421" s="183"/>
      <c r="O421" s="172"/>
      <c r="P421" s="174"/>
      <c r="Q421" s="167">
        <f t="shared" si="6"/>
        <v>0</v>
      </c>
      <c r="R421" s="175"/>
      <c r="S421" s="176"/>
    </row>
    <row r="422" spans="1:19" ht="18" hidden="1" customHeight="1">
      <c r="A422" s="708">
        <v>412</v>
      </c>
      <c r="B422" s="709"/>
      <c r="C422" s="178"/>
      <c r="D422" s="162"/>
      <c r="E422" s="162"/>
      <c r="F422" s="163"/>
      <c r="G422" s="170"/>
      <c r="H422" s="171"/>
      <c r="I422" s="183"/>
      <c r="J422" s="173"/>
      <c r="K422" s="183"/>
      <c r="L422" s="172"/>
      <c r="M422" s="173"/>
      <c r="N422" s="183"/>
      <c r="O422" s="172"/>
      <c r="P422" s="174"/>
      <c r="Q422" s="167">
        <f t="shared" si="6"/>
        <v>0</v>
      </c>
      <c r="R422" s="175"/>
      <c r="S422" s="176"/>
    </row>
    <row r="423" spans="1:19" ht="18" hidden="1" customHeight="1">
      <c r="A423" s="708">
        <v>413</v>
      </c>
      <c r="B423" s="709"/>
      <c r="C423" s="178"/>
      <c r="D423" s="162"/>
      <c r="E423" s="162"/>
      <c r="F423" s="163"/>
      <c r="G423" s="170"/>
      <c r="H423" s="171"/>
      <c r="I423" s="183"/>
      <c r="J423" s="173"/>
      <c r="K423" s="183"/>
      <c r="L423" s="172"/>
      <c r="M423" s="173"/>
      <c r="N423" s="183"/>
      <c r="O423" s="172"/>
      <c r="P423" s="174"/>
      <c r="Q423" s="167">
        <f t="shared" si="6"/>
        <v>0</v>
      </c>
      <c r="R423" s="175"/>
      <c r="S423" s="176"/>
    </row>
    <row r="424" spans="1:19" ht="18" hidden="1" customHeight="1">
      <c r="A424" s="708">
        <v>414</v>
      </c>
      <c r="B424" s="709"/>
      <c r="C424" s="178"/>
      <c r="D424" s="162"/>
      <c r="E424" s="162"/>
      <c r="F424" s="163"/>
      <c r="G424" s="170"/>
      <c r="H424" s="171"/>
      <c r="I424" s="183"/>
      <c r="J424" s="173"/>
      <c r="K424" s="183"/>
      <c r="L424" s="172"/>
      <c r="M424" s="173"/>
      <c r="N424" s="183"/>
      <c r="O424" s="172"/>
      <c r="P424" s="174"/>
      <c r="Q424" s="167">
        <f t="shared" si="6"/>
        <v>0</v>
      </c>
      <c r="R424" s="175"/>
      <c r="S424" s="176"/>
    </row>
    <row r="425" spans="1:19" ht="18" hidden="1" customHeight="1">
      <c r="A425" s="708">
        <v>415</v>
      </c>
      <c r="B425" s="709"/>
      <c r="C425" s="178"/>
      <c r="D425" s="162"/>
      <c r="E425" s="162"/>
      <c r="F425" s="163"/>
      <c r="G425" s="170"/>
      <c r="H425" s="171"/>
      <c r="I425" s="183"/>
      <c r="J425" s="173"/>
      <c r="K425" s="183"/>
      <c r="L425" s="172"/>
      <c r="M425" s="173"/>
      <c r="N425" s="183"/>
      <c r="O425" s="172"/>
      <c r="P425" s="174"/>
      <c r="Q425" s="167">
        <f t="shared" si="6"/>
        <v>0</v>
      </c>
      <c r="R425" s="175"/>
      <c r="S425" s="176"/>
    </row>
    <row r="426" spans="1:19" ht="18" hidden="1" customHeight="1">
      <c r="A426" s="708">
        <v>416</v>
      </c>
      <c r="B426" s="709"/>
      <c r="C426" s="178"/>
      <c r="D426" s="162"/>
      <c r="E426" s="162"/>
      <c r="F426" s="163"/>
      <c r="G426" s="170"/>
      <c r="H426" s="171"/>
      <c r="I426" s="183"/>
      <c r="J426" s="173"/>
      <c r="K426" s="183"/>
      <c r="L426" s="172"/>
      <c r="M426" s="173"/>
      <c r="N426" s="183"/>
      <c r="O426" s="172"/>
      <c r="P426" s="174"/>
      <c r="Q426" s="167">
        <f t="shared" si="6"/>
        <v>0</v>
      </c>
      <c r="R426" s="175"/>
      <c r="S426" s="176"/>
    </row>
    <row r="427" spans="1:19" ht="18" hidden="1" customHeight="1">
      <c r="A427" s="708">
        <v>417</v>
      </c>
      <c r="B427" s="709"/>
      <c r="C427" s="178"/>
      <c r="D427" s="162"/>
      <c r="E427" s="162"/>
      <c r="F427" s="163"/>
      <c r="G427" s="170"/>
      <c r="H427" s="171"/>
      <c r="I427" s="183"/>
      <c r="J427" s="173"/>
      <c r="K427" s="183"/>
      <c r="L427" s="172"/>
      <c r="M427" s="173"/>
      <c r="N427" s="183"/>
      <c r="O427" s="172"/>
      <c r="P427" s="174"/>
      <c r="Q427" s="167">
        <f t="shared" si="6"/>
        <v>0</v>
      </c>
      <c r="R427" s="175"/>
      <c r="S427" s="176"/>
    </row>
    <row r="428" spans="1:19" ht="18" hidden="1" customHeight="1">
      <c r="A428" s="708">
        <v>418</v>
      </c>
      <c r="B428" s="709"/>
      <c r="C428" s="178"/>
      <c r="D428" s="162"/>
      <c r="E428" s="162"/>
      <c r="F428" s="163"/>
      <c r="G428" s="170"/>
      <c r="H428" s="171"/>
      <c r="I428" s="183"/>
      <c r="J428" s="173"/>
      <c r="K428" s="183"/>
      <c r="L428" s="172"/>
      <c r="M428" s="173"/>
      <c r="N428" s="183"/>
      <c r="O428" s="172"/>
      <c r="P428" s="174"/>
      <c r="Q428" s="167">
        <f t="shared" si="6"/>
        <v>0</v>
      </c>
      <c r="R428" s="175"/>
      <c r="S428" s="176"/>
    </row>
    <row r="429" spans="1:19" ht="18" hidden="1" customHeight="1">
      <c r="A429" s="708">
        <v>419</v>
      </c>
      <c r="B429" s="709"/>
      <c r="C429" s="178"/>
      <c r="D429" s="162"/>
      <c r="E429" s="162"/>
      <c r="F429" s="163"/>
      <c r="G429" s="170"/>
      <c r="H429" s="171"/>
      <c r="I429" s="183"/>
      <c r="J429" s="173"/>
      <c r="K429" s="183"/>
      <c r="L429" s="172"/>
      <c r="M429" s="173"/>
      <c r="N429" s="183"/>
      <c r="O429" s="172"/>
      <c r="P429" s="174"/>
      <c r="Q429" s="167">
        <f t="shared" si="6"/>
        <v>0</v>
      </c>
      <c r="R429" s="175"/>
      <c r="S429" s="176"/>
    </row>
    <row r="430" spans="1:19" ht="18" hidden="1" customHeight="1">
      <c r="A430" s="708">
        <v>420</v>
      </c>
      <c r="B430" s="709"/>
      <c r="C430" s="178"/>
      <c r="D430" s="162"/>
      <c r="E430" s="162"/>
      <c r="F430" s="163"/>
      <c r="G430" s="170"/>
      <c r="H430" s="171"/>
      <c r="I430" s="183"/>
      <c r="J430" s="173"/>
      <c r="K430" s="183"/>
      <c r="L430" s="172"/>
      <c r="M430" s="173"/>
      <c r="N430" s="183"/>
      <c r="O430" s="172"/>
      <c r="P430" s="174"/>
      <c r="Q430" s="167">
        <f t="shared" si="6"/>
        <v>0</v>
      </c>
      <c r="R430" s="175"/>
      <c r="S430" s="176"/>
    </row>
    <row r="431" spans="1:19" ht="18" hidden="1" customHeight="1">
      <c r="A431" s="708">
        <v>421</v>
      </c>
      <c r="B431" s="709"/>
      <c r="C431" s="178"/>
      <c r="D431" s="162"/>
      <c r="E431" s="162"/>
      <c r="F431" s="163"/>
      <c r="G431" s="170"/>
      <c r="H431" s="171"/>
      <c r="I431" s="183"/>
      <c r="J431" s="173"/>
      <c r="K431" s="183"/>
      <c r="L431" s="172"/>
      <c r="M431" s="173"/>
      <c r="N431" s="183"/>
      <c r="O431" s="172"/>
      <c r="P431" s="174"/>
      <c r="Q431" s="167">
        <f t="shared" si="6"/>
        <v>0</v>
      </c>
      <c r="R431" s="175"/>
      <c r="S431" s="176"/>
    </row>
    <row r="432" spans="1:19" ht="18" hidden="1" customHeight="1">
      <c r="A432" s="708">
        <v>422</v>
      </c>
      <c r="B432" s="709"/>
      <c r="C432" s="178"/>
      <c r="D432" s="162"/>
      <c r="E432" s="162"/>
      <c r="F432" s="163"/>
      <c r="G432" s="170"/>
      <c r="H432" s="171"/>
      <c r="I432" s="183"/>
      <c r="J432" s="173"/>
      <c r="K432" s="183"/>
      <c r="L432" s="172"/>
      <c r="M432" s="173"/>
      <c r="N432" s="183"/>
      <c r="O432" s="172"/>
      <c r="P432" s="174"/>
      <c r="Q432" s="167">
        <f t="shared" si="6"/>
        <v>0</v>
      </c>
      <c r="R432" s="175"/>
      <c r="S432" s="176"/>
    </row>
    <row r="433" spans="1:19" ht="18" hidden="1" customHeight="1">
      <c r="A433" s="708">
        <v>423</v>
      </c>
      <c r="B433" s="709"/>
      <c r="C433" s="178"/>
      <c r="D433" s="162"/>
      <c r="E433" s="162"/>
      <c r="F433" s="163"/>
      <c r="G433" s="170"/>
      <c r="H433" s="171"/>
      <c r="I433" s="183"/>
      <c r="J433" s="173"/>
      <c r="K433" s="183"/>
      <c r="L433" s="172"/>
      <c r="M433" s="173"/>
      <c r="N433" s="183"/>
      <c r="O433" s="172"/>
      <c r="P433" s="174"/>
      <c r="Q433" s="167">
        <f t="shared" si="6"/>
        <v>0</v>
      </c>
      <c r="R433" s="175"/>
      <c r="S433" s="176"/>
    </row>
    <row r="434" spans="1:19" ht="18" hidden="1" customHeight="1">
      <c r="A434" s="708">
        <v>424</v>
      </c>
      <c r="B434" s="709"/>
      <c r="C434" s="178"/>
      <c r="D434" s="162"/>
      <c r="E434" s="162"/>
      <c r="F434" s="163"/>
      <c r="G434" s="170"/>
      <c r="H434" s="171"/>
      <c r="I434" s="183"/>
      <c r="J434" s="173"/>
      <c r="K434" s="183"/>
      <c r="L434" s="172"/>
      <c r="M434" s="173"/>
      <c r="N434" s="183"/>
      <c r="O434" s="172"/>
      <c r="P434" s="174"/>
      <c r="Q434" s="167">
        <f t="shared" si="6"/>
        <v>0</v>
      </c>
      <c r="R434" s="175"/>
      <c r="S434" s="176"/>
    </row>
    <row r="435" spans="1:19" ht="18" hidden="1" customHeight="1">
      <c r="A435" s="708">
        <v>425</v>
      </c>
      <c r="B435" s="709"/>
      <c r="C435" s="178"/>
      <c r="D435" s="162"/>
      <c r="E435" s="162"/>
      <c r="F435" s="163"/>
      <c r="G435" s="170"/>
      <c r="H435" s="171"/>
      <c r="I435" s="183"/>
      <c r="J435" s="173"/>
      <c r="K435" s="183"/>
      <c r="L435" s="172"/>
      <c r="M435" s="173"/>
      <c r="N435" s="183"/>
      <c r="O435" s="172"/>
      <c r="P435" s="174"/>
      <c r="Q435" s="167">
        <f t="shared" si="6"/>
        <v>0</v>
      </c>
      <c r="R435" s="175"/>
      <c r="S435" s="176"/>
    </row>
    <row r="436" spans="1:19" ht="18" hidden="1" customHeight="1">
      <c r="A436" s="708">
        <v>426</v>
      </c>
      <c r="B436" s="709"/>
      <c r="C436" s="178"/>
      <c r="D436" s="162"/>
      <c r="E436" s="162"/>
      <c r="F436" s="163"/>
      <c r="G436" s="170"/>
      <c r="H436" s="171"/>
      <c r="I436" s="183"/>
      <c r="J436" s="173"/>
      <c r="K436" s="183"/>
      <c r="L436" s="172"/>
      <c r="M436" s="173"/>
      <c r="N436" s="183"/>
      <c r="O436" s="172"/>
      <c r="P436" s="174"/>
      <c r="Q436" s="167">
        <f t="shared" si="6"/>
        <v>0</v>
      </c>
      <c r="R436" s="175"/>
      <c r="S436" s="176"/>
    </row>
    <row r="437" spans="1:19" ht="18" hidden="1" customHeight="1">
      <c r="A437" s="708">
        <v>427</v>
      </c>
      <c r="B437" s="709"/>
      <c r="C437" s="178"/>
      <c r="D437" s="162"/>
      <c r="E437" s="162"/>
      <c r="F437" s="163"/>
      <c r="G437" s="170"/>
      <c r="H437" s="171"/>
      <c r="I437" s="183"/>
      <c r="J437" s="173"/>
      <c r="K437" s="183"/>
      <c r="L437" s="172"/>
      <c r="M437" s="173"/>
      <c r="N437" s="183"/>
      <c r="O437" s="172"/>
      <c r="P437" s="174"/>
      <c r="Q437" s="167">
        <f t="shared" si="6"/>
        <v>0</v>
      </c>
      <c r="R437" s="175"/>
      <c r="S437" s="176"/>
    </row>
    <row r="438" spans="1:19" ht="18" hidden="1" customHeight="1">
      <c r="A438" s="708">
        <v>428</v>
      </c>
      <c r="B438" s="709"/>
      <c r="C438" s="178"/>
      <c r="D438" s="162"/>
      <c r="E438" s="162"/>
      <c r="F438" s="163"/>
      <c r="G438" s="170"/>
      <c r="H438" s="171"/>
      <c r="I438" s="183"/>
      <c r="J438" s="173"/>
      <c r="K438" s="183"/>
      <c r="L438" s="172"/>
      <c r="M438" s="173"/>
      <c r="N438" s="183"/>
      <c r="O438" s="172"/>
      <c r="P438" s="174"/>
      <c r="Q438" s="167">
        <f t="shared" si="6"/>
        <v>0</v>
      </c>
      <c r="R438" s="175"/>
      <c r="S438" s="176"/>
    </row>
    <row r="439" spans="1:19" ht="18" hidden="1" customHeight="1">
      <c r="A439" s="708">
        <v>429</v>
      </c>
      <c r="B439" s="709"/>
      <c r="C439" s="178"/>
      <c r="D439" s="162"/>
      <c r="E439" s="162"/>
      <c r="F439" s="163"/>
      <c r="G439" s="170"/>
      <c r="H439" s="171"/>
      <c r="I439" s="183"/>
      <c r="J439" s="173"/>
      <c r="K439" s="183"/>
      <c r="L439" s="172"/>
      <c r="M439" s="173"/>
      <c r="N439" s="183"/>
      <c r="O439" s="172"/>
      <c r="P439" s="174"/>
      <c r="Q439" s="167">
        <f t="shared" si="6"/>
        <v>0</v>
      </c>
      <c r="R439" s="175"/>
      <c r="S439" s="176"/>
    </row>
    <row r="440" spans="1:19" ht="18" hidden="1" customHeight="1">
      <c r="A440" s="708">
        <v>430</v>
      </c>
      <c r="B440" s="709"/>
      <c r="C440" s="178"/>
      <c r="D440" s="162"/>
      <c r="E440" s="162"/>
      <c r="F440" s="163"/>
      <c r="G440" s="170"/>
      <c r="H440" s="171"/>
      <c r="I440" s="183"/>
      <c r="J440" s="173"/>
      <c r="K440" s="183"/>
      <c r="L440" s="172"/>
      <c r="M440" s="173"/>
      <c r="N440" s="183"/>
      <c r="O440" s="172"/>
      <c r="P440" s="174"/>
      <c r="Q440" s="167">
        <f t="shared" si="6"/>
        <v>0</v>
      </c>
      <c r="R440" s="175"/>
      <c r="S440" s="176"/>
    </row>
    <row r="441" spans="1:19" ht="18" hidden="1" customHeight="1">
      <c r="A441" s="708">
        <v>431</v>
      </c>
      <c r="B441" s="709"/>
      <c r="C441" s="178"/>
      <c r="D441" s="162"/>
      <c r="E441" s="162"/>
      <c r="F441" s="163"/>
      <c r="G441" s="170"/>
      <c r="H441" s="171"/>
      <c r="I441" s="183"/>
      <c r="J441" s="173"/>
      <c r="K441" s="183"/>
      <c r="L441" s="172"/>
      <c r="M441" s="173"/>
      <c r="N441" s="183"/>
      <c r="O441" s="172"/>
      <c r="P441" s="174"/>
      <c r="Q441" s="167">
        <f t="shared" si="6"/>
        <v>0</v>
      </c>
      <c r="R441" s="175"/>
      <c r="S441" s="176"/>
    </row>
    <row r="442" spans="1:19" ht="18" hidden="1" customHeight="1">
      <c r="A442" s="708">
        <v>432</v>
      </c>
      <c r="B442" s="709"/>
      <c r="C442" s="178"/>
      <c r="D442" s="162"/>
      <c r="E442" s="162"/>
      <c r="F442" s="163"/>
      <c r="G442" s="170"/>
      <c r="H442" s="171"/>
      <c r="I442" s="183"/>
      <c r="J442" s="173"/>
      <c r="K442" s="183"/>
      <c r="L442" s="172"/>
      <c r="M442" s="173"/>
      <c r="N442" s="183"/>
      <c r="O442" s="172"/>
      <c r="P442" s="174"/>
      <c r="Q442" s="167">
        <f t="shared" si="6"/>
        <v>0</v>
      </c>
      <c r="R442" s="175"/>
      <c r="S442" s="176"/>
    </row>
    <row r="443" spans="1:19" ht="18" hidden="1" customHeight="1">
      <c r="A443" s="708">
        <v>433</v>
      </c>
      <c r="B443" s="709"/>
      <c r="C443" s="178"/>
      <c r="D443" s="162"/>
      <c r="E443" s="162"/>
      <c r="F443" s="163"/>
      <c r="G443" s="170"/>
      <c r="H443" s="171"/>
      <c r="I443" s="183"/>
      <c r="J443" s="173"/>
      <c r="K443" s="183"/>
      <c r="L443" s="172"/>
      <c r="M443" s="173"/>
      <c r="N443" s="183"/>
      <c r="O443" s="172"/>
      <c r="P443" s="174"/>
      <c r="Q443" s="167">
        <f t="shared" si="6"/>
        <v>0</v>
      </c>
      <c r="R443" s="175"/>
      <c r="S443" s="176"/>
    </row>
    <row r="444" spans="1:19" ht="18" hidden="1" customHeight="1">
      <c r="A444" s="708">
        <v>434</v>
      </c>
      <c r="B444" s="709"/>
      <c r="C444" s="178"/>
      <c r="D444" s="162"/>
      <c r="E444" s="162"/>
      <c r="F444" s="163"/>
      <c r="G444" s="170"/>
      <c r="H444" s="171"/>
      <c r="I444" s="183"/>
      <c r="J444" s="173"/>
      <c r="K444" s="183"/>
      <c r="L444" s="172"/>
      <c r="M444" s="173"/>
      <c r="N444" s="183"/>
      <c r="O444" s="172"/>
      <c r="P444" s="174"/>
      <c r="Q444" s="167">
        <f t="shared" si="6"/>
        <v>0</v>
      </c>
      <c r="R444" s="175"/>
      <c r="S444" s="176"/>
    </row>
    <row r="445" spans="1:19" ht="18" hidden="1" customHeight="1">
      <c r="A445" s="708">
        <v>435</v>
      </c>
      <c r="B445" s="709"/>
      <c r="C445" s="178"/>
      <c r="D445" s="162"/>
      <c r="E445" s="162"/>
      <c r="F445" s="163"/>
      <c r="G445" s="170"/>
      <c r="H445" s="171"/>
      <c r="I445" s="183"/>
      <c r="J445" s="173"/>
      <c r="K445" s="183"/>
      <c r="L445" s="172"/>
      <c r="M445" s="173"/>
      <c r="N445" s="183"/>
      <c r="O445" s="172"/>
      <c r="P445" s="174"/>
      <c r="Q445" s="167">
        <f t="shared" si="6"/>
        <v>0</v>
      </c>
      <c r="R445" s="175"/>
      <c r="S445" s="176"/>
    </row>
    <row r="446" spans="1:19" ht="18" hidden="1" customHeight="1">
      <c r="A446" s="708">
        <v>436</v>
      </c>
      <c r="B446" s="709"/>
      <c r="C446" s="178"/>
      <c r="D446" s="162"/>
      <c r="E446" s="162"/>
      <c r="F446" s="163"/>
      <c r="G446" s="170"/>
      <c r="H446" s="171"/>
      <c r="I446" s="183"/>
      <c r="J446" s="173"/>
      <c r="K446" s="183"/>
      <c r="L446" s="172"/>
      <c r="M446" s="173"/>
      <c r="N446" s="183"/>
      <c r="O446" s="172"/>
      <c r="P446" s="174"/>
      <c r="Q446" s="167">
        <f t="shared" si="6"/>
        <v>0</v>
      </c>
      <c r="R446" s="175"/>
      <c r="S446" s="176"/>
    </row>
    <row r="447" spans="1:19" ht="18" hidden="1" customHeight="1">
      <c r="A447" s="708">
        <v>437</v>
      </c>
      <c r="B447" s="709"/>
      <c r="C447" s="178"/>
      <c r="D447" s="162"/>
      <c r="E447" s="162"/>
      <c r="F447" s="163"/>
      <c r="G447" s="170"/>
      <c r="H447" s="171"/>
      <c r="I447" s="183"/>
      <c r="J447" s="173"/>
      <c r="K447" s="183"/>
      <c r="L447" s="172"/>
      <c r="M447" s="173"/>
      <c r="N447" s="183"/>
      <c r="O447" s="172"/>
      <c r="P447" s="174"/>
      <c r="Q447" s="167">
        <f t="shared" si="6"/>
        <v>0</v>
      </c>
      <c r="R447" s="175"/>
      <c r="S447" s="176"/>
    </row>
    <row r="448" spans="1:19" ht="18" hidden="1" customHeight="1">
      <c r="A448" s="708">
        <v>438</v>
      </c>
      <c r="B448" s="709"/>
      <c r="C448" s="178"/>
      <c r="D448" s="162"/>
      <c r="E448" s="162"/>
      <c r="F448" s="163"/>
      <c r="G448" s="170"/>
      <c r="H448" s="171"/>
      <c r="I448" s="183"/>
      <c r="J448" s="173"/>
      <c r="K448" s="183"/>
      <c r="L448" s="172"/>
      <c r="M448" s="173"/>
      <c r="N448" s="183"/>
      <c r="O448" s="172"/>
      <c r="P448" s="174"/>
      <c r="Q448" s="167">
        <f t="shared" si="6"/>
        <v>0</v>
      </c>
      <c r="R448" s="175"/>
      <c r="S448" s="176"/>
    </row>
    <row r="449" spans="1:19" ht="18" hidden="1" customHeight="1">
      <c r="A449" s="708">
        <v>439</v>
      </c>
      <c r="B449" s="709"/>
      <c r="C449" s="178"/>
      <c r="D449" s="162"/>
      <c r="E449" s="162"/>
      <c r="F449" s="163"/>
      <c r="G449" s="170"/>
      <c r="H449" s="171"/>
      <c r="I449" s="183"/>
      <c r="J449" s="173"/>
      <c r="K449" s="183"/>
      <c r="L449" s="172"/>
      <c r="M449" s="173"/>
      <c r="N449" s="183"/>
      <c r="O449" s="172"/>
      <c r="P449" s="174"/>
      <c r="Q449" s="167">
        <f t="shared" si="6"/>
        <v>0</v>
      </c>
      <c r="R449" s="175"/>
      <c r="S449" s="176"/>
    </row>
    <row r="450" spans="1:19" ht="18" hidden="1" customHeight="1">
      <c r="A450" s="708">
        <v>440</v>
      </c>
      <c r="B450" s="709"/>
      <c r="C450" s="178"/>
      <c r="D450" s="162"/>
      <c r="E450" s="162"/>
      <c r="F450" s="163"/>
      <c r="G450" s="170"/>
      <c r="H450" s="171"/>
      <c r="I450" s="183"/>
      <c r="J450" s="173"/>
      <c r="K450" s="183"/>
      <c r="L450" s="172"/>
      <c r="M450" s="173"/>
      <c r="N450" s="183"/>
      <c r="O450" s="172"/>
      <c r="P450" s="174"/>
      <c r="Q450" s="167">
        <f t="shared" si="6"/>
        <v>0</v>
      </c>
      <c r="R450" s="175"/>
      <c r="S450" s="176"/>
    </row>
    <row r="451" spans="1:19" ht="18" hidden="1" customHeight="1">
      <c r="A451" s="708">
        <v>441</v>
      </c>
      <c r="B451" s="709"/>
      <c r="C451" s="178"/>
      <c r="D451" s="162"/>
      <c r="E451" s="162"/>
      <c r="F451" s="163"/>
      <c r="G451" s="170"/>
      <c r="H451" s="171"/>
      <c r="I451" s="183"/>
      <c r="J451" s="173"/>
      <c r="K451" s="183"/>
      <c r="L451" s="172"/>
      <c r="M451" s="173"/>
      <c r="N451" s="183"/>
      <c r="O451" s="172"/>
      <c r="P451" s="174"/>
      <c r="Q451" s="167">
        <f t="shared" si="6"/>
        <v>0</v>
      </c>
      <c r="R451" s="175"/>
      <c r="S451" s="176"/>
    </row>
    <row r="452" spans="1:19" ht="18" hidden="1" customHeight="1">
      <c r="A452" s="708">
        <v>442</v>
      </c>
      <c r="B452" s="709"/>
      <c r="C452" s="178"/>
      <c r="D452" s="162"/>
      <c r="E452" s="162"/>
      <c r="F452" s="163"/>
      <c r="G452" s="170"/>
      <c r="H452" s="171"/>
      <c r="I452" s="183"/>
      <c r="J452" s="173"/>
      <c r="K452" s="183"/>
      <c r="L452" s="172"/>
      <c r="M452" s="173"/>
      <c r="N452" s="183"/>
      <c r="O452" s="172"/>
      <c r="P452" s="174"/>
      <c r="Q452" s="167">
        <f t="shared" si="6"/>
        <v>0</v>
      </c>
      <c r="R452" s="175"/>
      <c r="S452" s="176"/>
    </row>
    <row r="453" spans="1:19" ht="18" hidden="1" customHeight="1">
      <c r="A453" s="708">
        <v>443</v>
      </c>
      <c r="B453" s="709"/>
      <c r="C453" s="178"/>
      <c r="D453" s="162"/>
      <c r="E453" s="162"/>
      <c r="F453" s="163"/>
      <c r="G453" s="170"/>
      <c r="H453" s="171"/>
      <c r="I453" s="183"/>
      <c r="J453" s="173"/>
      <c r="K453" s="183"/>
      <c r="L453" s="172"/>
      <c r="M453" s="173"/>
      <c r="N453" s="183"/>
      <c r="O453" s="172"/>
      <c r="P453" s="174"/>
      <c r="Q453" s="167">
        <f t="shared" si="6"/>
        <v>0</v>
      </c>
      <c r="R453" s="175"/>
      <c r="S453" s="176"/>
    </row>
    <row r="454" spans="1:19" ht="18" hidden="1" customHeight="1">
      <c r="A454" s="708">
        <v>444</v>
      </c>
      <c r="B454" s="709"/>
      <c r="C454" s="178"/>
      <c r="D454" s="162"/>
      <c r="E454" s="162"/>
      <c r="F454" s="163"/>
      <c r="G454" s="170"/>
      <c r="H454" s="171"/>
      <c r="I454" s="183"/>
      <c r="J454" s="173"/>
      <c r="K454" s="183"/>
      <c r="L454" s="172"/>
      <c r="M454" s="173"/>
      <c r="N454" s="183"/>
      <c r="O454" s="172"/>
      <c r="P454" s="174"/>
      <c r="Q454" s="167">
        <f t="shared" si="6"/>
        <v>0</v>
      </c>
      <c r="R454" s="175"/>
      <c r="S454" s="176"/>
    </row>
    <row r="455" spans="1:19" ht="18" hidden="1" customHeight="1">
      <c r="A455" s="708">
        <v>445</v>
      </c>
      <c r="B455" s="709"/>
      <c r="C455" s="178"/>
      <c r="D455" s="162"/>
      <c r="E455" s="162"/>
      <c r="F455" s="163"/>
      <c r="G455" s="170"/>
      <c r="H455" s="171"/>
      <c r="I455" s="183"/>
      <c r="J455" s="173"/>
      <c r="K455" s="183"/>
      <c r="L455" s="172"/>
      <c r="M455" s="173"/>
      <c r="N455" s="183"/>
      <c r="O455" s="172"/>
      <c r="P455" s="174"/>
      <c r="Q455" s="167">
        <f t="shared" si="6"/>
        <v>0</v>
      </c>
      <c r="R455" s="175"/>
      <c r="S455" s="176"/>
    </row>
    <row r="456" spans="1:19" ht="18" hidden="1" customHeight="1">
      <c r="A456" s="708">
        <v>446</v>
      </c>
      <c r="B456" s="709"/>
      <c r="C456" s="178"/>
      <c r="D456" s="162"/>
      <c r="E456" s="162"/>
      <c r="F456" s="163"/>
      <c r="G456" s="170"/>
      <c r="H456" s="171"/>
      <c r="I456" s="183"/>
      <c r="J456" s="173"/>
      <c r="K456" s="183"/>
      <c r="L456" s="172"/>
      <c r="M456" s="173"/>
      <c r="N456" s="183"/>
      <c r="O456" s="172"/>
      <c r="P456" s="174"/>
      <c r="Q456" s="167">
        <f t="shared" si="6"/>
        <v>0</v>
      </c>
      <c r="R456" s="175"/>
      <c r="S456" s="176"/>
    </row>
    <row r="457" spans="1:19" ht="18" hidden="1" customHeight="1">
      <c r="A457" s="708">
        <v>447</v>
      </c>
      <c r="B457" s="709"/>
      <c r="C457" s="178"/>
      <c r="D457" s="162"/>
      <c r="E457" s="162"/>
      <c r="F457" s="163"/>
      <c r="G457" s="170"/>
      <c r="H457" s="171"/>
      <c r="I457" s="183"/>
      <c r="J457" s="173"/>
      <c r="K457" s="183"/>
      <c r="L457" s="172"/>
      <c r="M457" s="173"/>
      <c r="N457" s="183"/>
      <c r="O457" s="172"/>
      <c r="P457" s="174"/>
      <c r="Q457" s="167">
        <f t="shared" si="6"/>
        <v>0</v>
      </c>
      <c r="R457" s="175"/>
      <c r="S457" s="176"/>
    </row>
    <row r="458" spans="1:19" ht="18" hidden="1" customHeight="1">
      <c r="A458" s="708">
        <v>448</v>
      </c>
      <c r="B458" s="709"/>
      <c r="C458" s="178"/>
      <c r="D458" s="162"/>
      <c r="E458" s="162"/>
      <c r="F458" s="163"/>
      <c r="G458" s="170"/>
      <c r="H458" s="171"/>
      <c r="I458" s="183"/>
      <c r="J458" s="173"/>
      <c r="K458" s="183"/>
      <c r="L458" s="172"/>
      <c r="M458" s="173"/>
      <c r="N458" s="183"/>
      <c r="O458" s="172"/>
      <c r="P458" s="174"/>
      <c r="Q458" s="167">
        <f t="shared" si="6"/>
        <v>0</v>
      </c>
      <c r="R458" s="175"/>
      <c r="S458" s="176"/>
    </row>
    <row r="459" spans="1:19" ht="18" hidden="1" customHeight="1">
      <c r="A459" s="708">
        <v>449</v>
      </c>
      <c r="B459" s="709"/>
      <c r="C459" s="178"/>
      <c r="D459" s="162"/>
      <c r="E459" s="162"/>
      <c r="F459" s="163"/>
      <c r="G459" s="170"/>
      <c r="H459" s="171"/>
      <c r="I459" s="183"/>
      <c r="J459" s="173"/>
      <c r="K459" s="183"/>
      <c r="L459" s="172"/>
      <c r="M459" s="173"/>
      <c r="N459" s="183"/>
      <c r="O459" s="172"/>
      <c r="P459" s="174"/>
      <c r="Q459" s="167">
        <f t="shared" si="6"/>
        <v>0</v>
      </c>
      <c r="R459" s="175"/>
      <c r="S459" s="176"/>
    </row>
    <row r="460" spans="1:19" ht="18" hidden="1" customHeight="1">
      <c r="A460" s="708">
        <v>450</v>
      </c>
      <c r="B460" s="709"/>
      <c r="C460" s="178"/>
      <c r="D460" s="162"/>
      <c r="E460" s="162"/>
      <c r="F460" s="163"/>
      <c r="G460" s="170"/>
      <c r="H460" s="171"/>
      <c r="I460" s="183"/>
      <c r="J460" s="173"/>
      <c r="K460" s="183"/>
      <c r="L460" s="172"/>
      <c r="M460" s="173"/>
      <c r="N460" s="183"/>
      <c r="O460" s="172"/>
      <c r="P460" s="174"/>
      <c r="Q460" s="167">
        <f t="shared" ref="Q460:Q510" si="7">IF(I460="",0,INT(SUM(PRODUCT(I460,K460,N460))))</f>
        <v>0</v>
      </c>
      <c r="R460" s="175"/>
      <c r="S460" s="176"/>
    </row>
    <row r="461" spans="1:19" ht="18" hidden="1" customHeight="1">
      <c r="A461" s="708">
        <v>451</v>
      </c>
      <c r="B461" s="709"/>
      <c r="C461" s="178"/>
      <c r="D461" s="162"/>
      <c r="E461" s="162"/>
      <c r="F461" s="163"/>
      <c r="G461" s="170"/>
      <c r="H461" s="171"/>
      <c r="I461" s="183"/>
      <c r="J461" s="173"/>
      <c r="K461" s="183"/>
      <c r="L461" s="172"/>
      <c r="M461" s="173"/>
      <c r="N461" s="183"/>
      <c r="O461" s="172"/>
      <c r="P461" s="174"/>
      <c r="Q461" s="167">
        <f t="shared" si="7"/>
        <v>0</v>
      </c>
      <c r="R461" s="175"/>
      <c r="S461" s="176"/>
    </row>
    <row r="462" spans="1:19" ht="18" hidden="1" customHeight="1">
      <c r="A462" s="708">
        <v>452</v>
      </c>
      <c r="B462" s="709"/>
      <c r="C462" s="178"/>
      <c r="D462" s="162"/>
      <c r="E462" s="162"/>
      <c r="F462" s="163"/>
      <c r="G462" s="170"/>
      <c r="H462" s="171"/>
      <c r="I462" s="183"/>
      <c r="J462" s="173"/>
      <c r="K462" s="183"/>
      <c r="L462" s="172"/>
      <c r="M462" s="173"/>
      <c r="N462" s="183"/>
      <c r="O462" s="172"/>
      <c r="P462" s="174"/>
      <c r="Q462" s="167">
        <f t="shared" si="7"/>
        <v>0</v>
      </c>
      <c r="R462" s="175"/>
      <c r="S462" s="176"/>
    </row>
    <row r="463" spans="1:19" ht="18" hidden="1" customHeight="1">
      <c r="A463" s="708">
        <v>453</v>
      </c>
      <c r="B463" s="709"/>
      <c r="C463" s="178"/>
      <c r="D463" s="162"/>
      <c r="E463" s="162"/>
      <c r="F463" s="163"/>
      <c r="G463" s="170"/>
      <c r="H463" s="171"/>
      <c r="I463" s="183"/>
      <c r="J463" s="173"/>
      <c r="K463" s="183"/>
      <c r="L463" s="172"/>
      <c r="M463" s="173"/>
      <c r="N463" s="183"/>
      <c r="O463" s="172"/>
      <c r="P463" s="174"/>
      <c r="Q463" s="167">
        <f t="shared" si="7"/>
        <v>0</v>
      </c>
      <c r="R463" s="175"/>
      <c r="S463" s="176"/>
    </row>
    <row r="464" spans="1:19" ht="18" hidden="1" customHeight="1">
      <c r="A464" s="708">
        <v>454</v>
      </c>
      <c r="B464" s="709"/>
      <c r="C464" s="178"/>
      <c r="D464" s="162"/>
      <c r="E464" s="162"/>
      <c r="F464" s="163"/>
      <c r="G464" s="170"/>
      <c r="H464" s="171"/>
      <c r="I464" s="183"/>
      <c r="J464" s="173"/>
      <c r="K464" s="183"/>
      <c r="L464" s="172"/>
      <c r="M464" s="173"/>
      <c r="N464" s="183"/>
      <c r="O464" s="172"/>
      <c r="P464" s="174"/>
      <c r="Q464" s="167">
        <f t="shared" si="7"/>
        <v>0</v>
      </c>
      <c r="R464" s="175"/>
      <c r="S464" s="176"/>
    </row>
    <row r="465" spans="1:19" ht="18" hidden="1" customHeight="1">
      <c r="A465" s="708">
        <v>455</v>
      </c>
      <c r="B465" s="709"/>
      <c r="C465" s="178"/>
      <c r="D465" s="162"/>
      <c r="E465" s="162"/>
      <c r="F465" s="163"/>
      <c r="G465" s="170"/>
      <c r="H465" s="171"/>
      <c r="I465" s="183"/>
      <c r="J465" s="173"/>
      <c r="K465" s="183"/>
      <c r="L465" s="172"/>
      <c r="M465" s="173"/>
      <c r="N465" s="183"/>
      <c r="O465" s="172"/>
      <c r="P465" s="174"/>
      <c r="Q465" s="167">
        <f t="shared" si="7"/>
        <v>0</v>
      </c>
      <c r="R465" s="175"/>
      <c r="S465" s="176"/>
    </row>
    <row r="466" spans="1:19" ht="18" hidden="1" customHeight="1">
      <c r="A466" s="708">
        <v>456</v>
      </c>
      <c r="B466" s="709"/>
      <c r="C466" s="178"/>
      <c r="D466" s="162"/>
      <c r="E466" s="162"/>
      <c r="F466" s="163"/>
      <c r="G466" s="170"/>
      <c r="H466" s="171"/>
      <c r="I466" s="183"/>
      <c r="J466" s="173"/>
      <c r="K466" s="183"/>
      <c r="L466" s="172"/>
      <c r="M466" s="173"/>
      <c r="N466" s="183"/>
      <c r="O466" s="172"/>
      <c r="P466" s="174"/>
      <c r="Q466" s="167">
        <f t="shared" si="7"/>
        <v>0</v>
      </c>
      <c r="R466" s="175"/>
      <c r="S466" s="176"/>
    </row>
    <row r="467" spans="1:19" ht="18" hidden="1" customHeight="1">
      <c r="A467" s="708">
        <v>457</v>
      </c>
      <c r="B467" s="709"/>
      <c r="C467" s="178"/>
      <c r="D467" s="162"/>
      <c r="E467" s="162"/>
      <c r="F467" s="163"/>
      <c r="G467" s="170"/>
      <c r="H467" s="171"/>
      <c r="I467" s="183"/>
      <c r="J467" s="173"/>
      <c r="K467" s="183"/>
      <c r="L467" s="172"/>
      <c r="M467" s="173"/>
      <c r="N467" s="183"/>
      <c r="O467" s="172"/>
      <c r="P467" s="174"/>
      <c r="Q467" s="167">
        <f t="shared" si="7"/>
        <v>0</v>
      </c>
      <c r="R467" s="175"/>
      <c r="S467" s="176"/>
    </row>
    <row r="468" spans="1:19" ht="18" hidden="1" customHeight="1">
      <c r="A468" s="708">
        <v>458</v>
      </c>
      <c r="B468" s="709"/>
      <c r="C468" s="178"/>
      <c r="D468" s="162"/>
      <c r="E468" s="162"/>
      <c r="F468" s="163"/>
      <c r="G468" s="170"/>
      <c r="H468" s="171"/>
      <c r="I468" s="183"/>
      <c r="J468" s="173"/>
      <c r="K468" s="183"/>
      <c r="L468" s="172"/>
      <c r="M468" s="173"/>
      <c r="N468" s="183"/>
      <c r="O468" s="172"/>
      <c r="P468" s="174"/>
      <c r="Q468" s="167">
        <f t="shared" si="7"/>
        <v>0</v>
      </c>
      <c r="R468" s="175"/>
      <c r="S468" s="176"/>
    </row>
    <row r="469" spans="1:19" ht="18" hidden="1" customHeight="1">
      <c r="A469" s="708">
        <v>459</v>
      </c>
      <c r="B469" s="709"/>
      <c r="C469" s="178"/>
      <c r="D469" s="162"/>
      <c r="E469" s="162"/>
      <c r="F469" s="163"/>
      <c r="G469" s="170"/>
      <c r="H469" s="171"/>
      <c r="I469" s="183"/>
      <c r="J469" s="173"/>
      <c r="K469" s="183"/>
      <c r="L469" s="172"/>
      <c r="M469" s="173"/>
      <c r="N469" s="183"/>
      <c r="O469" s="172"/>
      <c r="P469" s="174"/>
      <c r="Q469" s="167">
        <f t="shared" si="7"/>
        <v>0</v>
      </c>
      <c r="R469" s="175"/>
      <c r="S469" s="176"/>
    </row>
    <row r="470" spans="1:19" ht="18" hidden="1" customHeight="1">
      <c r="A470" s="708">
        <v>460</v>
      </c>
      <c r="B470" s="709"/>
      <c r="C470" s="178"/>
      <c r="D470" s="162"/>
      <c r="E470" s="162"/>
      <c r="F470" s="163"/>
      <c r="G470" s="170"/>
      <c r="H470" s="171"/>
      <c r="I470" s="183"/>
      <c r="J470" s="173"/>
      <c r="K470" s="183"/>
      <c r="L470" s="172"/>
      <c r="M470" s="173"/>
      <c r="N470" s="183"/>
      <c r="O470" s="172"/>
      <c r="P470" s="174"/>
      <c r="Q470" s="167">
        <f t="shared" si="7"/>
        <v>0</v>
      </c>
      <c r="R470" s="175"/>
      <c r="S470" s="176"/>
    </row>
    <row r="471" spans="1:19" ht="18" hidden="1" customHeight="1">
      <c r="A471" s="708">
        <v>461</v>
      </c>
      <c r="B471" s="709"/>
      <c r="C471" s="178"/>
      <c r="D471" s="162"/>
      <c r="E471" s="162"/>
      <c r="F471" s="163"/>
      <c r="G471" s="170"/>
      <c r="H471" s="171"/>
      <c r="I471" s="183"/>
      <c r="J471" s="173"/>
      <c r="K471" s="183"/>
      <c r="L471" s="172"/>
      <c r="M471" s="173"/>
      <c r="N471" s="183"/>
      <c r="O471" s="172"/>
      <c r="P471" s="174"/>
      <c r="Q471" s="167">
        <f t="shared" si="7"/>
        <v>0</v>
      </c>
      <c r="R471" s="175"/>
      <c r="S471" s="176"/>
    </row>
    <row r="472" spans="1:19" ht="18" hidden="1" customHeight="1">
      <c r="A472" s="708">
        <v>462</v>
      </c>
      <c r="B472" s="709"/>
      <c r="C472" s="178"/>
      <c r="D472" s="162"/>
      <c r="E472" s="162"/>
      <c r="F472" s="163"/>
      <c r="G472" s="170"/>
      <c r="H472" s="171"/>
      <c r="I472" s="183"/>
      <c r="J472" s="173"/>
      <c r="K472" s="183"/>
      <c r="L472" s="172"/>
      <c r="M472" s="173"/>
      <c r="N472" s="183"/>
      <c r="O472" s="172"/>
      <c r="P472" s="174"/>
      <c r="Q472" s="167">
        <f t="shared" si="7"/>
        <v>0</v>
      </c>
      <c r="R472" s="175"/>
      <c r="S472" s="176"/>
    </row>
    <row r="473" spans="1:19" ht="18" hidden="1" customHeight="1">
      <c r="A473" s="708">
        <v>463</v>
      </c>
      <c r="B473" s="709"/>
      <c r="C473" s="178"/>
      <c r="D473" s="162"/>
      <c r="E473" s="162"/>
      <c r="F473" s="163"/>
      <c r="G473" s="170"/>
      <c r="H473" s="171"/>
      <c r="I473" s="183"/>
      <c r="J473" s="173"/>
      <c r="K473" s="183"/>
      <c r="L473" s="172"/>
      <c r="M473" s="173"/>
      <c r="N473" s="183"/>
      <c r="O473" s="172"/>
      <c r="P473" s="174"/>
      <c r="Q473" s="167">
        <f t="shared" si="7"/>
        <v>0</v>
      </c>
      <c r="R473" s="175"/>
      <c r="S473" s="176"/>
    </row>
    <row r="474" spans="1:19" ht="18" hidden="1" customHeight="1">
      <c r="A474" s="708">
        <v>464</v>
      </c>
      <c r="B474" s="709"/>
      <c r="C474" s="178"/>
      <c r="D474" s="162"/>
      <c r="E474" s="162"/>
      <c r="F474" s="163"/>
      <c r="G474" s="170"/>
      <c r="H474" s="171"/>
      <c r="I474" s="183"/>
      <c r="J474" s="173"/>
      <c r="K474" s="183"/>
      <c r="L474" s="172"/>
      <c r="M474" s="173"/>
      <c r="N474" s="183"/>
      <c r="O474" s="172"/>
      <c r="P474" s="174"/>
      <c r="Q474" s="167">
        <f t="shared" si="7"/>
        <v>0</v>
      </c>
      <c r="R474" s="175"/>
      <c r="S474" s="176"/>
    </row>
    <row r="475" spans="1:19" ht="18" hidden="1" customHeight="1">
      <c r="A475" s="708">
        <v>465</v>
      </c>
      <c r="B475" s="709"/>
      <c r="C475" s="178"/>
      <c r="D475" s="162"/>
      <c r="E475" s="162"/>
      <c r="F475" s="163"/>
      <c r="G475" s="170"/>
      <c r="H475" s="171"/>
      <c r="I475" s="183"/>
      <c r="J475" s="173"/>
      <c r="K475" s="183"/>
      <c r="L475" s="172"/>
      <c r="M475" s="173"/>
      <c r="N475" s="183"/>
      <c r="O475" s="172"/>
      <c r="P475" s="174"/>
      <c r="Q475" s="167">
        <f t="shared" si="7"/>
        <v>0</v>
      </c>
      <c r="R475" s="175"/>
      <c r="S475" s="176"/>
    </row>
    <row r="476" spans="1:19" ht="18" hidden="1" customHeight="1">
      <c r="A476" s="708">
        <v>466</v>
      </c>
      <c r="B476" s="709"/>
      <c r="C476" s="178"/>
      <c r="D476" s="162"/>
      <c r="E476" s="162"/>
      <c r="F476" s="163"/>
      <c r="G476" s="170"/>
      <c r="H476" s="171"/>
      <c r="I476" s="183"/>
      <c r="J476" s="173"/>
      <c r="K476" s="183"/>
      <c r="L476" s="172"/>
      <c r="M476" s="173"/>
      <c r="N476" s="183"/>
      <c r="O476" s="172"/>
      <c r="P476" s="174"/>
      <c r="Q476" s="167">
        <f t="shared" si="7"/>
        <v>0</v>
      </c>
      <c r="R476" s="175"/>
      <c r="S476" s="176"/>
    </row>
    <row r="477" spans="1:19" ht="18" hidden="1" customHeight="1">
      <c r="A477" s="708">
        <v>467</v>
      </c>
      <c r="B477" s="709"/>
      <c r="C477" s="178"/>
      <c r="D477" s="162"/>
      <c r="E477" s="162"/>
      <c r="F477" s="163"/>
      <c r="G477" s="170"/>
      <c r="H477" s="171"/>
      <c r="I477" s="183"/>
      <c r="J477" s="173"/>
      <c r="K477" s="183"/>
      <c r="L477" s="172"/>
      <c r="M477" s="173"/>
      <c r="N477" s="183"/>
      <c r="O477" s="172"/>
      <c r="P477" s="174"/>
      <c r="Q477" s="167">
        <f t="shared" si="7"/>
        <v>0</v>
      </c>
      <c r="R477" s="175"/>
      <c r="S477" s="176"/>
    </row>
    <row r="478" spans="1:19" ht="18" hidden="1" customHeight="1">
      <c r="A478" s="708">
        <v>468</v>
      </c>
      <c r="B478" s="709"/>
      <c r="C478" s="178"/>
      <c r="D478" s="162"/>
      <c r="E478" s="162"/>
      <c r="F478" s="163"/>
      <c r="G478" s="170"/>
      <c r="H478" s="171"/>
      <c r="I478" s="183"/>
      <c r="J478" s="173"/>
      <c r="K478" s="183"/>
      <c r="L478" s="172"/>
      <c r="M478" s="173"/>
      <c r="N478" s="183"/>
      <c r="O478" s="172"/>
      <c r="P478" s="174"/>
      <c r="Q478" s="167">
        <f t="shared" si="7"/>
        <v>0</v>
      </c>
      <c r="R478" s="175"/>
      <c r="S478" s="176"/>
    </row>
    <row r="479" spans="1:19" ht="18" hidden="1" customHeight="1">
      <c r="A479" s="708">
        <v>469</v>
      </c>
      <c r="B479" s="709"/>
      <c r="C479" s="178"/>
      <c r="D479" s="162"/>
      <c r="E479" s="162"/>
      <c r="F479" s="163"/>
      <c r="G479" s="170"/>
      <c r="H479" s="171"/>
      <c r="I479" s="183"/>
      <c r="J479" s="173"/>
      <c r="K479" s="183"/>
      <c r="L479" s="172"/>
      <c r="M479" s="173"/>
      <c r="N479" s="183"/>
      <c r="O479" s="172"/>
      <c r="P479" s="174"/>
      <c r="Q479" s="167">
        <f t="shared" si="7"/>
        <v>0</v>
      </c>
      <c r="R479" s="175"/>
      <c r="S479" s="176"/>
    </row>
    <row r="480" spans="1:19" ht="18" hidden="1" customHeight="1">
      <c r="A480" s="708">
        <v>470</v>
      </c>
      <c r="B480" s="709"/>
      <c r="C480" s="178"/>
      <c r="D480" s="162"/>
      <c r="E480" s="162"/>
      <c r="F480" s="163"/>
      <c r="G480" s="170"/>
      <c r="H480" s="171"/>
      <c r="I480" s="183"/>
      <c r="J480" s="173"/>
      <c r="K480" s="183"/>
      <c r="L480" s="172"/>
      <c r="M480" s="173"/>
      <c r="N480" s="183"/>
      <c r="O480" s="172"/>
      <c r="P480" s="174"/>
      <c r="Q480" s="167">
        <f t="shared" si="7"/>
        <v>0</v>
      </c>
      <c r="R480" s="175"/>
      <c r="S480" s="176"/>
    </row>
    <row r="481" spans="1:19" ht="18" hidden="1" customHeight="1">
      <c r="A481" s="708">
        <v>471</v>
      </c>
      <c r="B481" s="709"/>
      <c r="C481" s="178"/>
      <c r="D481" s="162"/>
      <c r="E481" s="162"/>
      <c r="F481" s="163"/>
      <c r="G481" s="170"/>
      <c r="H481" s="171"/>
      <c r="I481" s="183"/>
      <c r="J481" s="173"/>
      <c r="K481" s="183"/>
      <c r="L481" s="172"/>
      <c r="M481" s="173"/>
      <c r="N481" s="183"/>
      <c r="O481" s="172"/>
      <c r="P481" s="174"/>
      <c r="Q481" s="167">
        <f t="shared" si="7"/>
        <v>0</v>
      </c>
      <c r="R481" s="175"/>
      <c r="S481" s="176"/>
    </row>
    <row r="482" spans="1:19" ht="18" hidden="1" customHeight="1">
      <c r="A482" s="708">
        <v>472</v>
      </c>
      <c r="B482" s="709"/>
      <c r="C482" s="178"/>
      <c r="D482" s="162"/>
      <c r="E482" s="162"/>
      <c r="F482" s="163"/>
      <c r="G482" s="170"/>
      <c r="H482" s="171"/>
      <c r="I482" s="183"/>
      <c r="J482" s="173"/>
      <c r="K482" s="183"/>
      <c r="L482" s="172"/>
      <c r="M482" s="173"/>
      <c r="N482" s="183"/>
      <c r="O482" s="172"/>
      <c r="P482" s="174"/>
      <c r="Q482" s="167">
        <f t="shared" si="7"/>
        <v>0</v>
      </c>
      <c r="R482" s="175"/>
      <c r="S482" s="176"/>
    </row>
    <row r="483" spans="1:19" ht="18" hidden="1" customHeight="1">
      <c r="A483" s="708">
        <v>473</v>
      </c>
      <c r="B483" s="709"/>
      <c r="C483" s="178"/>
      <c r="D483" s="162"/>
      <c r="E483" s="162"/>
      <c r="F483" s="163"/>
      <c r="G483" s="170"/>
      <c r="H483" s="171"/>
      <c r="I483" s="183"/>
      <c r="J483" s="173"/>
      <c r="K483" s="183"/>
      <c r="L483" s="172"/>
      <c r="M483" s="173"/>
      <c r="N483" s="183"/>
      <c r="O483" s="172"/>
      <c r="P483" s="174"/>
      <c r="Q483" s="167">
        <f t="shared" si="7"/>
        <v>0</v>
      </c>
      <c r="R483" s="175"/>
      <c r="S483" s="176"/>
    </row>
    <row r="484" spans="1:19" ht="18" hidden="1" customHeight="1">
      <c r="A484" s="708">
        <v>474</v>
      </c>
      <c r="B484" s="709"/>
      <c r="C484" s="178"/>
      <c r="D484" s="162"/>
      <c r="E484" s="162"/>
      <c r="F484" s="163"/>
      <c r="G484" s="170"/>
      <c r="H484" s="171"/>
      <c r="I484" s="183"/>
      <c r="J484" s="173"/>
      <c r="K484" s="183"/>
      <c r="L484" s="172"/>
      <c r="M484" s="173"/>
      <c r="N484" s="183"/>
      <c r="O484" s="172"/>
      <c r="P484" s="174"/>
      <c r="Q484" s="167">
        <f t="shared" si="7"/>
        <v>0</v>
      </c>
      <c r="R484" s="175"/>
      <c r="S484" s="176"/>
    </row>
    <row r="485" spans="1:19" ht="18" hidden="1" customHeight="1">
      <c r="A485" s="708">
        <v>475</v>
      </c>
      <c r="B485" s="709"/>
      <c r="C485" s="178"/>
      <c r="D485" s="162"/>
      <c r="E485" s="162"/>
      <c r="F485" s="163"/>
      <c r="G485" s="170"/>
      <c r="H485" s="171"/>
      <c r="I485" s="183"/>
      <c r="J485" s="173"/>
      <c r="K485" s="183"/>
      <c r="L485" s="172"/>
      <c r="M485" s="173"/>
      <c r="N485" s="183"/>
      <c r="O485" s="172"/>
      <c r="P485" s="174"/>
      <c r="Q485" s="167">
        <f t="shared" si="7"/>
        <v>0</v>
      </c>
      <c r="R485" s="175"/>
      <c r="S485" s="176"/>
    </row>
    <row r="486" spans="1:19" ht="18" hidden="1" customHeight="1">
      <c r="A486" s="708">
        <v>476</v>
      </c>
      <c r="B486" s="709"/>
      <c r="C486" s="178"/>
      <c r="D486" s="162"/>
      <c r="E486" s="162"/>
      <c r="F486" s="163"/>
      <c r="G486" s="170"/>
      <c r="H486" s="171"/>
      <c r="I486" s="183"/>
      <c r="J486" s="173"/>
      <c r="K486" s="183"/>
      <c r="L486" s="172"/>
      <c r="M486" s="173"/>
      <c r="N486" s="183"/>
      <c r="O486" s="172"/>
      <c r="P486" s="174"/>
      <c r="Q486" s="167">
        <f t="shared" si="7"/>
        <v>0</v>
      </c>
      <c r="R486" s="175"/>
      <c r="S486" s="176"/>
    </row>
    <row r="487" spans="1:19" ht="18" hidden="1" customHeight="1">
      <c r="A487" s="708">
        <v>477</v>
      </c>
      <c r="B487" s="709"/>
      <c r="C487" s="178"/>
      <c r="D487" s="162"/>
      <c r="E487" s="162"/>
      <c r="F487" s="163"/>
      <c r="G487" s="170"/>
      <c r="H487" s="171"/>
      <c r="I487" s="183"/>
      <c r="J487" s="173"/>
      <c r="K487" s="183"/>
      <c r="L487" s="172"/>
      <c r="M487" s="173"/>
      <c r="N487" s="183"/>
      <c r="O487" s="172"/>
      <c r="P487" s="174"/>
      <c r="Q487" s="167">
        <f t="shared" si="7"/>
        <v>0</v>
      </c>
      <c r="R487" s="175"/>
      <c r="S487" s="176"/>
    </row>
    <row r="488" spans="1:19" ht="18" hidden="1" customHeight="1">
      <c r="A488" s="708">
        <v>478</v>
      </c>
      <c r="B488" s="709"/>
      <c r="C488" s="178"/>
      <c r="D488" s="162"/>
      <c r="E488" s="162"/>
      <c r="F488" s="163"/>
      <c r="G488" s="170"/>
      <c r="H488" s="171"/>
      <c r="I488" s="183"/>
      <c r="J488" s="173"/>
      <c r="K488" s="183"/>
      <c r="L488" s="172"/>
      <c r="M488" s="173"/>
      <c r="N488" s="183"/>
      <c r="O488" s="172"/>
      <c r="P488" s="174"/>
      <c r="Q488" s="167">
        <f t="shared" si="7"/>
        <v>0</v>
      </c>
      <c r="R488" s="175"/>
      <c r="S488" s="176"/>
    </row>
    <row r="489" spans="1:19" ht="18" hidden="1" customHeight="1">
      <c r="A489" s="708">
        <v>479</v>
      </c>
      <c r="B489" s="709"/>
      <c r="C489" s="178"/>
      <c r="D489" s="162"/>
      <c r="E489" s="162"/>
      <c r="F489" s="163"/>
      <c r="G489" s="170"/>
      <c r="H489" s="171"/>
      <c r="I489" s="183"/>
      <c r="J489" s="173"/>
      <c r="K489" s="183"/>
      <c r="L489" s="172"/>
      <c r="M489" s="173"/>
      <c r="N489" s="183"/>
      <c r="O489" s="172"/>
      <c r="P489" s="174"/>
      <c r="Q489" s="167">
        <f t="shared" si="7"/>
        <v>0</v>
      </c>
      <c r="R489" s="175"/>
      <c r="S489" s="176"/>
    </row>
    <row r="490" spans="1:19" ht="18" hidden="1" customHeight="1">
      <c r="A490" s="708">
        <v>480</v>
      </c>
      <c r="B490" s="709"/>
      <c r="C490" s="178"/>
      <c r="D490" s="162"/>
      <c r="E490" s="162"/>
      <c r="F490" s="163"/>
      <c r="G490" s="170"/>
      <c r="H490" s="171"/>
      <c r="I490" s="183"/>
      <c r="J490" s="173"/>
      <c r="K490" s="183"/>
      <c r="L490" s="172"/>
      <c r="M490" s="173"/>
      <c r="N490" s="183"/>
      <c r="O490" s="172"/>
      <c r="P490" s="174"/>
      <c r="Q490" s="167">
        <f t="shared" si="7"/>
        <v>0</v>
      </c>
      <c r="R490" s="175"/>
      <c r="S490" s="176"/>
    </row>
    <row r="491" spans="1:19" ht="18" hidden="1" customHeight="1">
      <c r="A491" s="708">
        <v>481</v>
      </c>
      <c r="B491" s="709"/>
      <c r="C491" s="178"/>
      <c r="D491" s="162"/>
      <c r="E491" s="162"/>
      <c r="F491" s="163"/>
      <c r="G491" s="170"/>
      <c r="H491" s="171"/>
      <c r="I491" s="183"/>
      <c r="J491" s="173"/>
      <c r="K491" s="183"/>
      <c r="L491" s="172"/>
      <c r="M491" s="173"/>
      <c r="N491" s="183"/>
      <c r="O491" s="172"/>
      <c r="P491" s="174"/>
      <c r="Q491" s="167">
        <f t="shared" si="7"/>
        <v>0</v>
      </c>
      <c r="R491" s="175"/>
      <c r="S491" s="176"/>
    </row>
    <row r="492" spans="1:19" ht="18" hidden="1" customHeight="1">
      <c r="A492" s="708">
        <v>482</v>
      </c>
      <c r="B492" s="709"/>
      <c r="C492" s="178"/>
      <c r="D492" s="162"/>
      <c r="E492" s="162"/>
      <c r="F492" s="163"/>
      <c r="G492" s="170"/>
      <c r="H492" s="171"/>
      <c r="I492" s="183"/>
      <c r="J492" s="173"/>
      <c r="K492" s="183"/>
      <c r="L492" s="172"/>
      <c r="M492" s="173"/>
      <c r="N492" s="183"/>
      <c r="O492" s="172"/>
      <c r="P492" s="174"/>
      <c r="Q492" s="167">
        <f t="shared" si="7"/>
        <v>0</v>
      </c>
      <c r="R492" s="175"/>
      <c r="S492" s="176"/>
    </row>
    <row r="493" spans="1:19" ht="18" hidden="1" customHeight="1">
      <c r="A493" s="708">
        <v>483</v>
      </c>
      <c r="B493" s="709"/>
      <c r="C493" s="178"/>
      <c r="D493" s="162"/>
      <c r="E493" s="162"/>
      <c r="F493" s="163"/>
      <c r="G493" s="170"/>
      <c r="H493" s="171"/>
      <c r="I493" s="183"/>
      <c r="J493" s="173"/>
      <c r="K493" s="183"/>
      <c r="L493" s="172"/>
      <c r="M493" s="173"/>
      <c r="N493" s="183"/>
      <c r="O493" s="172"/>
      <c r="P493" s="174"/>
      <c r="Q493" s="167">
        <f t="shared" si="7"/>
        <v>0</v>
      </c>
      <c r="R493" s="175"/>
      <c r="S493" s="176"/>
    </row>
    <row r="494" spans="1:19" ht="18" hidden="1" customHeight="1">
      <c r="A494" s="708">
        <v>484</v>
      </c>
      <c r="B494" s="709"/>
      <c r="C494" s="178"/>
      <c r="D494" s="162"/>
      <c r="E494" s="162"/>
      <c r="F494" s="163"/>
      <c r="G494" s="170"/>
      <c r="H494" s="171"/>
      <c r="I494" s="183"/>
      <c r="J494" s="173"/>
      <c r="K494" s="183"/>
      <c r="L494" s="172"/>
      <c r="M494" s="173"/>
      <c r="N494" s="183"/>
      <c r="O494" s="172"/>
      <c r="P494" s="174"/>
      <c r="Q494" s="167">
        <f t="shared" si="7"/>
        <v>0</v>
      </c>
      <c r="R494" s="175"/>
      <c r="S494" s="176"/>
    </row>
    <row r="495" spans="1:19" ht="18" hidden="1" customHeight="1">
      <c r="A495" s="708">
        <v>485</v>
      </c>
      <c r="B495" s="709"/>
      <c r="C495" s="178"/>
      <c r="D495" s="162"/>
      <c r="E495" s="162"/>
      <c r="F495" s="163"/>
      <c r="G495" s="170"/>
      <c r="H495" s="171"/>
      <c r="I495" s="183"/>
      <c r="J495" s="173"/>
      <c r="K495" s="183"/>
      <c r="L495" s="172"/>
      <c r="M495" s="173"/>
      <c r="N495" s="183"/>
      <c r="O495" s="172"/>
      <c r="P495" s="174"/>
      <c r="Q495" s="167">
        <f t="shared" si="7"/>
        <v>0</v>
      </c>
      <c r="R495" s="175"/>
      <c r="S495" s="176"/>
    </row>
    <row r="496" spans="1:19" ht="18" hidden="1" customHeight="1">
      <c r="A496" s="708">
        <v>486</v>
      </c>
      <c r="B496" s="709"/>
      <c r="C496" s="178"/>
      <c r="D496" s="162"/>
      <c r="E496" s="162"/>
      <c r="F496" s="163"/>
      <c r="G496" s="170"/>
      <c r="H496" s="171"/>
      <c r="I496" s="183"/>
      <c r="J496" s="173"/>
      <c r="K496" s="183"/>
      <c r="L496" s="172"/>
      <c r="M496" s="173"/>
      <c r="N496" s="183"/>
      <c r="O496" s="172"/>
      <c r="P496" s="174"/>
      <c r="Q496" s="167">
        <f t="shared" si="7"/>
        <v>0</v>
      </c>
      <c r="R496" s="175"/>
      <c r="S496" s="176"/>
    </row>
    <row r="497" spans="1:24" ht="18" hidden="1" customHeight="1">
      <c r="A497" s="708">
        <v>487</v>
      </c>
      <c r="B497" s="709"/>
      <c r="C497" s="178"/>
      <c r="D497" s="162"/>
      <c r="E497" s="162"/>
      <c r="F497" s="163"/>
      <c r="G497" s="170"/>
      <c r="H497" s="171"/>
      <c r="I497" s="183"/>
      <c r="J497" s="173"/>
      <c r="K497" s="183"/>
      <c r="L497" s="172"/>
      <c r="M497" s="173"/>
      <c r="N497" s="183"/>
      <c r="O497" s="172"/>
      <c r="P497" s="174"/>
      <c r="Q497" s="167">
        <f t="shared" si="7"/>
        <v>0</v>
      </c>
      <c r="R497" s="175"/>
      <c r="S497" s="176"/>
    </row>
    <row r="498" spans="1:24" ht="18" hidden="1" customHeight="1">
      <c r="A498" s="708">
        <v>488</v>
      </c>
      <c r="B498" s="709"/>
      <c r="C498" s="178"/>
      <c r="D498" s="162"/>
      <c r="E498" s="162"/>
      <c r="F498" s="163"/>
      <c r="G498" s="170"/>
      <c r="H498" s="171"/>
      <c r="I498" s="183"/>
      <c r="J498" s="173"/>
      <c r="K498" s="183"/>
      <c r="L498" s="172"/>
      <c r="M498" s="173"/>
      <c r="N498" s="183"/>
      <c r="O498" s="172"/>
      <c r="P498" s="174"/>
      <c r="Q498" s="167">
        <f t="shared" si="7"/>
        <v>0</v>
      </c>
      <c r="R498" s="175"/>
      <c r="S498" s="176"/>
    </row>
    <row r="499" spans="1:24" ht="18" hidden="1" customHeight="1">
      <c r="A499" s="708">
        <v>489</v>
      </c>
      <c r="B499" s="709"/>
      <c r="C499" s="178"/>
      <c r="D499" s="162"/>
      <c r="E499" s="162"/>
      <c r="F499" s="163"/>
      <c r="G499" s="170"/>
      <c r="H499" s="171"/>
      <c r="I499" s="183"/>
      <c r="J499" s="173"/>
      <c r="K499" s="183"/>
      <c r="L499" s="172"/>
      <c r="M499" s="173"/>
      <c r="N499" s="183"/>
      <c r="O499" s="172"/>
      <c r="P499" s="174"/>
      <c r="Q499" s="167">
        <f t="shared" si="7"/>
        <v>0</v>
      </c>
      <c r="R499" s="175"/>
      <c r="S499" s="176"/>
    </row>
    <row r="500" spans="1:24" ht="18" hidden="1" customHeight="1">
      <c r="A500" s="708">
        <v>490</v>
      </c>
      <c r="B500" s="709"/>
      <c r="C500" s="178"/>
      <c r="D500" s="162"/>
      <c r="E500" s="162"/>
      <c r="F500" s="163"/>
      <c r="G500" s="170"/>
      <c r="H500" s="171"/>
      <c r="I500" s="183"/>
      <c r="J500" s="173"/>
      <c r="K500" s="183"/>
      <c r="L500" s="172"/>
      <c r="M500" s="173"/>
      <c r="N500" s="183"/>
      <c r="O500" s="172"/>
      <c r="P500" s="174"/>
      <c r="Q500" s="167">
        <f t="shared" si="7"/>
        <v>0</v>
      </c>
      <c r="R500" s="175"/>
      <c r="S500" s="176"/>
    </row>
    <row r="501" spans="1:24" ht="18" hidden="1" customHeight="1">
      <c r="A501" s="708">
        <v>491</v>
      </c>
      <c r="B501" s="709"/>
      <c r="C501" s="178"/>
      <c r="D501" s="162"/>
      <c r="E501" s="162"/>
      <c r="F501" s="163"/>
      <c r="G501" s="170"/>
      <c r="H501" s="171"/>
      <c r="I501" s="183"/>
      <c r="J501" s="173"/>
      <c r="K501" s="183"/>
      <c r="L501" s="172"/>
      <c r="M501" s="173"/>
      <c r="N501" s="183"/>
      <c r="O501" s="172"/>
      <c r="P501" s="174"/>
      <c r="Q501" s="167">
        <f t="shared" si="7"/>
        <v>0</v>
      </c>
      <c r="R501" s="175"/>
      <c r="S501" s="176"/>
    </row>
    <row r="502" spans="1:24" ht="18" hidden="1" customHeight="1">
      <c r="A502" s="708">
        <v>492</v>
      </c>
      <c r="B502" s="709"/>
      <c r="C502" s="178"/>
      <c r="D502" s="162"/>
      <c r="E502" s="162"/>
      <c r="F502" s="163"/>
      <c r="G502" s="170"/>
      <c r="H502" s="171"/>
      <c r="I502" s="183"/>
      <c r="J502" s="173"/>
      <c r="K502" s="183"/>
      <c r="L502" s="172"/>
      <c r="M502" s="173"/>
      <c r="N502" s="183"/>
      <c r="O502" s="172"/>
      <c r="P502" s="174"/>
      <c r="Q502" s="167">
        <f t="shared" si="7"/>
        <v>0</v>
      </c>
      <c r="R502" s="175"/>
      <c r="S502" s="176"/>
    </row>
    <row r="503" spans="1:24" ht="18" hidden="1" customHeight="1">
      <c r="A503" s="708">
        <v>493</v>
      </c>
      <c r="B503" s="709"/>
      <c r="C503" s="178"/>
      <c r="D503" s="162"/>
      <c r="E503" s="162"/>
      <c r="F503" s="163"/>
      <c r="G503" s="170"/>
      <c r="H503" s="171"/>
      <c r="I503" s="183"/>
      <c r="J503" s="173"/>
      <c r="K503" s="183"/>
      <c r="L503" s="172"/>
      <c r="M503" s="173"/>
      <c r="N503" s="183"/>
      <c r="O503" s="172"/>
      <c r="P503" s="174"/>
      <c r="Q503" s="167">
        <f t="shared" si="7"/>
        <v>0</v>
      </c>
      <c r="R503" s="175"/>
      <c r="S503" s="176"/>
    </row>
    <row r="504" spans="1:24" ht="18" hidden="1" customHeight="1">
      <c r="A504" s="708">
        <v>494</v>
      </c>
      <c r="B504" s="709"/>
      <c r="C504" s="178"/>
      <c r="D504" s="162"/>
      <c r="E504" s="162"/>
      <c r="F504" s="163"/>
      <c r="G504" s="170"/>
      <c r="H504" s="171"/>
      <c r="I504" s="183"/>
      <c r="J504" s="173"/>
      <c r="K504" s="183"/>
      <c r="L504" s="172"/>
      <c r="M504" s="173"/>
      <c r="N504" s="183"/>
      <c r="O504" s="172"/>
      <c r="P504" s="174"/>
      <c r="Q504" s="167">
        <f t="shared" si="7"/>
        <v>0</v>
      </c>
      <c r="R504" s="175"/>
      <c r="S504" s="176"/>
    </row>
    <row r="505" spans="1:24" ht="18" hidden="1" customHeight="1">
      <c r="A505" s="708">
        <v>495</v>
      </c>
      <c r="B505" s="709"/>
      <c r="C505" s="178"/>
      <c r="D505" s="162"/>
      <c r="E505" s="162"/>
      <c r="F505" s="163"/>
      <c r="G505" s="170"/>
      <c r="H505" s="171"/>
      <c r="I505" s="183"/>
      <c r="J505" s="173"/>
      <c r="K505" s="183"/>
      <c r="L505" s="172"/>
      <c r="M505" s="173"/>
      <c r="N505" s="183"/>
      <c r="O505" s="172"/>
      <c r="P505" s="174"/>
      <c r="Q505" s="167">
        <f t="shared" si="7"/>
        <v>0</v>
      </c>
      <c r="R505" s="175"/>
      <c r="S505" s="176"/>
    </row>
    <row r="506" spans="1:24" ht="18" hidden="1" customHeight="1">
      <c r="A506" s="708">
        <v>496</v>
      </c>
      <c r="B506" s="709"/>
      <c r="C506" s="178"/>
      <c r="D506" s="162"/>
      <c r="E506" s="162"/>
      <c r="F506" s="163"/>
      <c r="G506" s="170"/>
      <c r="H506" s="171"/>
      <c r="I506" s="183"/>
      <c r="J506" s="173"/>
      <c r="K506" s="183"/>
      <c r="L506" s="172"/>
      <c r="M506" s="173"/>
      <c r="N506" s="183"/>
      <c r="O506" s="172"/>
      <c r="P506" s="174"/>
      <c r="Q506" s="167">
        <f t="shared" si="7"/>
        <v>0</v>
      </c>
      <c r="R506" s="175"/>
      <c r="S506" s="176"/>
    </row>
    <row r="507" spans="1:24" ht="18" hidden="1" customHeight="1">
      <c r="A507" s="708">
        <v>497</v>
      </c>
      <c r="B507" s="709"/>
      <c r="C507" s="178"/>
      <c r="D507" s="162"/>
      <c r="E507" s="162"/>
      <c r="F507" s="163"/>
      <c r="G507" s="170"/>
      <c r="H507" s="171"/>
      <c r="I507" s="183"/>
      <c r="J507" s="173"/>
      <c r="K507" s="183"/>
      <c r="L507" s="172"/>
      <c r="M507" s="173"/>
      <c r="N507" s="183"/>
      <c r="O507" s="172"/>
      <c r="P507" s="174"/>
      <c r="Q507" s="167">
        <f t="shared" si="7"/>
        <v>0</v>
      </c>
      <c r="R507" s="175"/>
      <c r="S507" s="176"/>
    </row>
    <row r="508" spans="1:24" ht="18" hidden="1" customHeight="1">
      <c r="A508" s="708">
        <v>498</v>
      </c>
      <c r="B508" s="709"/>
      <c r="C508" s="178"/>
      <c r="D508" s="162"/>
      <c r="E508" s="162"/>
      <c r="F508" s="163"/>
      <c r="G508" s="170"/>
      <c r="H508" s="171"/>
      <c r="I508" s="183"/>
      <c r="J508" s="173"/>
      <c r="K508" s="183"/>
      <c r="L508" s="172"/>
      <c r="M508" s="173"/>
      <c r="N508" s="183"/>
      <c r="O508" s="172"/>
      <c r="P508" s="174"/>
      <c r="Q508" s="167">
        <f t="shared" si="7"/>
        <v>0</v>
      </c>
      <c r="R508" s="175"/>
      <c r="S508" s="176"/>
    </row>
    <row r="509" spans="1:24" ht="18" hidden="1" customHeight="1">
      <c r="A509" s="708">
        <v>499</v>
      </c>
      <c r="B509" s="709"/>
      <c r="C509" s="178"/>
      <c r="D509" s="162"/>
      <c r="E509" s="162"/>
      <c r="F509" s="163"/>
      <c r="G509" s="170"/>
      <c r="H509" s="171"/>
      <c r="I509" s="183"/>
      <c r="J509" s="173"/>
      <c r="K509" s="183"/>
      <c r="L509" s="172"/>
      <c r="M509" s="173"/>
      <c r="N509" s="183"/>
      <c r="O509" s="172"/>
      <c r="P509" s="174"/>
      <c r="Q509" s="167">
        <f t="shared" si="7"/>
        <v>0</v>
      </c>
      <c r="R509" s="175"/>
      <c r="S509" s="176"/>
    </row>
    <row r="510" spans="1:24" ht="18" hidden="1" customHeight="1">
      <c r="A510" s="708">
        <v>500</v>
      </c>
      <c r="B510" s="709"/>
      <c r="C510" s="178"/>
      <c r="D510" s="162"/>
      <c r="E510" s="162"/>
      <c r="F510" s="163"/>
      <c r="G510" s="170"/>
      <c r="H510" s="171"/>
      <c r="I510" s="184"/>
      <c r="J510" s="171"/>
      <c r="K510" s="184"/>
      <c r="L510" s="172"/>
      <c r="M510" s="173"/>
      <c r="N510" s="183"/>
      <c r="O510" s="172"/>
      <c r="P510" s="174"/>
      <c r="Q510" s="167">
        <f t="shared" si="7"/>
        <v>0</v>
      </c>
      <c r="R510" s="175"/>
      <c r="S510" s="176"/>
    </row>
    <row r="511" spans="1:24" ht="25.5" customHeight="1">
      <c r="A511" s="65" t="s">
        <v>190</v>
      </c>
      <c r="B511" s="65"/>
      <c r="X511" s="103"/>
    </row>
    <row r="512" spans="1:24" ht="19.5" customHeight="1">
      <c r="A512" s="186"/>
      <c r="B512" s="186"/>
      <c r="C512" s="186"/>
      <c r="D512" s="186"/>
      <c r="E512" s="186"/>
      <c r="F512" s="186"/>
      <c r="H512" s="187"/>
      <c r="I512" s="188"/>
      <c r="J512" s="188"/>
      <c r="X512" s="103"/>
    </row>
    <row r="513" spans="1:24" ht="19.5" customHeight="1">
      <c r="A513" s="85"/>
      <c r="B513" s="85"/>
      <c r="C513" s="85"/>
      <c r="D513" s="85"/>
      <c r="E513" s="85"/>
      <c r="F513" s="85"/>
      <c r="G513" s="189"/>
      <c r="X513" s="103"/>
    </row>
    <row r="514" spans="1:24" ht="19.5" customHeight="1">
      <c r="A514" s="697"/>
      <c r="B514" s="698"/>
      <c r="C514" s="699" t="s">
        <v>176</v>
      </c>
      <c r="D514" s="700"/>
      <c r="E514" s="700"/>
      <c r="F514" s="701"/>
      <c r="G514" s="240" t="s">
        <v>136</v>
      </c>
      <c r="H514" s="702" t="s">
        <v>191</v>
      </c>
      <c r="I514" s="703"/>
      <c r="J514" s="703"/>
      <c r="X514" s="103"/>
    </row>
    <row r="515" spans="1:24" ht="20.100000000000001" customHeight="1">
      <c r="A515" s="704" t="s">
        <v>192</v>
      </c>
      <c r="B515" s="705"/>
      <c r="C515" s="675" t="s">
        <v>193</v>
      </c>
      <c r="D515" s="676"/>
      <c r="E515" s="676"/>
      <c r="F515" s="677"/>
      <c r="G515" s="239" t="s">
        <v>143</v>
      </c>
      <c r="H515" s="695">
        <f t="shared" ref="H515:H526" si="8">SUMIFS($Q$11:$Q$310,$D$11:$D$310,$G515,$R$11:$R$310,"")</f>
        <v>0</v>
      </c>
      <c r="I515" s="696"/>
      <c r="J515" s="696"/>
      <c r="X515" s="103"/>
    </row>
    <row r="516" spans="1:24" ht="20.100000000000001" customHeight="1">
      <c r="A516" s="706"/>
      <c r="B516" s="707"/>
      <c r="C516" s="678"/>
      <c r="D516" s="679"/>
      <c r="E516" s="679"/>
      <c r="F516" s="680"/>
      <c r="G516" s="239" t="s">
        <v>144</v>
      </c>
      <c r="H516" s="695">
        <f t="shared" si="8"/>
        <v>0</v>
      </c>
      <c r="I516" s="696"/>
      <c r="J516" s="696"/>
      <c r="X516" s="103"/>
    </row>
    <row r="517" spans="1:24" ht="20.100000000000001" customHeight="1">
      <c r="A517" s="706"/>
      <c r="B517" s="707"/>
      <c r="C517" s="681"/>
      <c r="D517" s="682"/>
      <c r="E517" s="682"/>
      <c r="F517" s="683"/>
      <c r="G517" s="239" t="s">
        <v>145</v>
      </c>
      <c r="H517" s="695">
        <f t="shared" si="8"/>
        <v>0</v>
      </c>
      <c r="I517" s="696"/>
      <c r="J517" s="696"/>
      <c r="X517" s="103"/>
    </row>
    <row r="518" spans="1:24" ht="20.100000000000001" customHeight="1">
      <c r="A518" s="706"/>
      <c r="B518" s="707"/>
      <c r="C518" s="675" t="s">
        <v>194</v>
      </c>
      <c r="D518" s="676"/>
      <c r="E518" s="676"/>
      <c r="F518" s="677"/>
      <c r="G518" s="239" t="s">
        <v>147</v>
      </c>
      <c r="H518" s="695">
        <f t="shared" si="8"/>
        <v>0</v>
      </c>
      <c r="I518" s="696"/>
      <c r="J518" s="696"/>
      <c r="X518" s="103"/>
    </row>
    <row r="519" spans="1:24" ht="20.100000000000001" customHeight="1">
      <c r="A519" s="706"/>
      <c r="B519" s="707"/>
      <c r="C519" s="678"/>
      <c r="D519" s="679"/>
      <c r="E519" s="679"/>
      <c r="F519" s="680"/>
      <c r="G519" s="239" t="s">
        <v>148</v>
      </c>
      <c r="H519" s="695">
        <f t="shared" si="8"/>
        <v>0</v>
      </c>
      <c r="I519" s="696"/>
      <c r="J519" s="696"/>
      <c r="X519" s="103"/>
    </row>
    <row r="520" spans="1:24" ht="20.100000000000001" customHeight="1">
      <c r="A520" s="706"/>
      <c r="B520" s="707"/>
      <c r="C520" s="681"/>
      <c r="D520" s="682"/>
      <c r="E520" s="682"/>
      <c r="F520" s="683"/>
      <c r="G520" s="239" t="s">
        <v>149</v>
      </c>
      <c r="H520" s="695">
        <f t="shared" si="8"/>
        <v>0</v>
      </c>
      <c r="I520" s="696"/>
      <c r="J520" s="696"/>
      <c r="X520" s="103"/>
    </row>
    <row r="521" spans="1:24" ht="20.100000000000001" customHeight="1">
      <c r="A521" s="706"/>
      <c r="B521" s="707"/>
      <c r="C521" s="675" t="s">
        <v>195</v>
      </c>
      <c r="D521" s="676"/>
      <c r="E521" s="676"/>
      <c r="F521" s="677"/>
      <c r="G521" s="239" t="s">
        <v>156</v>
      </c>
      <c r="H521" s="695">
        <f t="shared" si="8"/>
        <v>0</v>
      </c>
      <c r="I521" s="696"/>
      <c r="J521" s="696"/>
      <c r="X521" s="103"/>
    </row>
    <row r="522" spans="1:24" ht="20.100000000000001" customHeight="1">
      <c r="A522" s="706"/>
      <c r="B522" s="707"/>
      <c r="C522" s="678"/>
      <c r="D522" s="679"/>
      <c r="E522" s="679"/>
      <c r="F522" s="680"/>
      <c r="G522" s="239" t="s">
        <v>157</v>
      </c>
      <c r="H522" s="695">
        <f t="shared" si="8"/>
        <v>0</v>
      </c>
      <c r="I522" s="696"/>
      <c r="J522" s="696"/>
      <c r="X522" s="103"/>
    </row>
    <row r="523" spans="1:24" ht="20.100000000000001" customHeight="1">
      <c r="A523" s="706"/>
      <c r="B523" s="707"/>
      <c r="C523" s="678"/>
      <c r="D523" s="679"/>
      <c r="E523" s="679"/>
      <c r="F523" s="680"/>
      <c r="G523" s="239" t="s">
        <v>158</v>
      </c>
      <c r="H523" s="695">
        <f t="shared" si="8"/>
        <v>0</v>
      </c>
      <c r="I523" s="696"/>
      <c r="J523" s="696"/>
      <c r="X523" s="103"/>
    </row>
    <row r="524" spans="1:24" ht="20.100000000000001" customHeight="1">
      <c r="A524" s="706"/>
      <c r="B524" s="707"/>
      <c r="C524" s="681"/>
      <c r="D524" s="682"/>
      <c r="E524" s="682"/>
      <c r="F524" s="683"/>
      <c r="G524" s="239" t="s">
        <v>159</v>
      </c>
      <c r="H524" s="695">
        <f t="shared" si="8"/>
        <v>0</v>
      </c>
      <c r="I524" s="696"/>
      <c r="J524" s="696"/>
      <c r="X524" s="103"/>
    </row>
    <row r="525" spans="1:24" ht="20.100000000000001" customHeight="1">
      <c r="A525" s="706"/>
      <c r="B525" s="707"/>
      <c r="C525" s="675" t="s">
        <v>160</v>
      </c>
      <c r="D525" s="676"/>
      <c r="E525" s="676"/>
      <c r="F525" s="677"/>
      <c r="G525" s="239" t="s">
        <v>160</v>
      </c>
      <c r="H525" s="695">
        <f t="shared" si="8"/>
        <v>0</v>
      </c>
      <c r="I525" s="696"/>
      <c r="J525" s="696"/>
      <c r="X525" s="103"/>
    </row>
    <row r="526" spans="1:24" ht="20.100000000000001" customHeight="1">
      <c r="A526" s="706"/>
      <c r="B526" s="707"/>
      <c r="C526" s="681"/>
      <c r="D526" s="682"/>
      <c r="E526" s="682"/>
      <c r="F526" s="683"/>
      <c r="G526" s="239" t="s">
        <v>161</v>
      </c>
      <c r="H526" s="695">
        <f t="shared" si="8"/>
        <v>0</v>
      </c>
      <c r="I526" s="696"/>
      <c r="J526" s="696"/>
      <c r="X526" s="103"/>
    </row>
    <row r="527" spans="1:24" ht="20.100000000000001" customHeight="1">
      <c r="A527" s="706"/>
      <c r="B527" s="707"/>
      <c r="C527" s="693" t="s">
        <v>196</v>
      </c>
      <c r="D527" s="693"/>
      <c r="E527" s="693"/>
      <c r="F527" s="693"/>
      <c r="G527" s="694"/>
      <c r="H527" s="695">
        <f>SUM(H515:J526)</f>
        <v>0</v>
      </c>
      <c r="I527" s="696"/>
      <c r="J527" s="696"/>
      <c r="X527" s="103"/>
    </row>
    <row r="528" spans="1:24" ht="20.100000000000001" customHeight="1">
      <c r="A528" s="687" t="s">
        <v>197</v>
      </c>
      <c r="B528" s="688"/>
      <c r="C528" s="675" t="s">
        <v>193</v>
      </c>
      <c r="D528" s="676"/>
      <c r="E528" s="676"/>
      <c r="F528" s="677"/>
      <c r="G528" s="239" t="s">
        <v>143</v>
      </c>
      <c r="H528" s="684">
        <f t="shared" ref="H528:H539" si="9">SUMIFS($Q$11:$Q$310,$D$11:$D$310,$G528,$R$11:$R$310,"○")</f>
        <v>0</v>
      </c>
      <c r="I528" s="685"/>
      <c r="J528" s="686"/>
      <c r="X528" s="103"/>
    </row>
    <row r="529" spans="1:24" ht="20.100000000000001" customHeight="1">
      <c r="A529" s="689"/>
      <c r="B529" s="690"/>
      <c r="C529" s="678"/>
      <c r="D529" s="679"/>
      <c r="E529" s="679"/>
      <c r="F529" s="680"/>
      <c r="G529" s="239" t="s">
        <v>144</v>
      </c>
      <c r="H529" s="684">
        <f t="shared" si="9"/>
        <v>0</v>
      </c>
      <c r="I529" s="685"/>
      <c r="J529" s="686"/>
      <c r="X529" s="103"/>
    </row>
    <row r="530" spans="1:24" ht="20.100000000000001" customHeight="1">
      <c r="A530" s="689"/>
      <c r="B530" s="690"/>
      <c r="C530" s="681"/>
      <c r="D530" s="682"/>
      <c r="E530" s="682"/>
      <c r="F530" s="683"/>
      <c r="G530" s="239" t="s">
        <v>145</v>
      </c>
      <c r="H530" s="684">
        <f t="shared" si="9"/>
        <v>0</v>
      </c>
      <c r="I530" s="685"/>
      <c r="J530" s="686"/>
      <c r="X530" s="103"/>
    </row>
    <row r="531" spans="1:24" ht="20.100000000000001" customHeight="1">
      <c r="A531" s="689"/>
      <c r="B531" s="690"/>
      <c r="C531" s="675" t="s">
        <v>194</v>
      </c>
      <c r="D531" s="676"/>
      <c r="E531" s="676"/>
      <c r="F531" s="677"/>
      <c r="G531" s="239" t="s">
        <v>147</v>
      </c>
      <c r="H531" s="684">
        <f t="shared" si="9"/>
        <v>0</v>
      </c>
      <c r="I531" s="685"/>
      <c r="J531" s="686"/>
      <c r="X531" s="103"/>
    </row>
    <row r="532" spans="1:24" ht="20.100000000000001" customHeight="1">
      <c r="A532" s="689"/>
      <c r="B532" s="690"/>
      <c r="C532" s="678"/>
      <c r="D532" s="679"/>
      <c r="E532" s="679"/>
      <c r="F532" s="680"/>
      <c r="G532" s="239" t="s">
        <v>148</v>
      </c>
      <c r="H532" s="684">
        <f t="shared" si="9"/>
        <v>0</v>
      </c>
      <c r="I532" s="685"/>
      <c r="J532" s="686"/>
      <c r="X532" s="103"/>
    </row>
    <row r="533" spans="1:24" ht="20.100000000000001" customHeight="1">
      <c r="A533" s="689"/>
      <c r="B533" s="690"/>
      <c r="C533" s="681"/>
      <c r="D533" s="682"/>
      <c r="E533" s="682"/>
      <c r="F533" s="683"/>
      <c r="G533" s="239" t="s">
        <v>149</v>
      </c>
      <c r="H533" s="684">
        <f t="shared" si="9"/>
        <v>0</v>
      </c>
      <c r="I533" s="685"/>
      <c r="J533" s="686"/>
      <c r="X533" s="103"/>
    </row>
    <row r="534" spans="1:24" ht="20.100000000000001" customHeight="1">
      <c r="A534" s="689"/>
      <c r="B534" s="690"/>
      <c r="C534" s="675" t="s">
        <v>195</v>
      </c>
      <c r="D534" s="676"/>
      <c r="E534" s="676"/>
      <c r="F534" s="677"/>
      <c r="G534" s="239" t="s">
        <v>156</v>
      </c>
      <c r="H534" s="684">
        <f t="shared" si="9"/>
        <v>0</v>
      </c>
      <c r="I534" s="685"/>
      <c r="J534" s="686"/>
      <c r="X534" s="103"/>
    </row>
    <row r="535" spans="1:24" ht="20.100000000000001" customHeight="1">
      <c r="A535" s="689"/>
      <c r="B535" s="690"/>
      <c r="C535" s="678"/>
      <c r="D535" s="679"/>
      <c r="E535" s="679"/>
      <c r="F535" s="680"/>
      <c r="G535" s="239" t="s">
        <v>157</v>
      </c>
      <c r="H535" s="684">
        <f t="shared" si="9"/>
        <v>0</v>
      </c>
      <c r="I535" s="685"/>
      <c r="J535" s="686"/>
      <c r="X535" s="103"/>
    </row>
    <row r="536" spans="1:24" ht="20.100000000000001" customHeight="1">
      <c r="A536" s="689"/>
      <c r="B536" s="690"/>
      <c r="C536" s="678"/>
      <c r="D536" s="679"/>
      <c r="E536" s="679"/>
      <c r="F536" s="680"/>
      <c r="G536" s="239" t="s">
        <v>158</v>
      </c>
      <c r="H536" s="684">
        <f t="shared" si="9"/>
        <v>0</v>
      </c>
      <c r="I536" s="685"/>
      <c r="J536" s="686"/>
      <c r="X536" s="103"/>
    </row>
    <row r="537" spans="1:24" ht="20.100000000000001" customHeight="1">
      <c r="A537" s="689"/>
      <c r="B537" s="690"/>
      <c r="C537" s="681"/>
      <c r="D537" s="682"/>
      <c r="E537" s="682"/>
      <c r="F537" s="683"/>
      <c r="G537" s="239" t="s">
        <v>159</v>
      </c>
      <c r="H537" s="684">
        <f t="shared" si="9"/>
        <v>0</v>
      </c>
      <c r="I537" s="685"/>
      <c r="J537" s="686"/>
      <c r="X537" s="103"/>
    </row>
    <row r="538" spans="1:24" ht="20.100000000000001" customHeight="1">
      <c r="A538" s="689"/>
      <c r="B538" s="690"/>
      <c r="C538" s="675" t="s">
        <v>160</v>
      </c>
      <c r="D538" s="676"/>
      <c r="E538" s="676"/>
      <c r="F538" s="677"/>
      <c r="G538" s="239" t="s">
        <v>160</v>
      </c>
      <c r="H538" s="684">
        <f t="shared" si="9"/>
        <v>0</v>
      </c>
      <c r="I538" s="685"/>
      <c r="J538" s="686"/>
      <c r="X538" s="103"/>
    </row>
    <row r="539" spans="1:24" ht="20.100000000000001" customHeight="1">
      <c r="A539" s="689"/>
      <c r="B539" s="690"/>
      <c r="C539" s="681"/>
      <c r="D539" s="682"/>
      <c r="E539" s="682"/>
      <c r="F539" s="683"/>
      <c r="G539" s="239" t="s">
        <v>161</v>
      </c>
      <c r="H539" s="684">
        <f t="shared" si="9"/>
        <v>0</v>
      </c>
      <c r="I539" s="685"/>
      <c r="J539" s="686"/>
      <c r="X539" s="103"/>
    </row>
    <row r="540" spans="1:24" ht="20.100000000000001" customHeight="1" thickBot="1">
      <c r="A540" s="691"/>
      <c r="B540" s="692"/>
      <c r="C540" s="693" t="s">
        <v>196</v>
      </c>
      <c r="D540" s="693"/>
      <c r="E540" s="693"/>
      <c r="F540" s="693"/>
      <c r="G540" s="694"/>
      <c r="H540" s="695">
        <f>SUM($H$528:$J$539)</f>
        <v>0</v>
      </c>
      <c r="I540" s="696"/>
      <c r="J540" s="696"/>
      <c r="X540" s="103"/>
    </row>
    <row r="541" spans="1:24" ht="20.100000000000001" customHeight="1" thickTop="1">
      <c r="A541" s="671" t="s">
        <v>198</v>
      </c>
      <c r="B541" s="671"/>
      <c r="C541" s="672"/>
      <c r="D541" s="672"/>
      <c r="E541" s="672"/>
      <c r="F541" s="672"/>
      <c r="G541" s="672"/>
      <c r="H541" s="673">
        <f>SUM($H$527,H540)</f>
        <v>0</v>
      </c>
      <c r="I541" s="674"/>
      <c r="J541" s="674"/>
      <c r="X541" s="103"/>
    </row>
    <row r="542" spans="1:24">
      <c r="W542" s="103"/>
      <c r="X542" s="72"/>
    </row>
    <row r="543" spans="1:24">
      <c r="B543" s="200"/>
      <c r="C543" s="200"/>
      <c r="D543" s="200"/>
      <c r="E543" s="200"/>
      <c r="F543" s="200"/>
      <c r="G543" s="200"/>
      <c r="H543" s="200"/>
      <c r="I543" s="200"/>
      <c r="J543" s="200"/>
      <c r="K543" s="200"/>
      <c r="L543" s="200"/>
      <c r="M543" s="200"/>
      <c r="N543" s="200"/>
      <c r="O543" s="200"/>
      <c r="P543" s="200"/>
      <c r="Q543" s="200"/>
      <c r="X543" s="103"/>
    </row>
    <row r="544" spans="1:24">
      <c r="B544" s="200"/>
      <c r="C544" s="200"/>
      <c r="D544" s="200"/>
      <c r="E544" s="200"/>
      <c r="F544" s="200"/>
      <c r="G544" s="200"/>
      <c r="H544" s="200"/>
      <c r="I544" s="200"/>
      <c r="J544" s="200"/>
      <c r="K544" s="200"/>
      <c r="L544" s="200"/>
      <c r="M544" s="200"/>
      <c r="N544" s="200"/>
      <c r="O544" s="200"/>
      <c r="P544" s="200"/>
      <c r="Q544" s="200"/>
      <c r="X544" s="103"/>
    </row>
    <row r="545" spans="1:24">
      <c r="B545" s="200"/>
      <c r="C545" s="200"/>
      <c r="D545" s="200"/>
      <c r="E545" s="200"/>
      <c r="F545" s="200"/>
      <c r="G545" s="200"/>
      <c r="H545" s="200"/>
      <c r="I545" s="200"/>
      <c r="J545" s="200"/>
      <c r="K545" s="200"/>
      <c r="L545" s="200"/>
      <c r="M545" s="200"/>
      <c r="N545" s="200"/>
      <c r="O545" s="200"/>
      <c r="P545" s="200"/>
      <c r="Q545" s="200"/>
      <c r="X545" s="103"/>
    </row>
    <row r="546" spans="1:24">
      <c r="B546" s="200"/>
      <c r="C546" s="200"/>
      <c r="D546" s="200"/>
      <c r="E546" s="200"/>
      <c r="F546" s="200"/>
      <c r="G546" s="200"/>
      <c r="H546" s="200"/>
      <c r="I546" s="200"/>
      <c r="J546" s="200"/>
      <c r="K546" s="200"/>
      <c r="L546" s="200"/>
      <c r="M546" s="200"/>
      <c r="N546" s="200"/>
      <c r="O546" s="200"/>
      <c r="P546" s="200"/>
      <c r="Q546" s="200"/>
      <c r="X546" s="103"/>
    </row>
    <row r="547" spans="1:24">
      <c r="B547" s="200"/>
      <c r="C547" s="200"/>
      <c r="D547" s="200"/>
      <c r="E547" s="200"/>
      <c r="F547" s="200"/>
      <c r="G547" s="200"/>
      <c r="H547" s="200"/>
      <c r="I547" s="200"/>
      <c r="J547" s="200"/>
      <c r="K547" s="200"/>
      <c r="L547" s="200"/>
      <c r="M547" s="200"/>
      <c r="N547" s="200"/>
      <c r="O547" s="200"/>
      <c r="P547" s="200"/>
      <c r="Q547" s="200"/>
      <c r="X547" s="103"/>
    </row>
    <row r="548" spans="1:24">
      <c r="B548" s="200"/>
      <c r="C548" s="200"/>
      <c r="D548" s="200"/>
      <c r="E548" s="200"/>
      <c r="F548" s="200"/>
      <c r="G548" s="200"/>
      <c r="H548" s="200"/>
      <c r="I548" s="200"/>
      <c r="J548" s="200"/>
      <c r="K548" s="200"/>
      <c r="L548" s="200"/>
      <c r="M548" s="200"/>
      <c r="N548" s="200"/>
      <c r="O548" s="200"/>
      <c r="P548" s="200"/>
      <c r="Q548" s="200"/>
      <c r="X548" s="103"/>
    </row>
    <row r="549" spans="1:24">
      <c r="A549" s="205"/>
      <c r="B549" s="205"/>
      <c r="C549" s="205"/>
      <c r="D549" s="205"/>
      <c r="E549" s="205"/>
      <c r="F549" s="205"/>
      <c r="G549" s="205"/>
      <c r="H549" s="200"/>
      <c r="I549" s="200"/>
      <c r="J549" s="200"/>
      <c r="K549" s="200"/>
      <c r="L549" s="200"/>
      <c r="M549" s="200"/>
      <c r="N549" s="200"/>
      <c r="O549" s="200"/>
      <c r="P549" s="200"/>
      <c r="Q549" s="200"/>
      <c r="X549" s="103"/>
    </row>
    <row r="550" spans="1:24">
      <c r="A550" s="205"/>
      <c r="B550" s="205"/>
      <c r="C550" s="205"/>
      <c r="D550" s="205"/>
      <c r="E550" s="205"/>
      <c r="F550" s="205"/>
      <c r="G550" s="205"/>
      <c r="H550" s="200"/>
      <c r="I550" s="200"/>
      <c r="J550" s="200"/>
      <c r="K550" s="200"/>
      <c r="L550" s="200"/>
      <c r="M550" s="200"/>
      <c r="N550" s="200"/>
      <c r="O550" s="200"/>
      <c r="P550" s="200"/>
      <c r="Q550" s="200"/>
      <c r="X550" s="103"/>
    </row>
    <row r="551" spans="1:24">
      <c r="A551" s="205"/>
      <c r="B551" s="205"/>
      <c r="C551" s="205"/>
      <c r="D551" s="205"/>
      <c r="E551" s="205"/>
      <c r="F551" s="205"/>
      <c r="G551" s="205"/>
      <c r="H551" s="200"/>
      <c r="I551" s="200"/>
      <c r="J551" s="200"/>
      <c r="K551" s="200"/>
      <c r="L551" s="200"/>
      <c r="M551" s="200"/>
      <c r="N551" s="200"/>
      <c r="O551" s="200"/>
      <c r="P551" s="200"/>
      <c r="Q551" s="200"/>
      <c r="X551" s="103"/>
    </row>
    <row r="552" spans="1:24">
      <c r="A552" s="190"/>
      <c r="B552" s="190"/>
      <c r="C552" s="190"/>
      <c r="D552" s="190"/>
      <c r="E552" s="190"/>
      <c r="F552" s="190"/>
      <c r="G552" s="190"/>
      <c r="H552" s="190"/>
      <c r="I552" s="190"/>
      <c r="J552" s="200"/>
      <c r="K552" s="200"/>
      <c r="L552" s="200"/>
      <c r="M552" s="200"/>
      <c r="N552" s="200"/>
      <c r="O552" s="200"/>
      <c r="P552" s="200"/>
      <c r="Q552" s="200"/>
      <c r="X552" s="103"/>
    </row>
    <row r="553" spans="1:24">
      <c r="A553" s="190"/>
      <c r="B553" s="190"/>
      <c r="C553" s="190"/>
      <c r="D553" s="190"/>
      <c r="E553" s="190"/>
      <c r="F553" s="190"/>
      <c r="G553" s="190"/>
      <c r="H553" s="190"/>
      <c r="I553" s="190"/>
      <c r="J553" s="200"/>
      <c r="K553" s="200"/>
      <c r="L553" s="200"/>
      <c r="M553" s="200"/>
      <c r="N553" s="200"/>
      <c r="O553" s="200"/>
      <c r="P553" s="200"/>
      <c r="Q553" s="200"/>
      <c r="X553" s="103"/>
    </row>
    <row r="554" spans="1:24">
      <c r="A554" s="190"/>
      <c r="B554" s="190"/>
      <c r="C554" s="190"/>
      <c r="D554" s="190"/>
      <c r="E554" s="190"/>
      <c r="F554" s="190"/>
      <c r="G554" s="190"/>
      <c r="H554" s="190"/>
      <c r="I554" s="190"/>
      <c r="J554" s="200"/>
      <c r="K554" s="200"/>
      <c r="L554" s="200"/>
      <c r="M554" s="200"/>
      <c r="N554" s="200"/>
      <c r="O554" s="200"/>
      <c r="P554" s="200"/>
      <c r="Q554" s="200"/>
      <c r="X554" s="103"/>
    </row>
    <row r="555" spans="1:24">
      <c r="A555" s="190"/>
      <c r="B555" s="190"/>
      <c r="C555" s="190"/>
      <c r="D555" s="190"/>
      <c r="E555" s="190"/>
      <c r="F555" s="190"/>
      <c r="G555" s="190"/>
      <c r="H555" s="190"/>
      <c r="I555" s="190"/>
      <c r="J555" s="200"/>
      <c r="K555" s="200"/>
      <c r="L555" s="200"/>
      <c r="M555" s="200"/>
      <c r="N555" s="200"/>
      <c r="O555" s="200"/>
      <c r="P555" s="200"/>
      <c r="Q555" s="200"/>
      <c r="X555" s="103"/>
    </row>
    <row r="556" spans="1:24" ht="72">
      <c r="A556" s="191" t="s">
        <v>193</v>
      </c>
      <c r="B556" s="192" t="s">
        <v>143</v>
      </c>
      <c r="C556" s="192" t="s">
        <v>144</v>
      </c>
      <c r="D556" s="192" t="s">
        <v>145</v>
      </c>
      <c r="E556" s="192"/>
      <c r="F556" s="192"/>
      <c r="G556" s="190"/>
      <c r="H556" s="190"/>
      <c r="I556" s="190"/>
      <c r="J556" s="200"/>
      <c r="K556" s="200"/>
      <c r="L556" s="200"/>
      <c r="M556" s="200"/>
      <c r="N556" s="200"/>
      <c r="O556" s="200"/>
      <c r="P556" s="200"/>
      <c r="Q556" s="200"/>
      <c r="X556" s="103"/>
    </row>
    <row r="557" spans="1:24" ht="14.25" customHeight="1">
      <c r="A557" s="191" t="s">
        <v>199</v>
      </c>
      <c r="B557" s="192" t="s">
        <v>147</v>
      </c>
      <c r="C557" s="192" t="s">
        <v>148</v>
      </c>
      <c r="D557" s="192" t="s">
        <v>149</v>
      </c>
      <c r="E557" s="192"/>
      <c r="F557" s="192"/>
      <c r="G557" s="190"/>
      <c r="H557" s="190"/>
      <c r="I557" s="190"/>
      <c r="J557" s="200"/>
      <c r="K557" s="200"/>
      <c r="L557" s="200"/>
      <c r="M557" s="200"/>
      <c r="N557" s="200"/>
      <c r="O557" s="200"/>
      <c r="P557" s="200"/>
      <c r="Q557" s="200"/>
      <c r="X557" s="103"/>
    </row>
    <row r="558" spans="1:24" ht="15.75" customHeight="1">
      <c r="A558" s="191" t="s">
        <v>195</v>
      </c>
      <c r="B558" s="192" t="s">
        <v>156</v>
      </c>
      <c r="C558" s="192" t="s">
        <v>157</v>
      </c>
      <c r="D558" s="192" t="s">
        <v>158</v>
      </c>
      <c r="E558" s="192"/>
      <c r="F558" s="192" t="s">
        <v>159</v>
      </c>
      <c r="G558" s="192"/>
      <c r="H558" s="190"/>
      <c r="I558" s="190"/>
      <c r="J558" s="200"/>
      <c r="K558" s="200"/>
      <c r="L558" s="200"/>
      <c r="M558" s="200"/>
      <c r="N558" s="200"/>
      <c r="O558" s="200"/>
      <c r="P558" s="200"/>
      <c r="Q558" s="200"/>
      <c r="X558" s="103"/>
    </row>
    <row r="559" spans="1:24" ht="13.5" customHeight="1">
      <c r="A559" s="191" t="s">
        <v>160</v>
      </c>
      <c r="B559" s="192" t="s">
        <v>160</v>
      </c>
      <c r="C559" s="192" t="s">
        <v>161</v>
      </c>
      <c r="D559" s="190"/>
      <c r="E559" s="190"/>
      <c r="F559" s="190"/>
      <c r="G559" s="190"/>
      <c r="H559" s="190"/>
      <c r="I559" s="190"/>
      <c r="J559" s="200"/>
      <c r="K559" s="200"/>
      <c r="L559" s="200"/>
      <c r="M559" s="200"/>
      <c r="N559" s="200"/>
      <c r="O559" s="200"/>
      <c r="P559" s="200"/>
      <c r="Q559" s="200"/>
      <c r="X559" s="103"/>
    </row>
    <row r="560" spans="1:24">
      <c r="A560" s="191"/>
      <c r="B560" s="190"/>
      <c r="C560" s="190"/>
      <c r="D560" s="190"/>
      <c r="E560" s="190"/>
      <c r="F560" s="190"/>
      <c r="G560" s="190"/>
      <c r="H560" s="190"/>
      <c r="I560" s="190"/>
      <c r="J560" s="200"/>
      <c r="K560" s="200"/>
      <c r="L560" s="200"/>
      <c r="M560" s="200"/>
      <c r="N560" s="200"/>
      <c r="O560" s="200"/>
      <c r="P560" s="200"/>
      <c r="Q560" s="200"/>
      <c r="X560" s="103"/>
    </row>
    <row r="561" spans="1:24">
      <c r="A561" s="191"/>
      <c r="B561" s="190"/>
      <c r="C561" s="190"/>
      <c r="D561" s="190"/>
      <c r="E561" s="190"/>
      <c r="F561" s="190"/>
      <c r="G561" s="190"/>
      <c r="H561" s="190"/>
      <c r="I561" s="190"/>
      <c r="J561" s="200"/>
      <c r="K561" s="200"/>
      <c r="L561" s="200"/>
      <c r="M561" s="200"/>
      <c r="N561" s="200"/>
      <c r="O561" s="200"/>
      <c r="P561" s="200"/>
      <c r="Q561" s="200"/>
      <c r="X561" s="103"/>
    </row>
    <row r="562" spans="1:24" ht="13.5" customHeight="1">
      <c r="A562" s="191" t="s">
        <v>200</v>
      </c>
      <c r="B562" s="190"/>
      <c r="C562" s="190"/>
      <c r="D562" s="190"/>
      <c r="E562" s="190"/>
      <c r="F562" s="190"/>
      <c r="G562" s="190"/>
      <c r="H562" s="190"/>
      <c r="I562" s="190"/>
      <c r="J562" s="200"/>
      <c r="K562" s="200"/>
      <c r="L562" s="200"/>
      <c r="M562" s="200"/>
      <c r="N562" s="200"/>
      <c r="O562" s="200"/>
      <c r="P562" s="200"/>
      <c r="Q562" s="200"/>
      <c r="X562" s="103"/>
    </row>
    <row r="563" spans="1:24" ht="43.2">
      <c r="A563" s="191" t="s">
        <v>201</v>
      </c>
      <c r="B563" s="190"/>
      <c r="C563" s="190"/>
      <c r="D563" s="190"/>
      <c r="E563" s="190"/>
      <c r="F563" s="190"/>
      <c r="G563" s="190"/>
      <c r="H563" s="190"/>
      <c r="I563" s="190"/>
      <c r="J563" s="200"/>
      <c r="K563" s="200"/>
      <c r="L563" s="200"/>
      <c r="M563" s="200"/>
      <c r="N563" s="200"/>
      <c r="O563" s="200"/>
      <c r="P563" s="200"/>
      <c r="Q563" s="200"/>
      <c r="X563" s="103"/>
    </row>
    <row r="564" spans="1:24" ht="86.4">
      <c r="A564" s="191" t="s">
        <v>202</v>
      </c>
      <c r="B564" s="190"/>
      <c r="C564" s="190"/>
      <c r="D564" s="190"/>
      <c r="E564" s="190"/>
      <c r="F564" s="190"/>
      <c r="G564" s="190"/>
      <c r="H564" s="190"/>
      <c r="I564" s="190"/>
      <c r="J564" s="200"/>
      <c r="K564" s="200"/>
      <c r="L564" s="200"/>
      <c r="M564" s="200"/>
      <c r="N564" s="200"/>
      <c r="O564" s="200"/>
      <c r="P564" s="200"/>
      <c r="Q564" s="200"/>
      <c r="X564" s="103"/>
    </row>
    <row r="565" spans="1:24">
      <c r="A565" s="191"/>
      <c r="B565" s="190"/>
      <c r="C565" s="190"/>
      <c r="D565" s="190"/>
      <c r="E565" s="190"/>
      <c r="F565" s="190"/>
      <c r="G565" s="190"/>
      <c r="H565" s="190"/>
      <c r="I565" s="190"/>
      <c r="J565" s="200"/>
      <c r="K565" s="200"/>
      <c r="L565" s="200"/>
      <c r="M565" s="200"/>
      <c r="N565" s="200"/>
      <c r="O565" s="200"/>
      <c r="P565" s="200"/>
      <c r="Q565" s="200"/>
      <c r="X565" s="103"/>
    </row>
    <row r="566" spans="1:24" ht="13.5" customHeight="1">
      <c r="A566" s="191"/>
      <c r="B566" s="190"/>
      <c r="C566" s="190"/>
      <c r="D566" s="190"/>
      <c r="E566" s="190"/>
      <c r="F566" s="190"/>
      <c r="G566" s="190"/>
      <c r="H566" s="190"/>
      <c r="I566" s="190"/>
      <c r="J566" s="200"/>
      <c r="K566" s="200"/>
      <c r="L566" s="200"/>
      <c r="M566" s="200"/>
      <c r="N566" s="200"/>
      <c r="O566" s="200"/>
      <c r="P566" s="200"/>
      <c r="Q566" s="200"/>
      <c r="X566" s="103"/>
    </row>
    <row r="567" spans="1:24">
      <c r="A567" s="191"/>
      <c r="B567" s="190"/>
      <c r="C567" s="190"/>
      <c r="D567" s="190"/>
      <c r="E567" s="190"/>
      <c r="F567" s="190"/>
      <c r="G567" s="190"/>
      <c r="H567" s="190"/>
      <c r="I567" s="190"/>
      <c r="J567" s="200"/>
      <c r="K567" s="200"/>
      <c r="L567" s="200"/>
      <c r="M567" s="200"/>
      <c r="N567" s="200"/>
      <c r="O567" s="200"/>
      <c r="P567" s="200"/>
      <c r="Q567" s="200"/>
      <c r="X567" s="103"/>
    </row>
    <row r="568" spans="1:24">
      <c r="A568" s="190"/>
      <c r="B568" s="200"/>
      <c r="C568" s="200"/>
      <c r="D568" s="200"/>
      <c r="E568" s="200"/>
      <c r="F568" s="200"/>
      <c r="G568" s="200"/>
      <c r="H568" s="200"/>
      <c r="I568" s="200"/>
      <c r="J568" s="200"/>
      <c r="K568" s="200"/>
      <c r="L568" s="200"/>
      <c r="M568" s="200"/>
      <c r="N568" s="200"/>
      <c r="O568" s="200"/>
      <c r="P568" s="200"/>
      <c r="Q568" s="200"/>
      <c r="X568" s="103"/>
    </row>
    <row r="569" spans="1:24">
      <c r="A569" s="190"/>
      <c r="B569" s="200"/>
      <c r="C569" s="200"/>
      <c r="D569" s="200"/>
      <c r="E569" s="200"/>
      <c r="F569" s="200"/>
      <c r="G569" s="200"/>
      <c r="H569" s="200"/>
      <c r="I569" s="200"/>
      <c r="J569" s="200"/>
      <c r="K569" s="200"/>
      <c r="L569" s="200"/>
      <c r="M569" s="200"/>
      <c r="N569" s="200"/>
      <c r="O569" s="200"/>
      <c r="P569" s="200"/>
      <c r="Q569" s="200"/>
      <c r="X569" s="103"/>
    </row>
    <row r="570" spans="1:24">
      <c r="A570" s="190"/>
      <c r="B570" s="200"/>
      <c r="C570" s="200"/>
      <c r="D570" s="200"/>
      <c r="E570" s="200"/>
      <c r="F570" s="200"/>
      <c r="G570" s="200"/>
      <c r="H570" s="200"/>
      <c r="I570" s="200"/>
      <c r="J570" s="200"/>
      <c r="K570" s="200"/>
      <c r="L570" s="200"/>
      <c r="M570" s="200"/>
      <c r="N570" s="200"/>
      <c r="O570" s="200"/>
      <c r="P570" s="200"/>
      <c r="Q570" s="200"/>
      <c r="X570" s="103"/>
    </row>
    <row r="571" spans="1:24">
      <c r="X571" s="103"/>
    </row>
    <row r="572" spans="1:24">
      <c r="X572" s="103"/>
    </row>
    <row r="573" spans="1:24">
      <c r="X573" s="103"/>
    </row>
    <row r="574" spans="1:24">
      <c r="X574" s="103"/>
    </row>
  </sheetData>
  <sheetProtection algorithmName="SHA-512" hashValue="/tm9E2QEg7Z1F3iUJHyUpWXDLclU3+hwKsapYIhpPDqjIZIaPQV1NzHUde8M1v538pnnyP3i6vh0W2ScbMa1wg==" saltValue="D/v+laE76ecQD4/WXV7jZg==" spinCount="100000" sheet="1" formatRows="0"/>
  <mergeCells count="554">
    <mergeCell ref="B2:R2"/>
    <mergeCell ref="C3:R3"/>
    <mergeCell ref="C5:F5"/>
    <mergeCell ref="H5:M5"/>
    <mergeCell ref="O5:Q6"/>
    <mergeCell ref="C6:F6"/>
    <mergeCell ref="H6:M6"/>
    <mergeCell ref="A13:B13"/>
    <mergeCell ref="A14:B14"/>
    <mergeCell ref="A15:B15"/>
    <mergeCell ref="A16:B16"/>
    <mergeCell ref="A17:B17"/>
    <mergeCell ref="A18:B18"/>
    <mergeCell ref="C7:F7"/>
    <mergeCell ref="C8:F8"/>
    <mergeCell ref="I8:R8"/>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210:B210"/>
    <mergeCell ref="A199:B199"/>
    <mergeCell ref="A200:B200"/>
    <mergeCell ref="A201:B201"/>
    <mergeCell ref="A202:B202"/>
    <mergeCell ref="A203:B203"/>
    <mergeCell ref="A204:B204"/>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29:B229"/>
    <mergeCell ref="A230:B230"/>
    <mergeCell ref="A231:B231"/>
    <mergeCell ref="A232:B232"/>
    <mergeCell ref="A233:B233"/>
    <mergeCell ref="A234:B234"/>
    <mergeCell ref="A223:B223"/>
    <mergeCell ref="A224:B224"/>
    <mergeCell ref="A225:B225"/>
    <mergeCell ref="A226:B226"/>
    <mergeCell ref="A227:B227"/>
    <mergeCell ref="A228:B228"/>
    <mergeCell ref="A241:B241"/>
    <mergeCell ref="A242:B242"/>
    <mergeCell ref="A243:B243"/>
    <mergeCell ref="A244:B244"/>
    <mergeCell ref="A245:B245"/>
    <mergeCell ref="A246:B246"/>
    <mergeCell ref="A235:B235"/>
    <mergeCell ref="A236:B236"/>
    <mergeCell ref="A237:B237"/>
    <mergeCell ref="A238:B238"/>
    <mergeCell ref="A239:B239"/>
    <mergeCell ref="A240:B240"/>
    <mergeCell ref="A253:B253"/>
    <mergeCell ref="A254:B254"/>
    <mergeCell ref="A255:B255"/>
    <mergeCell ref="A256:B256"/>
    <mergeCell ref="A257:B257"/>
    <mergeCell ref="A258:B258"/>
    <mergeCell ref="A247:B247"/>
    <mergeCell ref="A248:B248"/>
    <mergeCell ref="A249:B249"/>
    <mergeCell ref="A250:B250"/>
    <mergeCell ref="A251:B251"/>
    <mergeCell ref="A252:B252"/>
    <mergeCell ref="A265:B265"/>
    <mergeCell ref="A266:B266"/>
    <mergeCell ref="A267:B267"/>
    <mergeCell ref="A268:B268"/>
    <mergeCell ref="A269:B269"/>
    <mergeCell ref="A270:B270"/>
    <mergeCell ref="A259:B259"/>
    <mergeCell ref="A260:B260"/>
    <mergeCell ref="A261:B261"/>
    <mergeCell ref="A262:B262"/>
    <mergeCell ref="A263:B263"/>
    <mergeCell ref="A264:B264"/>
    <mergeCell ref="A277:B277"/>
    <mergeCell ref="A278:B278"/>
    <mergeCell ref="A279:B279"/>
    <mergeCell ref="A280:B280"/>
    <mergeCell ref="A281:B281"/>
    <mergeCell ref="A282:B282"/>
    <mergeCell ref="A271:B271"/>
    <mergeCell ref="A272:B272"/>
    <mergeCell ref="A273:B273"/>
    <mergeCell ref="A274:B274"/>
    <mergeCell ref="A275:B275"/>
    <mergeCell ref="A276:B276"/>
    <mergeCell ref="A289:B289"/>
    <mergeCell ref="A290:B290"/>
    <mergeCell ref="A291:B291"/>
    <mergeCell ref="A292:B292"/>
    <mergeCell ref="A293:B293"/>
    <mergeCell ref="A294:B294"/>
    <mergeCell ref="A283:B283"/>
    <mergeCell ref="A284:B284"/>
    <mergeCell ref="A285:B285"/>
    <mergeCell ref="A286:B286"/>
    <mergeCell ref="A287:B287"/>
    <mergeCell ref="A288:B288"/>
    <mergeCell ref="A301:B301"/>
    <mergeCell ref="A302:B302"/>
    <mergeCell ref="A303:B303"/>
    <mergeCell ref="A304:B304"/>
    <mergeCell ref="A305:B305"/>
    <mergeCell ref="A306:B306"/>
    <mergeCell ref="A295:B295"/>
    <mergeCell ref="A296:B296"/>
    <mergeCell ref="A297:B297"/>
    <mergeCell ref="A298:B298"/>
    <mergeCell ref="A299:B299"/>
    <mergeCell ref="A300:B300"/>
    <mergeCell ref="A313:B313"/>
    <mergeCell ref="A314:B314"/>
    <mergeCell ref="A315:B315"/>
    <mergeCell ref="A316:B316"/>
    <mergeCell ref="A317:B317"/>
    <mergeCell ref="A318:B318"/>
    <mergeCell ref="A307:B307"/>
    <mergeCell ref="A308:B308"/>
    <mergeCell ref="A309:B309"/>
    <mergeCell ref="A310:B310"/>
    <mergeCell ref="A311:B311"/>
    <mergeCell ref="A312:B312"/>
    <mergeCell ref="A325:B325"/>
    <mergeCell ref="A326:B326"/>
    <mergeCell ref="A327:B327"/>
    <mergeCell ref="A328:B328"/>
    <mergeCell ref="A329:B329"/>
    <mergeCell ref="A330:B330"/>
    <mergeCell ref="A319:B319"/>
    <mergeCell ref="A320:B320"/>
    <mergeCell ref="A321:B321"/>
    <mergeCell ref="A322:B322"/>
    <mergeCell ref="A323:B323"/>
    <mergeCell ref="A324:B324"/>
    <mergeCell ref="A337:B337"/>
    <mergeCell ref="A338:B338"/>
    <mergeCell ref="A339:B339"/>
    <mergeCell ref="A340:B340"/>
    <mergeCell ref="A341:B341"/>
    <mergeCell ref="A342:B342"/>
    <mergeCell ref="A331:B331"/>
    <mergeCell ref="A332:B332"/>
    <mergeCell ref="A333:B333"/>
    <mergeCell ref="A334:B334"/>
    <mergeCell ref="A335:B335"/>
    <mergeCell ref="A336:B336"/>
    <mergeCell ref="A349:B349"/>
    <mergeCell ref="A350:B350"/>
    <mergeCell ref="A351:B351"/>
    <mergeCell ref="A352:B352"/>
    <mergeCell ref="A353:B353"/>
    <mergeCell ref="A354:B354"/>
    <mergeCell ref="A343:B343"/>
    <mergeCell ref="A344:B344"/>
    <mergeCell ref="A345:B345"/>
    <mergeCell ref="A346:B346"/>
    <mergeCell ref="A347:B347"/>
    <mergeCell ref="A348:B348"/>
    <mergeCell ref="A361:B361"/>
    <mergeCell ref="A362:B362"/>
    <mergeCell ref="A363:B363"/>
    <mergeCell ref="A364:B364"/>
    <mergeCell ref="A365:B365"/>
    <mergeCell ref="A366:B366"/>
    <mergeCell ref="A355:B355"/>
    <mergeCell ref="A356:B356"/>
    <mergeCell ref="A357:B357"/>
    <mergeCell ref="A358:B358"/>
    <mergeCell ref="A359:B359"/>
    <mergeCell ref="A360:B360"/>
    <mergeCell ref="A373:B373"/>
    <mergeCell ref="A374:B374"/>
    <mergeCell ref="A375:B375"/>
    <mergeCell ref="A376:B376"/>
    <mergeCell ref="A377:B377"/>
    <mergeCell ref="A378:B378"/>
    <mergeCell ref="A367:B367"/>
    <mergeCell ref="A368:B368"/>
    <mergeCell ref="A369:B369"/>
    <mergeCell ref="A370:B370"/>
    <mergeCell ref="A371:B371"/>
    <mergeCell ref="A372:B372"/>
    <mergeCell ref="A385:B385"/>
    <mergeCell ref="A386:B386"/>
    <mergeCell ref="A387:B387"/>
    <mergeCell ref="A388:B388"/>
    <mergeCell ref="A389:B389"/>
    <mergeCell ref="A390:B390"/>
    <mergeCell ref="A379:B379"/>
    <mergeCell ref="A380:B380"/>
    <mergeCell ref="A381:B381"/>
    <mergeCell ref="A382:B382"/>
    <mergeCell ref="A383:B383"/>
    <mergeCell ref="A384:B384"/>
    <mergeCell ref="A397:B397"/>
    <mergeCell ref="A398:B398"/>
    <mergeCell ref="A399:B399"/>
    <mergeCell ref="A400:B400"/>
    <mergeCell ref="A401:B401"/>
    <mergeCell ref="A402:B402"/>
    <mergeCell ref="A391:B391"/>
    <mergeCell ref="A392:B392"/>
    <mergeCell ref="A393:B393"/>
    <mergeCell ref="A394:B394"/>
    <mergeCell ref="A395:B395"/>
    <mergeCell ref="A396:B396"/>
    <mergeCell ref="A409:B409"/>
    <mergeCell ref="A410:B410"/>
    <mergeCell ref="A411:B411"/>
    <mergeCell ref="A412:B412"/>
    <mergeCell ref="A413:B413"/>
    <mergeCell ref="A414:B414"/>
    <mergeCell ref="A403:B403"/>
    <mergeCell ref="A404:B404"/>
    <mergeCell ref="A405:B405"/>
    <mergeCell ref="A406:B406"/>
    <mergeCell ref="A407:B407"/>
    <mergeCell ref="A408:B408"/>
    <mergeCell ref="A421:B421"/>
    <mergeCell ref="A422:B422"/>
    <mergeCell ref="A423:B423"/>
    <mergeCell ref="A424:B424"/>
    <mergeCell ref="A425:B425"/>
    <mergeCell ref="A426:B426"/>
    <mergeCell ref="A415:B415"/>
    <mergeCell ref="A416:B416"/>
    <mergeCell ref="A417:B417"/>
    <mergeCell ref="A418:B418"/>
    <mergeCell ref="A419:B419"/>
    <mergeCell ref="A420:B420"/>
    <mergeCell ref="A433:B433"/>
    <mergeCell ref="A434:B434"/>
    <mergeCell ref="A435:B435"/>
    <mergeCell ref="A436:B436"/>
    <mergeCell ref="A437:B437"/>
    <mergeCell ref="A438:B438"/>
    <mergeCell ref="A427:B427"/>
    <mergeCell ref="A428:B428"/>
    <mergeCell ref="A429:B429"/>
    <mergeCell ref="A430:B430"/>
    <mergeCell ref="A431:B431"/>
    <mergeCell ref="A432:B432"/>
    <mergeCell ref="A445:B445"/>
    <mergeCell ref="A446:B446"/>
    <mergeCell ref="A447:B447"/>
    <mergeCell ref="A448:B448"/>
    <mergeCell ref="A449:B449"/>
    <mergeCell ref="A450:B450"/>
    <mergeCell ref="A439:B439"/>
    <mergeCell ref="A440:B440"/>
    <mergeCell ref="A441:B441"/>
    <mergeCell ref="A442:B442"/>
    <mergeCell ref="A443:B443"/>
    <mergeCell ref="A444:B444"/>
    <mergeCell ref="A457:B457"/>
    <mergeCell ref="A458:B458"/>
    <mergeCell ref="A459:B459"/>
    <mergeCell ref="A460:B460"/>
    <mergeCell ref="A461:B461"/>
    <mergeCell ref="A462:B462"/>
    <mergeCell ref="A451:B451"/>
    <mergeCell ref="A452:B452"/>
    <mergeCell ref="A453:B453"/>
    <mergeCell ref="A454:B454"/>
    <mergeCell ref="A455:B455"/>
    <mergeCell ref="A456:B456"/>
    <mergeCell ref="A469:B469"/>
    <mergeCell ref="A470:B470"/>
    <mergeCell ref="A471:B471"/>
    <mergeCell ref="A472:B472"/>
    <mergeCell ref="A473:B473"/>
    <mergeCell ref="A474:B474"/>
    <mergeCell ref="A463:B463"/>
    <mergeCell ref="A464:B464"/>
    <mergeCell ref="A465:B465"/>
    <mergeCell ref="A466:B466"/>
    <mergeCell ref="A467:B467"/>
    <mergeCell ref="A468:B468"/>
    <mergeCell ref="A481:B481"/>
    <mergeCell ref="A482:B482"/>
    <mergeCell ref="A483:B483"/>
    <mergeCell ref="A484:B484"/>
    <mergeCell ref="A485:B485"/>
    <mergeCell ref="A486:B486"/>
    <mergeCell ref="A475:B475"/>
    <mergeCell ref="A476:B476"/>
    <mergeCell ref="A477:B477"/>
    <mergeCell ref="A478:B478"/>
    <mergeCell ref="A479:B479"/>
    <mergeCell ref="A480:B480"/>
    <mergeCell ref="A493:B493"/>
    <mergeCell ref="A494:B494"/>
    <mergeCell ref="A495:B495"/>
    <mergeCell ref="A496:B496"/>
    <mergeCell ref="A497:B497"/>
    <mergeCell ref="A498:B498"/>
    <mergeCell ref="A487:B487"/>
    <mergeCell ref="A488:B488"/>
    <mergeCell ref="A489:B489"/>
    <mergeCell ref="A490:B490"/>
    <mergeCell ref="A491:B491"/>
    <mergeCell ref="A492:B492"/>
    <mergeCell ref="A505:B505"/>
    <mergeCell ref="A506:B506"/>
    <mergeCell ref="A507:B507"/>
    <mergeCell ref="A508:B508"/>
    <mergeCell ref="A509:B509"/>
    <mergeCell ref="A510:B510"/>
    <mergeCell ref="A499:B499"/>
    <mergeCell ref="A500:B500"/>
    <mergeCell ref="A501:B501"/>
    <mergeCell ref="A502:B502"/>
    <mergeCell ref="A503:B503"/>
    <mergeCell ref="A504:B504"/>
    <mergeCell ref="H519:J519"/>
    <mergeCell ref="H520:J520"/>
    <mergeCell ref="C521:F524"/>
    <mergeCell ref="H521:J521"/>
    <mergeCell ref="H522:J522"/>
    <mergeCell ref="H523:J523"/>
    <mergeCell ref="H524:J524"/>
    <mergeCell ref="A514:B514"/>
    <mergeCell ref="C514:F514"/>
    <mergeCell ref="H514:J514"/>
    <mergeCell ref="A515:B527"/>
    <mergeCell ref="C515:F517"/>
    <mergeCell ref="H515:J515"/>
    <mergeCell ref="H516:J516"/>
    <mergeCell ref="H517:J517"/>
    <mergeCell ref="C518:F520"/>
    <mergeCell ref="H518:J518"/>
    <mergeCell ref="C525:F526"/>
    <mergeCell ref="H525:J525"/>
    <mergeCell ref="H526:J526"/>
    <mergeCell ref="C527:G527"/>
    <mergeCell ref="H527:J527"/>
    <mergeCell ref="A541:G541"/>
    <mergeCell ref="H541:J541"/>
    <mergeCell ref="C531:F533"/>
    <mergeCell ref="H531:J531"/>
    <mergeCell ref="H532:J532"/>
    <mergeCell ref="H533:J533"/>
    <mergeCell ref="C534:F537"/>
    <mergeCell ref="H534:J534"/>
    <mergeCell ref="H535:J535"/>
    <mergeCell ref="H536:J536"/>
    <mergeCell ref="H537:J537"/>
    <mergeCell ref="A528:B540"/>
    <mergeCell ref="C528:F530"/>
    <mergeCell ref="H528:J528"/>
    <mergeCell ref="H529:J529"/>
    <mergeCell ref="H530:J530"/>
    <mergeCell ref="C538:F539"/>
    <mergeCell ref="H538:J538"/>
    <mergeCell ref="H539:J539"/>
    <mergeCell ref="C540:G540"/>
    <mergeCell ref="H540:J540"/>
  </mergeCells>
  <phoneticPr fontId="3"/>
  <conditionalFormatting sqref="I59:I107 K52:K54 N52:N107 K59:K107">
    <cfRule type="expression" dxfId="794" priority="282">
      <formula>INDIRECT(ADDRESS(ROW(),COLUMN()))=TRUNC(INDIRECT(ADDRESS(ROW(),COLUMN())))</formula>
    </cfRule>
  </conditionalFormatting>
  <conditionalFormatting sqref="I167">
    <cfRule type="expression" dxfId="793" priority="251">
      <formula>INDIRECT(ADDRESS(ROW(),COLUMN()))=TRUNC(INDIRECT(ADDRESS(ROW(),COLUMN())))</formula>
    </cfRule>
  </conditionalFormatting>
  <conditionalFormatting sqref="K46 K49:K51">
    <cfRule type="expression" dxfId="792" priority="281">
      <formula>INDIRECT(ADDRESS(ROW(),COLUMN()))=TRUNC(INDIRECT(ADDRESS(ROW(),COLUMN())))</formula>
    </cfRule>
  </conditionalFormatting>
  <conditionalFormatting sqref="N37 N41:N51">
    <cfRule type="expression" dxfId="791" priority="280">
      <formula>INDIRECT(ADDRESS(ROW(),COLUMN()))=TRUNC(INDIRECT(ADDRESS(ROW(),COLUMN())))</formula>
    </cfRule>
  </conditionalFormatting>
  <conditionalFormatting sqref="K193:K194">
    <cfRule type="expression" dxfId="790" priority="217">
      <formula>INDIRECT(ADDRESS(ROW(),COLUMN()))=TRUNC(INDIRECT(ADDRESS(ROW(),COLUMN())))</formula>
    </cfRule>
  </conditionalFormatting>
  <conditionalFormatting sqref="I11">
    <cfRule type="expression" dxfId="789" priority="279">
      <formula>INDIRECT(ADDRESS(ROW(),COLUMN()))=TRUNC(INDIRECT(ADDRESS(ROW(),COLUMN())))</formula>
    </cfRule>
  </conditionalFormatting>
  <conditionalFormatting sqref="K11">
    <cfRule type="expression" dxfId="788" priority="278">
      <formula>INDIRECT(ADDRESS(ROW(),COLUMN()))=TRUNC(INDIRECT(ADDRESS(ROW(),COLUMN())))</formula>
    </cfRule>
  </conditionalFormatting>
  <conditionalFormatting sqref="I13">
    <cfRule type="expression" dxfId="787" priority="277">
      <formula>INDIRECT(ADDRESS(ROW(),COLUMN()))=TRUNC(INDIRECT(ADDRESS(ROW(),COLUMN())))</formula>
    </cfRule>
  </conditionalFormatting>
  <conditionalFormatting sqref="N310">
    <cfRule type="expression" dxfId="786" priority="215">
      <formula>INDIRECT(ADDRESS(ROW(),COLUMN()))=TRUNC(INDIRECT(ADDRESS(ROW(),COLUMN())))</formula>
    </cfRule>
  </conditionalFormatting>
  <conditionalFormatting sqref="I12">
    <cfRule type="expression" dxfId="785" priority="276">
      <formula>INDIRECT(ADDRESS(ROW(),COLUMN()))=TRUNC(INDIRECT(ADDRESS(ROW(),COLUMN())))</formula>
    </cfRule>
  </conditionalFormatting>
  <conditionalFormatting sqref="K12">
    <cfRule type="expression" dxfId="784" priority="275">
      <formula>INDIRECT(ADDRESS(ROW(),COLUMN()))=TRUNC(INDIRECT(ADDRESS(ROW(),COLUMN())))</formula>
    </cfRule>
  </conditionalFormatting>
  <conditionalFormatting sqref="I14">
    <cfRule type="expression" dxfId="783" priority="274">
      <formula>INDIRECT(ADDRESS(ROW(),COLUMN()))=TRUNC(INDIRECT(ADDRESS(ROW(),COLUMN())))</formula>
    </cfRule>
  </conditionalFormatting>
  <conditionalFormatting sqref="I16:I21">
    <cfRule type="expression" dxfId="782" priority="273">
      <formula>INDIRECT(ADDRESS(ROW(),COLUMN()))=TRUNC(INDIRECT(ADDRESS(ROW(),COLUMN())))</formula>
    </cfRule>
  </conditionalFormatting>
  <conditionalFormatting sqref="I18">
    <cfRule type="expression" dxfId="781" priority="272">
      <formula>INDIRECT(ADDRESS(ROW(),COLUMN()))=TRUNC(INDIRECT(ADDRESS(ROW(),COLUMN())))</formula>
    </cfRule>
  </conditionalFormatting>
  <conditionalFormatting sqref="I19">
    <cfRule type="expression" dxfId="780" priority="271">
      <formula>INDIRECT(ADDRESS(ROW(),COLUMN()))=TRUNC(INDIRECT(ADDRESS(ROW(),COLUMN())))</formula>
    </cfRule>
  </conditionalFormatting>
  <conditionalFormatting sqref="I21">
    <cfRule type="expression" dxfId="779" priority="270">
      <formula>INDIRECT(ADDRESS(ROW(),COLUMN()))=TRUNC(INDIRECT(ADDRESS(ROW(),COLUMN())))</formula>
    </cfRule>
  </conditionalFormatting>
  <conditionalFormatting sqref="K43 K45">
    <cfRule type="expression" dxfId="778" priority="269">
      <formula>INDIRECT(ADDRESS(ROW(),COLUMN()))=TRUNC(INDIRECT(ADDRESS(ROW(),COLUMN())))</formula>
    </cfRule>
  </conditionalFormatting>
  <conditionalFormatting sqref="I32">
    <cfRule type="expression" dxfId="777" priority="190">
      <formula>INDIRECT(ADDRESS(ROW(),COLUMN()))=TRUNC(INDIRECT(ADDRESS(ROW(),COLUMN())))</formula>
    </cfRule>
  </conditionalFormatting>
  <conditionalFormatting sqref="K41">
    <cfRule type="expression" dxfId="776" priority="268">
      <formula>INDIRECT(ADDRESS(ROW(),COLUMN()))=TRUNC(INDIRECT(ADDRESS(ROW(),COLUMN())))</formula>
    </cfRule>
  </conditionalFormatting>
  <conditionalFormatting sqref="I166">
    <cfRule type="expression" dxfId="775" priority="257">
      <formula>INDIRECT(ADDRESS(ROW(),COLUMN()))=TRUNC(INDIRECT(ADDRESS(ROW(),COLUMN())))</formula>
    </cfRule>
  </conditionalFormatting>
  <conditionalFormatting sqref="K310">
    <cfRule type="expression" dxfId="774" priority="213">
      <formula>INDIRECT(ADDRESS(ROW(),COLUMN()))=TRUNC(INDIRECT(ADDRESS(ROW(),COLUMN())))</formula>
    </cfRule>
  </conditionalFormatting>
  <conditionalFormatting sqref="K42">
    <cfRule type="expression" dxfId="773" priority="267">
      <formula>INDIRECT(ADDRESS(ROW(),COLUMN()))=TRUNC(INDIRECT(ADDRESS(ROW(),COLUMN())))</formula>
    </cfRule>
  </conditionalFormatting>
  <conditionalFormatting sqref="I37">
    <cfRule type="expression" dxfId="772" priority="186">
      <formula>INDIRECT(ADDRESS(ROW(),COLUMN()))=TRUNC(INDIRECT(ADDRESS(ROW(),COLUMN())))</formula>
    </cfRule>
  </conditionalFormatting>
  <conditionalFormatting sqref="K44">
    <cfRule type="expression" dxfId="771" priority="266">
      <formula>INDIRECT(ADDRESS(ROW(),COLUMN()))=TRUNC(INDIRECT(ADDRESS(ROW(),COLUMN())))</formula>
    </cfRule>
  </conditionalFormatting>
  <conditionalFormatting sqref="K30:K32">
    <cfRule type="expression" dxfId="770" priority="185">
      <formula>INDIRECT(ADDRESS(ROW(),COLUMN()))=TRUNC(INDIRECT(ADDRESS(ROW(),COLUMN())))</formula>
    </cfRule>
  </conditionalFormatting>
  <conditionalFormatting sqref="I168 I170">
    <cfRule type="expression" dxfId="769" priority="249">
      <formula>INDIRECT(ADDRESS(ROW(),COLUMN()))=TRUNC(INDIRECT(ADDRESS(ROW(),COLUMN())))</formula>
    </cfRule>
  </conditionalFormatting>
  <conditionalFormatting sqref="K47:K48">
    <cfRule type="expression" dxfId="768" priority="265">
      <formula>INDIRECT(ADDRESS(ROW(),COLUMN()))=TRUNC(INDIRECT(ADDRESS(ROW(),COLUMN())))</formula>
    </cfRule>
  </conditionalFormatting>
  <conditionalFormatting sqref="I108:I163 K108:K163 N108:N163">
    <cfRule type="expression" dxfId="767" priority="264">
      <formula>INDIRECT(ADDRESS(ROW(),COLUMN()))=TRUNC(INDIRECT(ADDRESS(ROW(),COLUMN())))</formula>
    </cfRule>
  </conditionalFormatting>
  <conditionalFormatting sqref="I198:I253 K198:K253 N198:N253">
    <cfRule type="expression" dxfId="766" priority="263">
      <formula>INDIRECT(ADDRESS(ROW(),COLUMN()))=TRUNC(INDIRECT(ADDRESS(ROW(),COLUMN())))</formula>
    </cfRule>
  </conditionalFormatting>
  <conditionalFormatting sqref="I195:I197">
    <cfRule type="expression" dxfId="765" priority="262">
      <formula>INDIRECT(ADDRESS(ROW(),COLUMN()))=TRUNC(INDIRECT(ADDRESS(ROW(),COLUMN())))</formula>
    </cfRule>
  </conditionalFormatting>
  <conditionalFormatting sqref="K192 K195:K197">
    <cfRule type="expression" dxfId="764" priority="261">
      <formula>INDIRECT(ADDRESS(ROW(),COLUMN()))=TRUNC(INDIRECT(ADDRESS(ROW(),COLUMN())))</formula>
    </cfRule>
  </conditionalFormatting>
  <conditionalFormatting sqref="N176:N197">
    <cfRule type="expression" dxfId="763" priority="260">
      <formula>INDIRECT(ADDRESS(ROW(),COLUMN()))=TRUNC(INDIRECT(ADDRESS(ROW(),COLUMN())))</formula>
    </cfRule>
  </conditionalFormatting>
  <conditionalFormatting sqref="K168:K172">
    <cfRule type="expression" dxfId="762" priority="259">
      <formula>INDIRECT(ADDRESS(ROW(),COLUMN()))=TRUNC(INDIRECT(ADDRESS(ROW(),COLUMN())))</formula>
    </cfRule>
  </conditionalFormatting>
  <conditionalFormatting sqref="N164:N172">
    <cfRule type="expression" dxfId="761" priority="258">
      <formula>INDIRECT(ADDRESS(ROW(),COLUMN()))=TRUNC(INDIRECT(ADDRESS(ROW(),COLUMN())))</formula>
    </cfRule>
  </conditionalFormatting>
  <conditionalFormatting sqref="K166">
    <cfRule type="expression" dxfId="760" priority="256">
      <formula>INDIRECT(ADDRESS(ROW(),COLUMN()))=TRUNC(INDIRECT(ADDRESS(ROW(),COLUMN())))</formula>
    </cfRule>
  </conditionalFormatting>
  <conditionalFormatting sqref="I164">
    <cfRule type="expression" dxfId="759" priority="255">
      <formula>INDIRECT(ADDRESS(ROW(),COLUMN()))=TRUNC(INDIRECT(ADDRESS(ROW(),COLUMN())))</formula>
    </cfRule>
  </conditionalFormatting>
  <conditionalFormatting sqref="K164">
    <cfRule type="expression" dxfId="758" priority="254">
      <formula>INDIRECT(ADDRESS(ROW(),COLUMN()))=TRUNC(INDIRECT(ADDRESS(ROW(),COLUMN())))</formula>
    </cfRule>
  </conditionalFormatting>
  <conditionalFormatting sqref="I165">
    <cfRule type="expression" dxfId="757" priority="253">
      <formula>INDIRECT(ADDRESS(ROW(),COLUMN()))=TRUNC(INDIRECT(ADDRESS(ROW(),COLUMN())))</formula>
    </cfRule>
  </conditionalFormatting>
  <conditionalFormatting sqref="K165">
    <cfRule type="expression" dxfId="756" priority="252">
      <formula>INDIRECT(ADDRESS(ROW(),COLUMN()))=TRUNC(INDIRECT(ADDRESS(ROW(),COLUMN())))</formula>
    </cfRule>
  </conditionalFormatting>
  <conditionalFormatting sqref="K167">
    <cfRule type="expression" dxfId="755" priority="250">
      <formula>INDIRECT(ADDRESS(ROW(),COLUMN()))=TRUNC(INDIRECT(ADDRESS(ROW(),COLUMN())))</formula>
    </cfRule>
  </conditionalFormatting>
  <conditionalFormatting sqref="I169">
    <cfRule type="expression" dxfId="754" priority="248">
      <formula>INDIRECT(ADDRESS(ROW(),COLUMN()))=TRUNC(INDIRECT(ADDRESS(ROW(),COLUMN())))</formula>
    </cfRule>
  </conditionalFormatting>
  <conditionalFormatting sqref="I171:I172">
    <cfRule type="expression" dxfId="753" priority="247">
      <formula>INDIRECT(ADDRESS(ROW(),COLUMN()))=TRUNC(INDIRECT(ADDRESS(ROW(),COLUMN())))</formula>
    </cfRule>
  </conditionalFormatting>
  <conditionalFormatting sqref="I173:I175">
    <cfRule type="expression" dxfId="752" priority="246">
      <formula>INDIRECT(ADDRESS(ROW(),COLUMN()))=TRUNC(INDIRECT(ADDRESS(ROW(),COLUMN())))</formula>
    </cfRule>
  </conditionalFormatting>
  <conditionalFormatting sqref="K173:K175">
    <cfRule type="expression" dxfId="751" priority="245">
      <formula>INDIRECT(ADDRESS(ROW(),COLUMN()))=TRUNC(INDIRECT(ADDRESS(ROW(),COLUMN())))</formula>
    </cfRule>
  </conditionalFormatting>
  <conditionalFormatting sqref="N173:N175">
    <cfRule type="expression" dxfId="750" priority="244">
      <formula>INDIRECT(ADDRESS(ROW(),COLUMN()))=TRUNC(INDIRECT(ADDRESS(ROW(),COLUMN())))</formula>
    </cfRule>
  </conditionalFormatting>
  <conditionalFormatting sqref="I176:I177">
    <cfRule type="expression" dxfId="749" priority="243">
      <formula>INDIRECT(ADDRESS(ROW(),COLUMN()))=TRUNC(INDIRECT(ADDRESS(ROW(),COLUMN())))</formula>
    </cfRule>
  </conditionalFormatting>
  <conditionalFormatting sqref="K176:K177">
    <cfRule type="expression" dxfId="748" priority="242">
      <formula>INDIRECT(ADDRESS(ROW(),COLUMN()))=TRUNC(INDIRECT(ADDRESS(ROW(),COLUMN())))</formula>
    </cfRule>
  </conditionalFormatting>
  <conditionalFormatting sqref="I178:I179 I189 I191">
    <cfRule type="expression" dxfId="747" priority="241">
      <formula>INDIRECT(ADDRESS(ROW(),COLUMN()))=TRUNC(INDIRECT(ADDRESS(ROW(),COLUMN())))</formula>
    </cfRule>
  </conditionalFormatting>
  <conditionalFormatting sqref="K178:K179 K189 K191">
    <cfRule type="expression" dxfId="746" priority="240">
      <formula>INDIRECT(ADDRESS(ROW(),COLUMN()))=TRUNC(INDIRECT(ADDRESS(ROW(),COLUMN())))</formula>
    </cfRule>
  </conditionalFormatting>
  <conditionalFormatting sqref="I187">
    <cfRule type="expression" dxfId="745" priority="239">
      <formula>INDIRECT(ADDRESS(ROW(),COLUMN()))=TRUNC(INDIRECT(ADDRESS(ROW(),COLUMN())))</formula>
    </cfRule>
  </conditionalFormatting>
  <conditionalFormatting sqref="K187">
    <cfRule type="expression" dxfId="744" priority="238">
      <formula>INDIRECT(ADDRESS(ROW(),COLUMN()))=TRUNC(INDIRECT(ADDRESS(ROW(),COLUMN())))</formula>
    </cfRule>
  </conditionalFormatting>
  <conditionalFormatting sqref="I184">
    <cfRule type="expression" dxfId="743" priority="237">
      <formula>INDIRECT(ADDRESS(ROW(),COLUMN()))=TRUNC(INDIRECT(ADDRESS(ROW(),COLUMN())))</formula>
    </cfRule>
  </conditionalFormatting>
  <conditionalFormatting sqref="K184">
    <cfRule type="expression" dxfId="742" priority="236">
      <formula>INDIRECT(ADDRESS(ROW(),COLUMN()))=TRUNC(INDIRECT(ADDRESS(ROW(),COLUMN())))</formula>
    </cfRule>
  </conditionalFormatting>
  <conditionalFormatting sqref="I185">
    <cfRule type="expression" dxfId="741" priority="235">
      <formula>INDIRECT(ADDRESS(ROW(),COLUMN()))=TRUNC(INDIRECT(ADDRESS(ROW(),COLUMN())))</formula>
    </cfRule>
  </conditionalFormatting>
  <conditionalFormatting sqref="K185">
    <cfRule type="expression" dxfId="740" priority="234">
      <formula>INDIRECT(ADDRESS(ROW(),COLUMN()))=TRUNC(INDIRECT(ADDRESS(ROW(),COLUMN())))</formula>
    </cfRule>
  </conditionalFormatting>
  <conditionalFormatting sqref="I188">
    <cfRule type="expression" dxfId="739" priority="233">
      <formula>INDIRECT(ADDRESS(ROW(),COLUMN()))=TRUNC(INDIRECT(ADDRESS(ROW(),COLUMN())))</formula>
    </cfRule>
  </conditionalFormatting>
  <conditionalFormatting sqref="K188">
    <cfRule type="expression" dxfId="738" priority="232">
      <formula>INDIRECT(ADDRESS(ROW(),COLUMN()))=TRUNC(INDIRECT(ADDRESS(ROW(),COLUMN())))</formula>
    </cfRule>
  </conditionalFormatting>
  <conditionalFormatting sqref="I190">
    <cfRule type="expression" dxfId="737" priority="231">
      <formula>INDIRECT(ADDRESS(ROW(),COLUMN()))=TRUNC(INDIRECT(ADDRESS(ROW(),COLUMN())))</formula>
    </cfRule>
  </conditionalFormatting>
  <conditionalFormatting sqref="K190">
    <cfRule type="expression" dxfId="736" priority="230">
      <formula>INDIRECT(ADDRESS(ROW(),COLUMN()))=TRUNC(INDIRECT(ADDRESS(ROW(),COLUMN())))</formula>
    </cfRule>
  </conditionalFormatting>
  <conditionalFormatting sqref="I183">
    <cfRule type="expression" dxfId="735" priority="229">
      <formula>INDIRECT(ADDRESS(ROW(),COLUMN()))=TRUNC(INDIRECT(ADDRESS(ROW(),COLUMN())))</formula>
    </cfRule>
  </conditionalFormatting>
  <conditionalFormatting sqref="K183">
    <cfRule type="expression" dxfId="734" priority="228">
      <formula>INDIRECT(ADDRESS(ROW(),COLUMN()))=TRUNC(INDIRECT(ADDRESS(ROW(),COLUMN())))</formula>
    </cfRule>
  </conditionalFormatting>
  <conditionalFormatting sqref="I186">
    <cfRule type="expression" dxfId="733" priority="227">
      <formula>INDIRECT(ADDRESS(ROW(),COLUMN()))=TRUNC(INDIRECT(ADDRESS(ROW(),COLUMN())))</formula>
    </cfRule>
  </conditionalFormatting>
  <conditionalFormatting sqref="K186">
    <cfRule type="expression" dxfId="732" priority="226">
      <formula>INDIRECT(ADDRESS(ROW(),COLUMN()))=TRUNC(INDIRECT(ADDRESS(ROW(),COLUMN())))</formula>
    </cfRule>
  </conditionalFormatting>
  <conditionalFormatting sqref="I182">
    <cfRule type="expression" dxfId="731" priority="225">
      <formula>INDIRECT(ADDRESS(ROW(),COLUMN()))=TRUNC(INDIRECT(ADDRESS(ROW(),COLUMN())))</formula>
    </cfRule>
  </conditionalFormatting>
  <conditionalFormatting sqref="K182">
    <cfRule type="expression" dxfId="730" priority="224">
      <formula>INDIRECT(ADDRESS(ROW(),COLUMN()))=TRUNC(INDIRECT(ADDRESS(ROW(),COLUMN())))</formula>
    </cfRule>
  </conditionalFormatting>
  <conditionalFormatting sqref="I180">
    <cfRule type="expression" dxfId="729" priority="223">
      <formula>INDIRECT(ADDRESS(ROW(),COLUMN()))=TRUNC(INDIRECT(ADDRESS(ROW(),COLUMN())))</formula>
    </cfRule>
  </conditionalFormatting>
  <conditionalFormatting sqref="K180">
    <cfRule type="expression" dxfId="728" priority="222">
      <formula>INDIRECT(ADDRESS(ROW(),COLUMN()))=TRUNC(INDIRECT(ADDRESS(ROW(),COLUMN())))</formula>
    </cfRule>
  </conditionalFormatting>
  <conditionalFormatting sqref="I181">
    <cfRule type="expression" dxfId="727" priority="221">
      <formula>INDIRECT(ADDRESS(ROW(),COLUMN()))=TRUNC(INDIRECT(ADDRESS(ROW(),COLUMN())))</formula>
    </cfRule>
  </conditionalFormatting>
  <conditionalFormatting sqref="K181">
    <cfRule type="expression" dxfId="726" priority="220">
      <formula>INDIRECT(ADDRESS(ROW(),COLUMN()))=TRUNC(INDIRECT(ADDRESS(ROW(),COLUMN())))</formula>
    </cfRule>
  </conditionalFormatting>
  <conditionalFormatting sqref="I192">
    <cfRule type="expression" dxfId="725" priority="219">
      <formula>INDIRECT(ADDRESS(ROW(),COLUMN()))=TRUNC(INDIRECT(ADDRESS(ROW(),COLUMN())))</formula>
    </cfRule>
  </conditionalFormatting>
  <conditionalFormatting sqref="I193:I194">
    <cfRule type="expression" dxfId="724" priority="218">
      <formula>INDIRECT(ADDRESS(ROW(),COLUMN()))=TRUNC(INDIRECT(ADDRESS(ROW(),COLUMN())))</formula>
    </cfRule>
  </conditionalFormatting>
  <conditionalFormatting sqref="I254:I309 K254:K309 N254:N309">
    <cfRule type="expression" dxfId="723" priority="216">
      <formula>INDIRECT(ADDRESS(ROW(),COLUMN()))=TRUNC(INDIRECT(ADDRESS(ROW(),COLUMN())))</formula>
    </cfRule>
  </conditionalFormatting>
  <conditionalFormatting sqref="I310">
    <cfRule type="expression" dxfId="722" priority="214">
      <formula>INDIRECT(ADDRESS(ROW(),COLUMN()))=TRUNC(INDIRECT(ADDRESS(ROW(),COLUMN())))</formula>
    </cfRule>
  </conditionalFormatting>
  <conditionalFormatting sqref="I35">
    <cfRule type="expression" dxfId="721" priority="188">
      <formula>INDIRECT(ADDRESS(ROW(),COLUMN()))=TRUNC(INDIRECT(ADDRESS(ROW(),COLUMN())))</formula>
    </cfRule>
  </conditionalFormatting>
  <conditionalFormatting sqref="O5:Q7">
    <cfRule type="cellIs" dxfId="720" priority="212" operator="equal">
      <formula>"「費目：その他」で補助対象外に仕分けされていないものがある"</formula>
    </cfRule>
  </conditionalFormatting>
  <conditionalFormatting sqref="I21">
    <cfRule type="expression" dxfId="719" priority="193">
      <formula>INDIRECT(ADDRESS(ROW(),COLUMN()))=TRUNC(INDIRECT(ADDRESS(ROW(),COLUMN())))</formula>
    </cfRule>
  </conditionalFormatting>
  <conditionalFormatting sqref="I11">
    <cfRule type="expression" dxfId="718" priority="211">
      <formula>INDIRECT(ADDRESS(ROW(),COLUMN()))=TRUNC(INDIRECT(ADDRESS(ROW(),COLUMN())))</formula>
    </cfRule>
  </conditionalFormatting>
  <conditionalFormatting sqref="I13">
    <cfRule type="expression" dxfId="717" priority="210">
      <formula>INDIRECT(ADDRESS(ROW(),COLUMN()))=TRUNC(INDIRECT(ADDRESS(ROW(),COLUMN())))</formula>
    </cfRule>
  </conditionalFormatting>
  <conditionalFormatting sqref="I12">
    <cfRule type="expression" dxfId="716" priority="209">
      <formula>INDIRECT(ADDRESS(ROW(),COLUMN()))=TRUNC(INDIRECT(ADDRESS(ROW(),COLUMN())))</formula>
    </cfRule>
  </conditionalFormatting>
  <conditionalFormatting sqref="I16">
    <cfRule type="expression" dxfId="715" priority="208">
      <formula>INDIRECT(ADDRESS(ROW(),COLUMN()))=TRUNC(INDIRECT(ADDRESS(ROW(),COLUMN())))</formula>
    </cfRule>
  </conditionalFormatting>
  <conditionalFormatting sqref="K30:K31">
    <cfRule type="expression" dxfId="714" priority="207">
      <formula>INDIRECT(ADDRESS(ROW(),COLUMN()))=TRUNC(INDIRECT(ADDRESS(ROW(),COLUMN())))</formula>
    </cfRule>
  </conditionalFormatting>
  <conditionalFormatting sqref="K26:K29">
    <cfRule type="expression" dxfId="713" priority="119">
      <formula>INDIRECT(ADDRESS(ROW(),COLUMN()))=TRUNC(INDIRECT(ADDRESS(ROW(),COLUMN())))</formula>
    </cfRule>
  </conditionalFormatting>
  <conditionalFormatting sqref="I27">
    <cfRule type="expression" dxfId="712" priority="121">
      <formula>INDIRECT(ADDRESS(ROW(),COLUMN()))=TRUNC(INDIRECT(ADDRESS(ROW(),COLUMN())))</formula>
    </cfRule>
  </conditionalFormatting>
  <conditionalFormatting sqref="I30">
    <cfRule type="expression" dxfId="711" priority="206">
      <formula>INDIRECT(ADDRESS(ROW(),COLUMN()))=TRUNC(INDIRECT(ADDRESS(ROW(),COLUMN())))</formula>
    </cfRule>
  </conditionalFormatting>
  <conditionalFormatting sqref="I31">
    <cfRule type="expression" dxfId="710" priority="205">
      <formula>INDIRECT(ADDRESS(ROW(),COLUMN()))=TRUNC(INDIRECT(ADDRESS(ROW(),COLUMN())))</formula>
    </cfRule>
  </conditionalFormatting>
  <conditionalFormatting sqref="I17">
    <cfRule type="expression" dxfId="709" priority="136">
      <formula>INDIRECT(ADDRESS(ROW(),COLUMN()))=TRUNC(INDIRECT(ADDRESS(ROW(),COLUMN())))</formula>
    </cfRule>
  </conditionalFormatting>
  <conditionalFormatting sqref="I17">
    <cfRule type="expression" dxfId="708" priority="135">
      <formula>INDIRECT(ADDRESS(ROW(),COLUMN()))=TRUNC(INDIRECT(ADDRESS(ROW(),COLUMN())))</formula>
    </cfRule>
  </conditionalFormatting>
  <conditionalFormatting sqref="I18">
    <cfRule type="expression" dxfId="707" priority="204">
      <formula>INDIRECT(ADDRESS(ROW(),COLUMN()))=TRUNC(INDIRECT(ADDRESS(ROW(),COLUMN())))</formula>
    </cfRule>
  </conditionalFormatting>
  <conditionalFormatting sqref="I17">
    <cfRule type="expression" dxfId="706" priority="203">
      <formula>INDIRECT(ADDRESS(ROW(),COLUMN()))=TRUNC(INDIRECT(ADDRESS(ROW(),COLUMN())))</formula>
    </cfRule>
  </conditionalFormatting>
  <conditionalFormatting sqref="I21">
    <cfRule type="expression" dxfId="705" priority="202">
      <formula>INDIRECT(ADDRESS(ROW(),COLUMN()))=TRUNC(INDIRECT(ADDRESS(ROW(),COLUMN())))</formula>
    </cfRule>
  </conditionalFormatting>
  <conditionalFormatting sqref="I31">
    <cfRule type="expression" dxfId="704" priority="183">
      <formula>INDIRECT(ADDRESS(ROW(),COLUMN()))=TRUNC(INDIRECT(ADDRESS(ROW(),COLUMN())))</formula>
    </cfRule>
  </conditionalFormatting>
  <conditionalFormatting sqref="I19">
    <cfRule type="expression" dxfId="703" priority="201">
      <formula>INDIRECT(ADDRESS(ROW(),COLUMN()))=TRUNC(INDIRECT(ADDRESS(ROW(),COLUMN())))</formula>
    </cfRule>
  </conditionalFormatting>
  <conditionalFormatting sqref="I17">
    <cfRule type="expression" dxfId="702" priority="200">
      <formula>INDIRECT(ADDRESS(ROW(),COLUMN()))=TRUNC(INDIRECT(ADDRESS(ROW(),COLUMN())))</formula>
    </cfRule>
  </conditionalFormatting>
  <conditionalFormatting sqref="I18">
    <cfRule type="expression" dxfId="701" priority="199">
      <formula>INDIRECT(ADDRESS(ROW(),COLUMN()))=TRUNC(INDIRECT(ADDRESS(ROW(),COLUMN())))</formula>
    </cfRule>
  </conditionalFormatting>
  <conditionalFormatting sqref="I20">
    <cfRule type="expression" dxfId="700" priority="198">
      <formula>INDIRECT(ADDRESS(ROW(),COLUMN()))=TRUNC(INDIRECT(ADDRESS(ROW(),COLUMN())))</formula>
    </cfRule>
  </conditionalFormatting>
  <conditionalFormatting sqref="I21">
    <cfRule type="expression" dxfId="699" priority="197">
      <formula>INDIRECT(ADDRESS(ROW(),COLUMN()))=TRUNC(INDIRECT(ADDRESS(ROW(),COLUMN())))</formula>
    </cfRule>
  </conditionalFormatting>
  <conditionalFormatting sqref="I51">
    <cfRule type="expression" dxfId="698" priority="174">
      <formula>INDIRECT(ADDRESS(ROW(),COLUMN()))=TRUNC(INDIRECT(ADDRESS(ROW(),COLUMN())))</formula>
    </cfRule>
  </conditionalFormatting>
  <conditionalFormatting sqref="I17">
    <cfRule type="expression" dxfId="697" priority="196">
      <formula>INDIRECT(ADDRESS(ROW(),COLUMN()))=TRUNC(INDIRECT(ADDRESS(ROW(),COLUMN())))</formula>
    </cfRule>
  </conditionalFormatting>
  <conditionalFormatting sqref="I16">
    <cfRule type="expression" dxfId="696" priority="195">
      <formula>INDIRECT(ADDRESS(ROW(),COLUMN()))=TRUNC(INDIRECT(ADDRESS(ROW(),COLUMN())))</formula>
    </cfRule>
  </conditionalFormatting>
  <conditionalFormatting sqref="I20">
    <cfRule type="expression" dxfId="695" priority="194">
      <formula>INDIRECT(ADDRESS(ROW(),COLUMN()))=TRUNC(INDIRECT(ADDRESS(ROW(),COLUMN())))</formula>
    </cfRule>
  </conditionalFormatting>
  <conditionalFormatting sqref="I18">
    <cfRule type="expression" dxfId="694" priority="192">
      <formula>INDIRECT(ADDRESS(ROW(),COLUMN()))=TRUNC(INDIRECT(ADDRESS(ROW(),COLUMN())))</formula>
    </cfRule>
  </conditionalFormatting>
  <conditionalFormatting sqref="I53">
    <cfRule type="expression" dxfId="693" priority="173">
      <formula>INDIRECT(ADDRESS(ROW(),COLUMN()))=TRUNC(INDIRECT(ADDRESS(ROW(),COLUMN())))</formula>
    </cfRule>
  </conditionalFormatting>
  <conditionalFormatting sqref="I54">
    <cfRule type="expression" dxfId="692" priority="172">
      <formula>INDIRECT(ADDRESS(ROW(),COLUMN()))=TRUNC(INDIRECT(ADDRESS(ROW(),COLUMN())))</formula>
    </cfRule>
  </conditionalFormatting>
  <conditionalFormatting sqref="I55">
    <cfRule type="expression" dxfId="691" priority="171">
      <formula>INDIRECT(ADDRESS(ROW(),COLUMN()))=TRUNC(INDIRECT(ADDRESS(ROW(),COLUMN())))</formula>
    </cfRule>
  </conditionalFormatting>
  <conditionalFormatting sqref="K32">
    <cfRule type="expression" dxfId="690" priority="191">
      <formula>INDIRECT(ADDRESS(ROW(),COLUMN()))=TRUNC(INDIRECT(ADDRESS(ROW(),COLUMN())))</formula>
    </cfRule>
  </conditionalFormatting>
  <conditionalFormatting sqref="K35 K37">
    <cfRule type="expression" dxfId="689" priority="189">
      <formula>INDIRECT(ADDRESS(ROW(),COLUMN()))=TRUNC(INDIRECT(ADDRESS(ROW(),COLUMN())))</formula>
    </cfRule>
  </conditionalFormatting>
  <conditionalFormatting sqref="I41:I47">
    <cfRule type="expression" dxfId="688" priority="181">
      <formula>INDIRECT(ADDRESS(ROW(),COLUMN()))=TRUNC(INDIRECT(ADDRESS(ROW(),COLUMN())))</formula>
    </cfRule>
  </conditionalFormatting>
  <conditionalFormatting sqref="I36">
    <cfRule type="expression" dxfId="687" priority="187">
      <formula>INDIRECT(ADDRESS(ROW(),COLUMN()))=TRUNC(INDIRECT(ADDRESS(ROW(),COLUMN())))</formula>
    </cfRule>
  </conditionalFormatting>
  <conditionalFormatting sqref="I42">
    <cfRule type="expression" dxfId="686" priority="160">
      <formula>INDIRECT(ADDRESS(ROW(),COLUMN()))=TRUNC(INDIRECT(ADDRESS(ROW(),COLUMN())))</formula>
    </cfRule>
  </conditionalFormatting>
  <conditionalFormatting sqref="I56">
    <cfRule type="expression" dxfId="685" priority="170">
      <formula>INDIRECT(ADDRESS(ROW(),COLUMN()))=TRUNC(INDIRECT(ADDRESS(ROW(),COLUMN())))</formula>
    </cfRule>
  </conditionalFormatting>
  <conditionalFormatting sqref="I29">
    <cfRule type="expression" dxfId="684" priority="106">
      <formula>INDIRECT(ADDRESS(ROW(),COLUMN()))=TRUNC(INDIRECT(ADDRESS(ROW(),COLUMN())))</formula>
    </cfRule>
  </conditionalFormatting>
  <conditionalFormatting sqref="I43">
    <cfRule type="expression" dxfId="683" priority="169">
      <formula>INDIRECT(ADDRESS(ROW(),COLUMN()))=TRUNC(INDIRECT(ADDRESS(ROW(),COLUMN())))</formula>
    </cfRule>
  </conditionalFormatting>
  <conditionalFormatting sqref="I30">
    <cfRule type="expression" dxfId="682" priority="184">
      <formula>INDIRECT(ADDRESS(ROW(),COLUMN()))=TRUNC(INDIRECT(ADDRESS(ROW(),COLUMN())))</formula>
    </cfRule>
  </conditionalFormatting>
  <conditionalFormatting sqref="I46">
    <cfRule type="expression" dxfId="681" priority="167">
      <formula>INDIRECT(ADDRESS(ROW(),COLUMN()))=TRUNC(INDIRECT(ADDRESS(ROW(),COLUMN())))</formula>
    </cfRule>
  </conditionalFormatting>
  <conditionalFormatting sqref="I398:I453 K398:K453 N398:N453">
    <cfRule type="expression" dxfId="680" priority="104">
      <formula>INDIRECT(ADDRESS(ROW(),COLUMN()))=TRUNC(INDIRECT(ADDRESS(ROW(),COLUMN())))</formula>
    </cfRule>
  </conditionalFormatting>
  <conditionalFormatting sqref="I395:I397">
    <cfRule type="expression" dxfId="679" priority="103">
      <formula>INDIRECT(ADDRESS(ROW(),COLUMN()))=TRUNC(INDIRECT(ADDRESS(ROW(),COLUMN())))</formula>
    </cfRule>
  </conditionalFormatting>
  <conditionalFormatting sqref="I32">
    <cfRule type="expression" dxfId="678" priority="182">
      <formula>INDIRECT(ADDRESS(ROW(),COLUMN()))=TRUNC(INDIRECT(ADDRESS(ROW(),COLUMN())))</formula>
    </cfRule>
  </conditionalFormatting>
  <conditionalFormatting sqref="I52">
    <cfRule type="expression" dxfId="677" priority="149">
      <formula>INDIRECT(ADDRESS(ROW(),COLUMN()))=TRUNC(INDIRECT(ADDRESS(ROW(),COLUMN())))</formula>
    </cfRule>
  </conditionalFormatting>
  <conditionalFormatting sqref="K368:K372">
    <cfRule type="expression" dxfId="676" priority="100">
      <formula>INDIRECT(ADDRESS(ROW(),COLUMN()))=TRUNC(INDIRECT(ADDRESS(ROW(),COLUMN())))</formula>
    </cfRule>
  </conditionalFormatting>
  <conditionalFormatting sqref="I43">
    <cfRule type="expression" dxfId="675" priority="180">
      <formula>INDIRECT(ADDRESS(ROW(),COLUMN()))=TRUNC(INDIRECT(ADDRESS(ROW(),COLUMN())))</formula>
    </cfRule>
  </conditionalFormatting>
  <conditionalFormatting sqref="I44">
    <cfRule type="expression" dxfId="674" priority="179">
      <formula>INDIRECT(ADDRESS(ROW(),COLUMN()))=TRUNC(INDIRECT(ADDRESS(ROW(),COLUMN())))</formula>
    </cfRule>
  </conditionalFormatting>
  <conditionalFormatting sqref="I46">
    <cfRule type="expression" dxfId="673" priority="178">
      <formula>INDIRECT(ADDRESS(ROW(),COLUMN()))=TRUNC(INDIRECT(ADDRESS(ROW(),COLUMN())))</formula>
    </cfRule>
  </conditionalFormatting>
  <conditionalFormatting sqref="I47">
    <cfRule type="expression" dxfId="672" priority="177">
      <formula>INDIRECT(ADDRESS(ROW(),COLUMN()))=TRUNC(INDIRECT(ADDRESS(ROW(),COLUMN())))</formula>
    </cfRule>
  </conditionalFormatting>
  <conditionalFormatting sqref="I49">
    <cfRule type="expression" dxfId="671" priority="176">
      <formula>INDIRECT(ADDRESS(ROW(),COLUMN()))=TRUNC(INDIRECT(ADDRESS(ROW(),COLUMN())))</formula>
    </cfRule>
  </conditionalFormatting>
  <conditionalFormatting sqref="I41">
    <cfRule type="expression" dxfId="670" priority="175">
      <formula>INDIRECT(ADDRESS(ROW(),COLUMN()))=TRUNC(INDIRECT(ADDRESS(ROW(),COLUMN())))</formula>
    </cfRule>
  </conditionalFormatting>
  <conditionalFormatting sqref="I365">
    <cfRule type="expression" dxfId="669" priority="94">
      <formula>INDIRECT(ADDRESS(ROW(),COLUMN()))=TRUNC(INDIRECT(ADDRESS(ROW(),COLUMN())))</formula>
    </cfRule>
  </conditionalFormatting>
  <conditionalFormatting sqref="K365">
    <cfRule type="expression" dxfId="668" priority="93">
      <formula>INDIRECT(ADDRESS(ROW(),COLUMN()))=TRUNC(INDIRECT(ADDRESS(ROW(),COLUMN())))</formula>
    </cfRule>
  </conditionalFormatting>
  <conditionalFormatting sqref="I367">
    <cfRule type="expression" dxfId="667" priority="92">
      <formula>INDIRECT(ADDRESS(ROW(),COLUMN()))=TRUNC(INDIRECT(ADDRESS(ROW(),COLUMN())))</formula>
    </cfRule>
  </conditionalFormatting>
  <conditionalFormatting sqref="K367">
    <cfRule type="expression" dxfId="666" priority="91">
      <formula>INDIRECT(ADDRESS(ROW(),COLUMN()))=TRUNC(INDIRECT(ADDRESS(ROW(),COLUMN())))</formula>
    </cfRule>
  </conditionalFormatting>
  <conditionalFormatting sqref="I368 I370">
    <cfRule type="expression" dxfId="665" priority="90">
      <formula>INDIRECT(ADDRESS(ROW(),COLUMN()))=TRUNC(INDIRECT(ADDRESS(ROW(),COLUMN())))</formula>
    </cfRule>
  </conditionalFormatting>
  <conditionalFormatting sqref="I369">
    <cfRule type="expression" dxfId="664" priority="89">
      <formula>INDIRECT(ADDRESS(ROW(),COLUMN()))=TRUNC(INDIRECT(ADDRESS(ROW(),COLUMN())))</formula>
    </cfRule>
  </conditionalFormatting>
  <conditionalFormatting sqref="I42">
    <cfRule type="expression" dxfId="663" priority="168">
      <formula>INDIRECT(ADDRESS(ROW(),COLUMN()))=TRUNC(INDIRECT(ADDRESS(ROW(),COLUMN())))</formula>
    </cfRule>
  </conditionalFormatting>
  <conditionalFormatting sqref="I373:I375">
    <cfRule type="expression" dxfId="662" priority="87">
      <formula>INDIRECT(ADDRESS(ROW(),COLUMN()))=TRUNC(INDIRECT(ADDRESS(ROW(),COLUMN())))</formula>
    </cfRule>
  </conditionalFormatting>
  <conditionalFormatting sqref="I47">
    <cfRule type="expression" dxfId="661" priority="166">
      <formula>INDIRECT(ADDRESS(ROW(),COLUMN()))=TRUNC(INDIRECT(ADDRESS(ROW(),COLUMN())))</formula>
    </cfRule>
  </conditionalFormatting>
  <conditionalFormatting sqref="I44">
    <cfRule type="expression" dxfId="660" priority="165">
      <formula>INDIRECT(ADDRESS(ROW(),COLUMN()))=TRUNC(INDIRECT(ADDRESS(ROW(),COLUMN())))</formula>
    </cfRule>
  </conditionalFormatting>
  <conditionalFormatting sqref="I42">
    <cfRule type="expression" dxfId="659" priority="164">
      <formula>INDIRECT(ADDRESS(ROW(),COLUMN()))=TRUNC(INDIRECT(ADDRESS(ROW(),COLUMN())))</formula>
    </cfRule>
  </conditionalFormatting>
  <conditionalFormatting sqref="I43">
    <cfRule type="expression" dxfId="658" priority="163">
      <formula>INDIRECT(ADDRESS(ROW(),COLUMN()))=TRUNC(INDIRECT(ADDRESS(ROW(),COLUMN())))</formula>
    </cfRule>
  </conditionalFormatting>
  <conditionalFormatting sqref="I45">
    <cfRule type="expression" dxfId="657" priority="162">
      <formula>INDIRECT(ADDRESS(ROW(),COLUMN()))=TRUNC(INDIRECT(ADDRESS(ROW(),COLUMN())))</formula>
    </cfRule>
  </conditionalFormatting>
  <conditionalFormatting sqref="I46">
    <cfRule type="expression" dxfId="656" priority="161">
      <formula>INDIRECT(ADDRESS(ROW(),COLUMN()))=TRUNC(INDIRECT(ADDRESS(ROW(),COLUMN())))</formula>
    </cfRule>
  </conditionalFormatting>
  <conditionalFormatting sqref="I22">
    <cfRule type="expression" dxfId="655" priority="127">
      <formula>INDIRECT(ADDRESS(ROW(),COLUMN()))=TRUNC(INDIRECT(ADDRESS(ROW(),COLUMN())))</formula>
    </cfRule>
  </conditionalFormatting>
  <conditionalFormatting sqref="K387">
    <cfRule type="expression" dxfId="654" priority="79">
      <formula>INDIRECT(ADDRESS(ROW(),COLUMN()))=TRUNC(INDIRECT(ADDRESS(ROW(),COLUMN())))</formula>
    </cfRule>
  </conditionalFormatting>
  <conditionalFormatting sqref="I41">
    <cfRule type="expression" dxfId="653" priority="159">
      <formula>INDIRECT(ADDRESS(ROW(),COLUMN()))=TRUNC(INDIRECT(ADDRESS(ROW(),COLUMN())))</formula>
    </cfRule>
  </conditionalFormatting>
  <conditionalFormatting sqref="I45">
    <cfRule type="expression" dxfId="652" priority="158">
      <formula>INDIRECT(ADDRESS(ROW(),COLUMN()))=TRUNC(INDIRECT(ADDRESS(ROW(),COLUMN())))</formula>
    </cfRule>
  </conditionalFormatting>
  <conditionalFormatting sqref="I46">
    <cfRule type="expression" dxfId="651" priority="157">
      <formula>INDIRECT(ADDRESS(ROW(),COLUMN()))=TRUNC(INDIRECT(ADDRESS(ROW(),COLUMN())))</formula>
    </cfRule>
  </conditionalFormatting>
  <conditionalFormatting sqref="I43">
    <cfRule type="expression" dxfId="650" priority="156">
      <formula>INDIRECT(ADDRESS(ROW(),COLUMN()))=TRUNC(INDIRECT(ADDRESS(ROW(),COLUMN())))</formula>
    </cfRule>
  </conditionalFormatting>
  <conditionalFormatting sqref="I48">
    <cfRule type="expression" dxfId="649" priority="155">
      <formula>INDIRECT(ADDRESS(ROW(),COLUMN()))=TRUNC(INDIRECT(ADDRESS(ROW(),COLUMN())))</formula>
    </cfRule>
  </conditionalFormatting>
  <conditionalFormatting sqref="I48">
    <cfRule type="expression" dxfId="648" priority="154">
      <formula>INDIRECT(ADDRESS(ROW(),COLUMN()))=TRUNC(INDIRECT(ADDRESS(ROW(),COLUMN())))</formula>
    </cfRule>
  </conditionalFormatting>
  <conditionalFormatting sqref="I48">
    <cfRule type="expression" dxfId="647" priority="153">
      <formula>INDIRECT(ADDRESS(ROW(),COLUMN()))=TRUNC(INDIRECT(ADDRESS(ROW(),COLUMN())))</formula>
    </cfRule>
  </conditionalFormatting>
  <conditionalFormatting sqref="I57">
    <cfRule type="expression" dxfId="646" priority="152">
      <formula>INDIRECT(ADDRESS(ROW(),COLUMN()))=TRUNC(INDIRECT(ADDRESS(ROW(),COLUMN())))</formula>
    </cfRule>
  </conditionalFormatting>
  <conditionalFormatting sqref="I58">
    <cfRule type="expression" dxfId="645" priority="151">
      <formula>INDIRECT(ADDRESS(ROW(),COLUMN()))=TRUNC(INDIRECT(ADDRESS(ROW(),COLUMN())))</formula>
    </cfRule>
  </conditionalFormatting>
  <conditionalFormatting sqref="I50">
    <cfRule type="expression" dxfId="644" priority="150">
      <formula>INDIRECT(ADDRESS(ROW(),COLUMN()))=TRUNC(INDIRECT(ADDRESS(ROW(),COLUMN())))</formula>
    </cfRule>
  </conditionalFormatting>
  <conditionalFormatting sqref="I53">
    <cfRule type="expression" dxfId="643" priority="148">
      <formula>INDIRECT(ADDRESS(ROW(),COLUMN()))=TRUNC(INDIRECT(ADDRESS(ROW(),COLUMN())))</formula>
    </cfRule>
  </conditionalFormatting>
  <conditionalFormatting sqref="I54">
    <cfRule type="expression" dxfId="642" priority="147">
      <formula>INDIRECT(ADDRESS(ROW(),COLUMN()))=TRUNC(INDIRECT(ADDRESS(ROW(),COLUMN())))</formula>
    </cfRule>
  </conditionalFormatting>
  <conditionalFormatting sqref="I55">
    <cfRule type="expression" dxfId="641" priority="146">
      <formula>INDIRECT(ADDRESS(ROW(),COLUMN()))=TRUNC(INDIRECT(ADDRESS(ROW(),COLUMN())))</formula>
    </cfRule>
  </conditionalFormatting>
  <conditionalFormatting sqref="I56">
    <cfRule type="expression" dxfId="640" priority="145">
      <formula>INDIRECT(ADDRESS(ROW(),COLUMN()))=TRUNC(INDIRECT(ADDRESS(ROW(),COLUMN())))</formula>
    </cfRule>
  </conditionalFormatting>
  <conditionalFormatting sqref="I57">
    <cfRule type="expression" dxfId="639" priority="144">
      <formula>INDIRECT(ADDRESS(ROW(),COLUMN()))=TRUNC(INDIRECT(ADDRESS(ROW(),COLUMN())))</formula>
    </cfRule>
  </conditionalFormatting>
  <conditionalFormatting sqref="I58">
    <cfRule type="expression" dxfId="638" priority="143">
      <formula>INDIRECT(ADDRESS(ROW(),COLUMN()))=TRUNC(INDIRECT(ADDRESS(ROW(),COLUMN())))</formula>
    </cfRule>
  </conditionalFormatting>
  <conditionalFormatting sqref="K55:K56">
    <cfRule type="expression" dxfId="637" priority="142">
      <formula>INDIRECT(ADDRESS(ROW(),COLUMN()))=TRUNC(INDIRECT(ADDRESS(ROW(),COLUMN())))</formula>
    </cfRule>
  </conditionalFormatting>
  <conditionalFormatting sqref="K57">
    <cfRule type="expression" dxfId="636" priority="141">
      <formula>INDIRECT(ADDRESS(ROW(),COLUMN()))=TRUNC(INDIRECT(ADDRESS(ROW(),COLUMN())))</formula>
    </cfRule>
  </conditionalFormatting>
  <conditionalFormatting sqref="K58">
    <cfRule type="expression" dxfId="635" priority="140">
      <formula>INDIRECT(ADDRESS(ROW(),COLUMN()))=TRUNC(INDIRECT(ADDRESS(ROW(),COLUMN())))</formula>
    </cfRule>
  </conditionalFormatting>
  <conditionalFormatting sqref="K55:K58">
    <cfRule type="expression" dxfId="634" priority="139">
      <formula>INDIRECT(ADDRESS(ROW(),COLUMN()))=TRUNC(INDIRECT(ADDRESS(ROW(),COLUMN())))</formula>
    </cfRule>
  </conditionalFormatting>
  <conditionalFormatting sqref="I15">
    <cfRule type="expression" dxfId="633" priority="138">
      <formula>INDIRECT(ADDRESS(ROW(),COLUMN()))=TRUNC(INDIRECT(ADDRESS(ROW(),COLUMN())))</formula>
    </cfRule>
  </conditionalFormatting>
  <conditionalFormatting sqref="I17">
    <cfRule type="expression" dxfId="632" priority="137">
      <formula>INDIRECT(ADDRESS(ROW(),COLUMN()))=TRUNC(INDIRECT(ADDRESS(ROW(),COLUMN())))</formula>
    </cfRule>
  </conditionalFormatting>
  <conditionalFormatting sqref="I17">
    <cfRule type="expression" dxfId="631" priority="134">
      <formula>INDIRECT(ADDRESS(ROW(),COLUMN()))=TRUNC(INDIRECT(ADDRESS(ROW(),COLUMN())))</formula>
    </cfRule>
  </conditionalFormatting>
  <conditionalFormatting sqref="I22:I25">
    <cfRule type="expression" dxfId="630" priority="133">
      <formula>INDIRECT(ADDRESS(ROW(),COLUMN()))=TRUNC(INDIRECT(ADDRESS(ROW(),COLUMN())))</formula>
    </cfRule>
  </conditionalFormatting>
  <conditionalFormatting sqref="I22">
    <cfRule type="expression" dxfId="629" priority="132">
      <formula>INDIRECT(ADDRESS(ROW(),COLUMN()))=TRUNC(INDIRECT(ADDRESS(ROW(),COLUMN())))</formula>
    </cfRule>
  </conditionalFormatting>
  <conditionalFormatting sqref="I24">
    <cfRule type="expression" dxfId="628" priority="131">
      <formula>INDIRECT(ADDRESS(ROW(),COLUMN()))=TRUNC(INDIRECT(ADDRESS(ROW(),COLUMN())))</formula>
    </cfRule>
  </conditionalFormatting>
  <conditionalFormatting sqref="I25">
    <cfRule type="expression" dxfId="627" priority="130">
      <formula>INDIRECT(ADDRESS(ROW(),COLUMN()))=TRUNC(INDIRECT(ADDRESS(ROW(),COLUMN())))</formula>
    </cfRule>
  </conditionalFormatting>
  <conditionalFormatting sqref="I24">
    <cfRule type="expression" dxfId="626" priority="129">
      <formula>INDIRECT(ADDRESS(ROW(),COLUMN()))=TRUNC(INDIRECT(ADDRESS(ROW(),COLUMN())))</formula>
    </cfRule>
  </conditionalFormatting>
  <conditionalFormatting sqref="I25">
    <cfRule type="expression" dxfId="625" priority="128">
      <formula>INDIRECT(ADDRESS(ROW(),COLUMN()))=TRUNC(INDIRECT(ADDRESS(ROW(),COLUMN())))</formula>
    </cfRule>
  </conditionalFormatting>
  <conditionalFormatting sqref="I23">
    <cfRule type="expression" dxfId="624" priority="126">
      <formula>INDIRECT(ADDRESS(ROW(),COLUMN()))=TRUNC(INDIRECT(ADDRESS(ROW(),COLUMN())))</formula>
    </cfRule>
  </conditionalFormatting>
  <conditionalFormatting sqref="I24">
    <cfRule type="expression" dxfId="623" priority="125">
      <formula>INDIRECT(ADDRESS(ROW(),COLUMN()))=TRUNC(INDIRECT(ADDRESS(ROW(),COLUMN())))</formula>
    </cfRule>
  </conditionalFormatting>
  <conditionalFormatting sqref="I23">
    <cfRule type="expression" dxfId="622" priority="124">
      <formula>INDIRECT(ADDRESS(ROW(),COLUMN()))=TRUNC(INDIRECT(ADDRESS(ROW(),COLUMN())))</formula>
    </cfRule>
  </conditionalFormatting>
  <conditionalFormatting sqref="I24">
    <cfRule type="expression" dxfId="621" priority="123">
      <formula>INDIRECT(ADDRESS(ROW(),COLUMN()))=TRUNC(INDIRECT(ADDRESS(ROW(),COLUMN())))</formula>
    </cfRule>
  </conditionalFormatting>
  <conditionalFormatting sqref="I26">
    <cfRule type="expression" dxfId="620" priority="122">
      <formula>INDIRECT(ADDRESS(ROW(),COLUMN()))=TRUNC(INDIRECT(ADDRESS(ROW(),COLUMN())))</formula>
    </cfRule>
  </conditionalFormatting>
  <conditionalFormatting sqref="K13:K25">
    <cfRule type="expression" dxfId="619" priority="120">
      <formula>INDIRECT(ADDRESS(ROW(),COLUMN()))=TRUNC(INDIRECT(ADDRESS(ROW(),COLUMN())))</formula>
    </cfRule>
  </conditionalFormatting>
  <conditionalFormatting sqref="K35">
    <cfRule type="expression" dxfId="618" priority="108">
      <formula>INDIRECT(ADDRESS(ROW(),COLUMN()))=TRUNC(INDIRECT(ADDRESS(ROW(),COLUMN())))</formula>
    </cfRule>
  </conditionalFormatting>
  <conditionalFormatting sqref="K32">
    <cfRule type="expression" dxfId="617" priority="118">
      <formula>INDIRECT(ADDRESS(ROW(),COLUMN()))=TRUNC(INDIRECT(ADDRESS(ROW(),COLUMN())))</formula>
    </cfRule>
  </conditionalFormatting>
  <conditionalFormatting sqref="I30">
    <cfRule type="expression" dxfId="616" priority="117">
      <formula>INDIRECT(ADDRESS(ROW(),COLUMN()))=TRUNC(INDIRECT(ADDRESS(ROW(),COLUMN())))</formula>
    </cfRule>
  </conditionalFormatting>
  <conditionalFormatting sqref="I31">
    <cfRule type="expression" dxfId="615" priority="116">
      <formula>INDIRECT(ADDRESS(ROW(),COLUMN()))=TRUNC(INDIRECT(ADDRESS(ROW(),COLUMN())))</formula>
    </cfRule>
  </conditionalFormatting>
  <conditionalFormatting sqref="I32">
    <cfRule type="expression" dxfId="614" priority="115">
      <formula>INDIRECT(ADDRESS(ROW(),COLUMN()))=TRUNC(INDIRECT(ADDRESS(ROW(),COLUMN())))</formula>
    </cfRule>
  </conditionalFormatting>
  <conditionalFormatting sqref="K30:K31">
    <cfRule type="expression" dxfId="613" priority="109">
      <formula>INDIRECT(ADDRESS(ROW(),COLUMN()))=TRUNC(INDIRECT(ADDRESS(ROW(),COLUMN())))</formula>
    </cfRule>
  </conditionalFormatting>
  <conditionalFormatting sqref="I35">
    <cfRule type="expression" dxfId="612" priority="114">
      <formula>INDIRECT(ADDRESS(ROW(),COLUMN()))=TRUNC(INDIRECT(ADDRESS(ROW(),COLUMN())))</formula>
    </cfRule>
  </conditionalFormatting>
  <conditionalFormatting sqref="I30">
    <cfRule type="expression" dxfId="611" priority="113">
      <formula>INDIRECT(ADDRESS(ROW(),COLUMN()))=TRUNC(INDIRECT(ADDRESS(ROW(),COLUMN())))</formula>
    </cfRule>
  </conditionalFormatting>
  <conditionalFormatting sqref="I31">
    <cfRule type="expression" dxfId="610" priority="112">
      <formula>INDIRECT(ADDRESS(ROW(),COLUMN()))=TRUNC(INDIRECT(ADDRESS(ROW(),COLUMN())))</formula>
    </cfRule>
  </conditionalFormatting>
  <conditionalFormatting sqref="I32">
    <cfRule type="expression" dxfId="609" priority="111">
      <formula>INDIRECT(ADDRESS(ROW(),COLUMN()))=TRUNC(INDIRECT(ADDRESS(ROW(),COLUMN())))</formula>
    </cfRule>
  </conditionalFormatting>
  <conditionalFormatting sqref="I366">
    <cfRule type="expression" dxfId="608" priority="98">
      <formula>INDIRECT(ADDRESS(ROW(),COLUMN()))=TRUNC(INDIRECT(ADDRESS(ROW(),COLUMN())))</formula>
    </cfRule>
  </conditionalFormatting>
  <conditionalFormatting sqref="K392 K395:K397">
    <cfRule type="expression" dxfId="607" priority="102">
      <formula>INDIRECT(ADDRESS(ROW(),COLUMN()))=TRUNC(INDIRECT(ADDRESS(ROW(),COLUMN())))</formula>
    </cfRule>
  </conditionalFormatting>
  <conditionalFormatting sqref="I35">
    <cfRule type="expression" dxfId="606" priority="110">
      <formula>INDIRECT(ADDRESS(ROW(),COLUMN()))=TRUNC(INDIRECT(ADDRESS(ROW(),COLUMN())))</formula>
    </cfRule>
  </conditionalFormatting>
  <conditionalFormatting sqref="I28">
    <cfRule type="expression" dxfId="605" priority="107">
      <formula>INDIRECT(ADDRESS(ROW(),COLUMN()))=TRUNC(INDIRECT(ADDRESS(ROW(),COLUMN())))</formula>
    </cfRule>
  </conditionalFormatting>
  <conditionalFormatting sqref="K36">
    <cfRule type="expression" dxfId="604" priority="20">
      <formula>INDIRECT(ADDRESS(ROW(),COLUMN()))=TRUNC(INDIRECT(ADDRESS(ROW(),COLUMN())))</formula>
    </cfRule>
  </conditionalFormatting>
  <conditionalFormatting sqref="K510">
    <cfRule type="expression" dxfId="603" priority="54">
      <formula>INDIRECT(ADDRESS(ROW(),COLUMN()))=TRUNC(INDIRECT(ADDRESS(ROW(),COLUMN())))</formula>
    </cfRule>
  </conditionalFormatting>
  <conditionalFormatting sqref="I311:I363 K311:K363 N311:N363">
    <cfRule type="expression" dxfId="602" priority="105">
      <formula>INDIRECT(ADDRESS(ROW(),COLUMN()))=TRUNC(INDIRECT(ADDRESS(ROW(),COLUMN())))</formula>
    </cfRule>
  </conditionalFormatting>
  <conditionalFormatting sqref="N376:N397">
    <cfRule type="expression" dxfId="601" priority="101">
      <formula>INDIRECT(ADDRESS(ROW(),COLUMN()))=TRUNC(INDIRECT(ADDRESS(ROW(),COLUMN())))</formula>
    </cfRule>
  </conditionalFormatting>
  <conditionalFormatting sqref="N364:N372">
    <cfRule type="expression" dxfId="600" priority="99">
      <formula>INDIRECT(ADDRESS(ROW(),COLUMN()))=TRUNC(INDIRECT(ADDRESS(ROW(),COLUMN())))</formula>
    </cfRule>
  </conditionalFormatting>
  <conditionalFormatting sqref="K366">
    <cfRule type="expression" dxfId="599" priority="97">
      <formula>INDIRECT(ADDRESS(ROW(),COLUMN()))=TRUNC(INDIRECT(ADDRESS(ROW(),COLUMN())))</formula>
    </cfRule>
  </conditionalFormatting>
  <conditionalFormatting sqref="I364">
    <cfRule type="expression" dxfId="598" priority="96">
      <formula>INDIRECT(ADDRESS(ROW(),COLUMN()))=TRUNC(INDIRECT(ADDRESS(ROW(),COLUMN())))</formula>
    </cfRule>
  </conditionalFormatting>
  <conditionalFormatting sqref="K364">
    <cfRule type="expression" dxfId="597" priority="95">
      <formula>INDIRECT(ADDRESS(ROW(),COLUMN()))=TRUNC(INDIRECT(ADDRESS(ROW(),COLUMN())))</formula>
    </cfRule>
  </conditionalFormatting>
  <conditionalFormatting sqref="I371:I372">
    <cfRule type="expression" dxfId="596" priority="88">
      <formula>INDIRECT(ADDRESS(ROW(),COLUMN()))=TRUNC(INDIRECT(ADDRESS(ROW(),COLUMN())))</formula>
    </cfRule>
  </conditionalFormatting>
  <conditionalFormatting sqref="K373:K375">
    <cfRule type="expression" dxfId="595" priority="86">
      <formula>INDIRECT(ADDRESS(ROW(),COLUMN()))=TRUNC(INDIRECT(ADDRESS(ROW(),COLUMN())))</formula>
    </cfRule>
  </conditionalFormatting>
  <conditionalFormatting sqref="N373:N375">
    <cfRule type="expression" dxfId="594" priority="85">
      <formula>INDIRECT(ADDRESS(ROW(),COLUMN()))=TRUNC(INDIRECT(ADDRESS(ROW(),COLUMN())))</formula>
    </cfRule>
  </conditionalFormatting>
  <conditionalFormatting sqref="I376:I377">
    <cfRule type="expression" dxfId="593" priority="84">
      <formula>INDIRECT(ADDRESS(ROW(),COLUMN()))=TRUNC(INDIRECT(ADDRESS(ROW(),COLUMN())))</formula>
    </cfRule>
  </conditionalFormatting>
  <conditionalFormatting sqref="K376:K377">
    <cfRule type="expression" dxfId="592" priority="83">
      <formula>INDIRECT(ADDRESS(ROW(),COLUMN()))=TRUNC(INDIRECT(ADDRESS(ROW(),COLUMN())))</formula>
    </cfRule>
  </conditionalFormatting>
  <conditionalFormatting sqref="I378:I379 I389 I391">
    <cfRule type="expression" dxfId="591" priority="82">
      <formula>INDIRECT(ADDRESS(ROW(),COLUMN()))=TRUNC(INDIRECT(ADDRESS(ROW(),COLUMN())))</formula>
    </cfRule>
  </conditionalFormatting>
  <conditionalFormatting sqref="K378:K379 K389 K391">
    <cfRule type="expression" dxfId="590" priority="81">
      <formula>INDIRECT(ADDRESS(ROW(),COLUMN()))=TRUNC(INDIRECT(ADDRESS(ROW(),COLUMN())))</formula>
    </cfRule>
  </conditionalFormatting>
  <conditionalFormatting sqref="I387">
    <cfRule type="expression" dxfId="589" priority="80">
      <formula>INDIRECT(ADDRESS(ROW(),COLUMN()))=TRUNC(INDIRECT(ADDRESS(ROW(),COLUMN())))</formula>
    </cfRule>
  </conditionalFormatting>
  <conditionalFormatting sqref="I384">
    <cfRule type="expression" dxfId="588" priority="78">
      <formula>INDIRECT(ADDRESS(ROW(),COLUMN()))=TRUNC(INDIRECT(ADDRESS(ROW(),COLUMN())))</formula>
    </cfRule>
  </conditionalFormatting>
  <conditionalFormatting sqref="K384">
    <cfRule type="expression" dxfId="587" priority="77">
      <formula>INDIRECT(ADDRESS(ROW(),COLUMN()))=TRUNC(INDIRECT(ADDRESS(ROW(),COLUMN())))</formula>
    </cfRule>
  </conditionalFormatting>
  <conditionalFormatting sqref="I385">
    <cfRule type="expression" dxfId="586" priority="76">
      <formula>INDIRECT(ADDRESS(ROW(),COLUMN()))=TRUNC(INDIRECT(ADDRESS(ROW(),COLUMN())))</formula>
    </cfRule>
  </conditionalFormatting>
  <conditionalFormatting sqref="K385">
    <cfRule type="expression" dxfId="585" priority="75">
      <formula>INDIRECT(ADDRESS(ROW(),COLUMN()))=TRUNC(INDIRECT(ADDRESS(ROW(),COLUMN())))</formula>
    </cfRule>
  </conditionalFormatting>
  <conditionalFormatting sqref="I388">
    <cfRule type="expression" dxfId="584" priority="74">
      <formula>INDIRECT(ADDRESS(ROW(),COLUMN()))=TRUNC(INDIRECT(ADDRESS(ROW(),COLUMN())))</formula>
    </cfRule>
  </conditionalFormatting>
  <conditionalFormatting sqref="K388">
    <cfRule type="expression" dxfId="583" priority="73">
      <formula>INDIRECT(ADDRESS(ROW(),COLUMN()))=TRUNC(INDIRECT(ADDRESS(ROW(),COLUMN())))</formula>
    </cfRule>
  </conditionalFormatting>
  <conditionalFormatting sqref="I390">
    <cfRule type="expression" dxfId="582" priority="72">
      <formula>INDIRECT(ADDRESS(ROW(),COLUMN()))=TRUNC(INDIRECT(ADDRESS(ROW(),COLUMN())))</formula>
    </cfRule>
  </conditionalFormatting>
  <conditionalFormatting sqref="K390">
    <cfRule type="expression" dxfId="581" priority="71">
      <formula>INDIRECT(ADDRESS(ROW(),COLUMN()))=TRUNC(INDIRECT(ADDRESS(ROW(),COLUMN())))</formula>
    </cfRule>
  </conditionalFormatting>
  <conditionalFormatting sqref="I383">
    <cfRule type="expression" dxfId="580" priority="70">
      <formula>INDIRECT(ADDRESS(ROW(),COLUMN()))=TRUNC(INDIRECT(ADDRESS(ROW(),COLUMN())))</formula>
    </cfRule>
  </conditionalFormatting>
  <conditionalFormatting sqref="K383">
    <cfRule type="expression" dxfId="579" priority="69">
      <formula>INDIRECT(ADDRESS(ROW(),COLUMN()))=TRUNC(INDIRECT(ADDRESS(ROW(),COLUMN())))</formula>
    </cfRule>
  </conditionalFormatting>
  <conditionalFormatting sqref="I386">
    <cfRule type="expression" dxfId="578" priority="68">
      <formula>INDIRECT(ADDRESS(ROW(),COLUMN()))=TRUNC(INDIRECT(ADDRESS(ROW(),COLUMN())))</formula>
    </cfRule>
  </conditionalFormatting>
  <conditionalFormatting sqref="K386">
    <cfRule type="expression" dxfId="577" priority="67">
      <formula>INDIRECT(ADDRESS(ROW(),COLUMN()))=TRUNC(INDIRECT(ADDRESS(ROW(),COLUMN())))</formula>
    </cfRule>
  </conditionalFormatting>
  <conditionalFormatting sqref="I382">
    <cfRule type="expression" dxfId="576" priority="66">
      <formula>INDIRECT(ADDRESS(ROW(),COLUMN()))=TRUNC(INDIRECT(ADDRESS(ROW(),COLUMN())))</formula>
    </cfRule>
  </conditionalFormatting>
  <conditionalFormatting sqref="K382">
    <cfRule type="expression" dxfId="575" priority="65">
      <formula>INDIRECT(ADDRESS(ROW(),COLUMN()))=TRUNC(INDIRECT(ADDRESS(ROW(),COLUMN())))</formula>
    </cfRule>
  </conditionalFormatting>
  <conditionalFormatting sqref="I380">
    <cfRule type="expression" dxfId="574" priority="64">
      <formula>INDIRECT(ADDRESS(ROW(),COLUMN()))=TRUNC(INDIRECT(ADDRESS(ROW(),COLUMN())))</formula>
    </cfRule>
  </conditionalFormatting>
  <conditionalFormatting sqref="K380">
    <cfRule type="expression" dxfId="573" priority="63">
      <formula>INDIRECT(ADDRESS(ROW(),COLUMN()))=TRUNC(INDIRECT(ADDRESS(ROW(),COLUMN())))</formula>
    </cfRule>
  </conditionalFormatting>
  <conditionalFormatting sqref="I381">
    <cfRule type="expression" dxfId="572" priority="62">
      <formula>INDIRECT(ADDRESS(ROW(),COLUMN()))=TRUNC(INDIRECT(ADDRESS(ROW(),COLUMN())))</formula>
    </cfRule>
  </conditionalFormatting>
  <conditionalFormatting sqref="K381">
    <cfRule type="expression" dxfId="571" priority="61">
      <formula>INDIRECT(ADDRESS(ROW(),COLUMN()))=TRUNC(INDIRECT(ADDRESS(ROW(),COLUMN())))</formula>
    </cfRule>
  </conditionalFormatting>
  <conditionalFormatting sqref="I392">
    <cfRule type="expression" dxfId="570" priority="60">
      <formula>INDIRECT(ADDRESS(ROW(),COLUMN()))=TRUNC(INDIRECT(ADDRESS(ROW(),COLUMN())))</formula>
    </cfRule>
  </conditionalFormatting>
  <conditionalFormatting sqref="I393:I394">
    <cfRule type="expression" dxfId="569" priority="59">
      <formula>INDIRECT(ADDRESS(ROW(),COLUMN()))=TRUNC(INDIRECT(ADDRESS(ROW(),COLUMN())))</formula>
    </cfRule>
  </conditionalFormatting>
  <conditionalFormatting sqref="K393:K394">
    <cfRule type="expression" dxfId="568" priority="58">
      <formula>INDIRECT(ADDRESS(ROW(),COLUMN()))=TRUNC(INDIRECT(ADDRESS(ROW(),COLUMN())))</formula>
    </cfRule>
  </conditionalFormatting>
  <conditionalFormatting sqref="I454:I509 K454:K509 N454:N509">
    <cfRule type="expression" dxfId="567" priority="57">
      <formula>INDIRECT(ADDRESS(ROW(),COLUMN()))=TRUNC(INDIRECT(ADDRESS(ROW(),COLUMN())))</formula>
    </cfRule>
  </conditionalFormatting>
  <conditionalFormatting sqref="N510">
    <cfRule type="expression" dxfId="566" priority="56">
      <formula>INDIRECT(ADDRESS(ROW(),COLUMN()))=TRUNC(INDIRECT(ADDRESS(ROW(),COLUMN())))</formula>
    </cfRule>
  </conditionalFormatting>
  <conditionalFormatting sqref="I510">
    <cfRule type="expression" dxfId="565" priority="55">
      <formula>INDIRECT(ADDRESS(ROW(),COLUMN()))=TRUNC(INDIRECT(ADDRESS(ROW(),COLUMN())))</formula>
    </cfRule>
  </conditionalFormatting>
  <conditionalFormatting sqref="N38:N40">
    <cfRule type="expression" dxfId="564" priority="53">
      <formula>INDIRECT(ADDRESS(ROW(),COLUMN()))=TRUNC(INDIRECT(ADDRESS(ROW(),COLUMN())))</formula>
    </cfRule>
  </conditionalFormatting>
  <conditionalFormatting sqref="K40">
    <cfRule type="expression" dxfId="563" priority="52">
      <formula>INDIRECT(ADDRESS(ROW(),COLUMN()))=TRUNC(INDIRECT(ADDRESS(ROW(),COLUMN())))</formula>
    </cfRule>
  </conditionalFormatting>
  <conditionalFormatting sqref="I38">
    <cfRule type="expression" dxfId="562" priority="51">
      <formula>INDIRECT(ADDRESS(ROW(),COLUMN()))=TRUNC(INDIRECT(ADDRESS(ROW(),COLUMN())))</formula>
    </cfRule>
  </conditionalFormatting>
  <conditionalFormatting sqref="I39">
    <cfRule type="expression" dxfId="561" priority="50">
      <formula>INDIRECT(ADDRESS(ROW(),COLUMN()))=TRUNC(INDIRECT(ADDRESS(ROW(),COLUMN())))</formula>
    </cfRule>
  </conditionalFormatting>
  <conditionalFormatting sqref="K39">
    <cfRule type="expression" dxfId="560" priority="49">
      <formula>INDIRECT(ADDRESS(ROW(),COLUMN()))=TRUNC(INDIRECT(ADDRESS(ROW(),COLUMN())))</formula>
    </cfRule>
  </conditionalFormatting>
  <conditionalFormatting sqref="I40">
    <cfRule type="expression" dxfId="559" priority="48">
      <formula>INDIRECT(ADDRESS(ROW(),COLUMN()))=TRUNC(INDIRECT(ADDRESS(ROW(),COLUMN())))</formula>
    </cfRule>
  </conditionalFormatting>
  <conditionalFormatting sqref="K38:K39">
    <cfRule type="expression" dxfId="558" priority="47">
      <formula>INDIRECT(ADDRESS(ROW(),COLUMN()))=TRUNC(INDIRECT(ADDRESS(ROW(),COLUMN())))</formula>
    </cfRule>
  </conditionalFormatting>
  <conditionalFormatting sqref="I38">
    <cfRule type="expression" dxfId="557" priority="46">
      <formula>INDIRECT(ADDRESS(ROW(),COLUMN()))=TRUNC(INDIRECT(ADDRESS(ROW(),COLUMN())))</formula>
    </cfRule>
  </conditionalFormatting>
  <conditionalFormatting sqref="K38">
    <cfRule type="expression" dxfId="556" priority="45">
      <formula>INDIRECT(ADDRESS(ROW(),COLUMN()))=TRUNC(INDIRECT(ADDRESS(ROW(),COLUMN())))</formula>
    </cfRule>
  </conditionalFormatting>
  <conditionalFormatting sqref="K38">
    <cfRule type="expression" dxfId="555" priority="44">
      <formula>INDIRECT(ADDRESS(ROW(),COLUMN()))=TRUNC(INDIRECT(ADDRESS(ROW(),COLUMN())))</formula>
    </cfRule>
  </conditionalFormatting>
  <conditionalFormatting sqref="I38">
    <cfRule type="expression" dxfId="554" priority="43">
      <formula>INDIRECT(ADDRESS(ROW(),COLUMN()))=TRUNC(INDIRECT(ADDRESS(ROW(),COLUMN())))</formula>
    </cfRule>
  </conditionalFormatting>
  <conditionalFormatting sqref="K39">
    <cfRule type="expression" dxfId="553" priority="42">
      <formula>INDIRECT(ADDRESS(ROW(),COLUMN()))=TRUNC(INDIRECT(ADDRESS(ROW(),COLUMN())))</formula>
    </cfRule>
  </conditionalFormatting>
  <conditionalFormatting sqref="I39">
    <cfRule type="expression" dxfId="552" priority="41">
      <formula>INDIRECT(ADDRESS(ROW(),COLUMN()))=TRUNC(INDIRECT(ADDRESS(ROW(),COLUMN())))</formula>
    </cfRule>
  </conditionalFormatting>
  <conditionalFormatting sqref="I40">
    <cfRule type="expression" dxfId="551" priority="40">
      <formula>INDIRECT(ADDRESS(ROW(),COLUMN()))=TRUNC(INDIRECT(ADDRESS(ROW(),COLUMN())))</formula>
    </cfRule>
  </conditionalFormatting>
  <conditionalFormatting sqref="I38">
    <cfRule type="expression" dxfId="550" priority="39">
      <formula>INDIRECT(ADDRESS(ROW(),COLUMN()))=TRUNC(INDIRECT(ADDRESS(ROW(),COLUMN())))</formula>
    </cfRule>
  </conditionalFormatting>
  <conditionalFormatting sqref="I39">
    <cfRule type="expression" dxfId="549" priority="38">
      <formula>INDIRECT(ADDRESS(ROW(),COLUMN()))=TRUNC(INDIRECT(ADDRESS(ROW(),COLUMN())))</formula>
    </cfRule>
  </conditionalFormatting>
  <conditionalFormatting sqref="I40">
    <cfRule type="expression" dxfId="548" priority="37">
      <formula>INDIRECT(ADDRESS(ROW(),COLUMN()))=TRUNC(INDIRECT(ADDRESS(ROW(),COLUMN())))</formula>
    </cfRule>
  </conditionalFormatting>
  <conditionalFormatting sqref="K40">
    <cfRule type="expression" dxfId="547" priority="36">
      <formula>INDIRECT(ADDRESS(ROW(),COLUMN()))=TRUNC(INDIRECT(ADDRESS(ROW(),COLUMN())))</formula>
    </cfRule>
  </conditionalFormatting>
  <conditionalFormatting sqref="K33">
    <cfRule type="expression" dxfId="546" priority="35">
      <formula>INDIRECT(ADDRESS(ROW(),COLUMN()))=TRUNC(INDIRECT(ADDRESS(ROW(),COLUMN())))</formula>
    </cfRule>
  </conditionalFormatting>
  <conditionalFormatting sqref="I33">
    <cfRule type="expression" dxfId="545" priority="34">
      <formula>INDIRECT(ADDRESS(ROW(),COLUMN()))=TRUNC(INDIRECT(ADDRESS(ROW(),COLUMN())))</formula>
    </cfRule>
  </conditionalFormatting>
  <conditionalFormatting sqref="K33">
    <cfRule type="expression" dxfId="544" priority="33">
      <formula>INDIRECT(ADDRESS(ROW(),COLUMN()))=TRUNC(INDIRECT(ADDRESS(ROW(),COLUMN())))</formula>
    </cfRule>
  </conditionalFormatting>
  <conditionalFormatting sqref="I33">
    <cfRule type="expression" dxfId="543" priority="32">
      <formula>INDIRECT(ADDRESS(ROW(),COLUMN()))=TRUNC(INDIRECT(ADDRESS(ROW(),COLUMN())))</formula>
    </cfRule>
  </conditionalFormatting>
  <conditionalFormatting sqref="K33">
    <cfRule type="expression" dxfId="542" priority="31">
      <formula>INDIRECT(ADDRESS(ROW(),COLUMN()))=TRUNC(INDIRECT(ADDRESS(ROW(),COLUMN())))</formula>
    </cfRule>
  </conditionalFormatting>
  <conditionalFormatting sqref="I33">
    <cfRule type="expression" dxfId="541" priority="30">
      <formula>INDIRECT(ADDRESS(ROW(),COLUMN()))=TRUNC(INDIRECT(ADDRESS(ROW(),COLUMN())))</formula>
    </cfRule>
  </conditionalFormatting>
  <conditionalFormatting sqref="I33">
    <cfRule type="expression" dxfId="540" priority="29">
      <formula>INDIRECT(ADDRESS(ROW(),COLUMN()))=TRUNC(INDIRECT(ADDRESS(ROW(),COLUMN())))</formula>
    </cfRule>
  </conditionalFormatting>
  <conditionalFormatting sqref="K34">
    <cfRule type="expression" dxfId="539" priority="28">
      <formula>INDIRECT(ADDRESS(ROW(),COLUMN()))=TRUNC(INDIRECT(ADDRESS(ROW(),COLUMN())))</formula>
    </cfRule>
  </conditionalFormatting>
  <conditionalFormatting sqref="I34">
    <cfRule type="expression" dxfId="538" priority="27">
      <formula>INDIRECT(ADDRESS(ROW(),COLUMN()))=TRUNC(INDIRECT(ADDRESS(ROW(),COLUMN())))</formula>
    </cfRule>
  </conditionalFormatting>
  <conditionalFormatting sqref="K34">
    <cfRule type="expression" dxfId="537" priority="26">
      <formula>INDIRECT(ADDRESS(ROW(),COLUMN()))=TRUNC(INDIRECT(ADDRESS(ROW(),COLUMN())))</formula>
    </cfRule>
  </conditionalFormatting>
  <conditionalFormatting sqref="I34">
    <cfRule type="expression" dxfId="536" priority="25">
      <formula>INDIRECT(ADDRESS(ROW(),COLUMN()))=TRUNC(INDIRECT(ADDRESS(ROW(),COLUMN())))</formula>
    </cfRule>
  </conditionalFormatting>
  <conditionalFormatting sqref="K34">
    <cfRule type="expression" dxfId="535" priority="24">
      <formula>INDIRECT(ADDRESS(ROW(),COLUMN()))=TRUNC(INDIRECT(ADDRESS(ROW(),COLUMN())))</formula>
    </cfRule>
  </conditionalFormatting>
  <conditionalFormatting sqref="I34">
    <cfRule type="expression" dxfId="534" priority="23">
      <formula>INDIRECT(ADDRESS(ROW(),COLUMN()))=TRUNC(INDIRECT(ADDRESS(ROW(),COLUMN())))</formula>
    </cfRule>
  </conditionalFormatting>
  <conditionalFormatting sqref="I34">
    <cfRule type="expression" dxfId="533" priority="22">
      <formula>INDIRECT(ADDRESS(ROW(),COLUMN()))=TRUNC(INDIRECT(ADDRESS(ROW(),COLUMN())))</formula>
    </cfRule>
  </conditionalFormatting>
  <conditionalFormatting sqref="K36">
    <cfRule type="expression" dxfId="532" priority="21">
      <formula>INDIRECT(ADDRESS(ROW(),COLUMN()))=TRUNC(INDIRECT(ADDRESS(ROW(),COLUMN())))</formula>
    </cfRule>
  </conditionalFormatting>
  <conditionalFormatting sqref="N11">
    <cfRule type="expression" dxfId="531" priority="19">
      <formula>INDIRECT(ADDRESS(ROW(),COLUMN()))=TRUNC(INDIRECT(ADDRESS(ROW(),COLUMN())))</formula>
    </cfRule>
  </conditionalFormatting>
  <conditionalFormatting sqref="N12">
    <cfRule type="expression" dxfId="530" priority="18">
      <formula>INDIRECT(ADDRESS(ROW(),COLUMN()))=TRUNC(INDIRECT(ADDRESS(ROW(),COLUMN())))</formula>
    </cfRule>
  </conditionalFormatting>
  <conditionalFormatting sqref="N30:N32">
    <cfRule type="expression" dxfId="529" priority="14">
      <formula>INDIRECT(ADDRESS(ROW(),COLUMN()))=TRUNC(INDIRECT(ADDRESS(ROW(),COLUMN())))</formula>
    </cfRule>
  </conditionalFormatting>
  <conditionalFormatting sqref="N30:N31">
    <cfRule type="expression" dxfId="528" priority="17">
      <formula>INDIRECT(ADDRESS(ROW(),COLUMN()))=TRUNC(INDIRECT(ADDRESS(ROW(),COLUMN())))</formula>
    </cfRule>
  </conditionalFormatting>
  <conditionalFormatting sqref="N26:N29">
    <cfRule type="expression" dxfId="527" priority="12">
      <formula>INDIRECT(ADDRESS(ROW(),COLUMN()))=TRUNC(INDIRECT(ADDRESS(ROW(),COLUMN())))</formula>
    </cfRule>
  </conditionalFormatting>
  <conditionalFormatting sqref="N32">
    <cfRule type="expression" dxfId="526" priority="16">
      <formula>INDIRECT(ADDRESS(ROW(),COLUMN()))=TRUNC(INDIRECT(ADDRESS(ROW(),COLUMN())))</formula>
    </cfRule>
  </conditionalFormatting>
  <conditionalFormatting sqref="N35">
    <cfRule type="expression" dxfId="525" priority="15">
      <formula>INDIRECT(ADDRESS(ROW(),COLUMN()))=TRUNC(INDIRECT(ADDRESS(ROW(),COLUMN())))</formula>
    </cfRule>
  </conditionalFormatting>
  <conditionalFormatting sqref="N13:N25">
    <cfRule type="expression" dxfId="524" priority="13">
      <formula>INDIRECT(ADDRESS(ROW(),COLUMN()))=TRUNC(INDIRECT(ADDRESS(ROW(),COLUMN())))</formula>
    </cfRule>
  </conditionalFormatting>
  <conditionalFormatting sqref="N35">
    <cfRule type="expression" dxfId="523" priority="9">
      <formula>INDIRECT(ADDRESS(ROW(),COLUMN()))=TRUNC(INDIRECT(ADDRESS(ROW(),COLUMN())))</formula>
    </cfRule>
  </conditionalFormatting>
  <conditionalFormatting sqref="N32">
    <cfRule type="expression" dxfId="522" priority="11">
      <formula>INDIRECT(ADDRESS(ROW(),COLUMN()))=TRUNC(INDIRECT(ADDRESS(ROW(),COLUMN())))</formula>
    </cfRule>
  </conditionalFormatting>
  <conditionalFormatting sqref="N30:N31">
    <cfRule type="expression" dxfId="521" priority="10">
      <formula>INDIRECT(ADDRESS(ROW(),COLUMN()))=TRUNC(INDIRECT(ADDRESS(ROW(),COLUMN())))</formula>
    </cfRule>
  </conditionalFormatting>
  <conditionalFormatting sqref="N36">
    <cfRule type="expression" dxfId="520" priority="1">
      <formula>INDIRECT(ADDRESS(ROW(),COLUMN()))=TRUNC(INDIRECT(ADDRESS(ROW(),COLUMN())))</formula>
    </cfRule>
  </conditionalFormatting>
  <conditionalFormatting sqref="N33">
    <cfRule type="expression" dxfId="519" priority="8">
      <formula>INDIRECT(ADDRESS(ROW(),COLUMN()))=TRUNC(INDIRECT(ADDRESS(ROW(),COLUMN())))</formula>
    </cfRule>
  </conditionalFormatting>
  <conditionalFormatting sqref="N33">
    <cfRule type="expression" dxfId="518" priority="7">
      <formula>INDIRECT(ADDRESS(ROW(),COLUMN()))=TRUNC(INDIRECT(ADDRESS(ROW(),COLUMN())))</formula>
    </cfRule>
  </conditionalFormatting>
  <conditionalFormatting sqref="N33">
    <cfRule type="expression" dxfId="517" priority="6">
      <formula>INDIRECT(ADDRESS(ROW(),COLUMN()))=TRUNC(INDIRECT(ADDRESS(ROW(),COLUMN())))</formula>
    </cfRule>
  </conditionalFormatting>
  <conditionalFormatting sqref="N34">
    <cfRule type="expression" dxfId="516" priority="5">
      <formula>INDIRECT(ADDRESS(ROW(),COLUMN()))=TRUNC(INDIRECT(ADDRESS(ROW(),COLUMN())))</formula>
    </cfRule>
  </conditionalFormatting>
  <conditionalFormatting sqref="N34">
    <cfRule type="expression" dxfId="515" priority="4">
      <formula>INDIRECT(ADDRESS(ROW(),COLUMN()))=TRUNC(INDIRECT(ADDRESS(ROW(),COLUMN())))</formula>
    </cfRule>
  </conditionalFormatting>
  <conditionalFormatting sqref="N34">
    <cfRule type="expression" dxfId="514" priority="3">
      <formula>INDIRECT(ADDRESS(ROW(),COLUMN()))=TRUNC(INDIRECT(ADDRESS(ROW(),COLUMN())))</formula>
    </cfRule>
  </conditionalFormatting>
  <conditionalFormatting sqref="N36">
    <cfRule type="expression" dxfId="513" priority="2">
      <formula>INDIRECT(ADDRESS(ROW(),COLUMN()))=TRUNC(INDIRECT(ADDRESS(ROW(),COLUMN())))</formula>
    </cfRule>
  </conditionalFormatting>
  <dataValidations count="7">
    <dataValidation type="list" imeMode="hiragana" allowBlank="1" showInputMessage="1" showErrorMessage="1" sqref="E61:E510 D11:D510" xr:uid="{9661E58A-7166-46D3-B8FF-28DF5934FAA6}">
      <formula1>INDIRECT(C11)</formula1>
    </dataValidation>
    <dataValidation type="list" imeMode="hiragana" allowBlank="1" showInputMessage="1" showErrorMessage="1" sqref="C11:C12" xr:uid="{40169EAA-26A9-42A5-AAA4-70FC06ED46E0}">
      <formula1>$A$556:$A$559</formula1>
    </dataValidation>
    <dataValidation imeMode="off" allowBlank="1" showInputMessage="1" showErrorMessage="1" sqref="K11:K510 H515:J541 H512:J512 N11:N510 Q11:Q510" xr:uid="{B3A74689-5411-4E6E-98D2-1FE4D9F0F799}"/>
    <dataValidation type="list" imeMode="hiragana" allowBlank="1" showInputMessage="1" showErrorMessage="1" sqref="C13:C510" xr:uid="{2020A5F9-88E9-42AB-BC0F-5E504A5820E3}">
      <formula1>区分</formula1>
    </dataValidation>
    <dataValidation type="list" allowBlank="1" showInputMessage="1" showErrorMessage="1" sqref="R11:S510" xr:uid="{6417773A-C2A1-4E02-936E-721462E46A6D}">
      <formula1>"○"</formula1>
    </dataValidation>
    <dataValidation imeMode="disabled" allowBlank="1" showInputMessage="1" showErrorMessage="1" sqref="C3 G6 A11:A510 J6:M7 H6:I8 B2 C6 C8 G8" xr:uid="{73502B74-6011-4572-86F2-E724E4139264}"/>
    <dataValidation imeMode="hiragana" allowBlank="1" showInputMessage="1" showErrorMessage="1" sqref="L11:L510 F11:G510 O11:O510 E11:E60" xr:uid="{02C5D899-9A61-4349-8BEC-AE4ED77AEA45}"/>
  </dataValidations>
  <pageMargins left="0.7" right="0.7" top="0.75" bottom="0.75" header="0.3" footer="0.3"/>
  <pageSetup paperSize="9" scale="57" orientation="portrait" r:id="rId1"/>
  <rowBreaks count="1" manualBreakCount="1">
    <brk id="511" max="1638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74"/>
  <sheetViews>
    <sheetView view="pageBreakPreview" zoomScaleNormal="70" zoomScaleSheetLayoutView="100" workbookViewId="0">
      <selection activeCell="B2" sqref="B2:R2"/>
    </sheetView>
  </sheetViews>
  <sheetFormatPr defaultColWidth="9" defaultRowHeight="15"/>
  <cols>
    <col min="1" max="1" width="3.77734375" style="72" customWidth="1"/>
    <col min="2" max="2" width="2.6640625" style="72" customWidth="1"/>
    <col min="3" max="3" width="16.6640625" style="72" customWidth="1"/>
    <col min="4" max="5" width="8.33203125" style="72" customWidth="1"/>
    <col min="6" max="6" width="12.21875" style="72" customWidth="1"/>
    <col min="7" max="7" width="36.109375" style="72" customWidth="1"/>
    <col min="8" max="8" width="1.109375" style="72" customWidth="1"/>
    <col min="9" max="9" width="9.44140625" style="72" customWidth="1"/>
    <col min="10" max="10" width="1.33203125" style="72" customWidth="1"/>
    <col min="11" max="11" width="6" style="72" customWidth="1"/>
    <col min="12" max="12" width="6.109375" style="72" customWidth="1"/>
    <col min="13" max="13" width="1.88671875" style="72" customWidth="1"/>
    <col min="14" max="14" width="6" style="72" customWidth="1"/>
    <col min="15" max="15" width="6.109375" style="72" customWidth="1"/>
    <col min="16" max="16" width="1.77734375" style="72" customWidth="1"/>
    <col min="17" max="17" width="8.44140625" style="72" customWidth="1"/>
    <col min="18" max="19" width="6.44140625" style="72" customWidth="1"/>
    <col min="20" max="20" width="20.6640625" style="72" customWidth="1"/>
    <col min="21" max="21" width="18.33203125" style="72" customWidth="1"/>
    <col min="22" max="22" width="25.33203125" style="72" customWidth="1"/>
    <col min="23" max="23" width="9" style="72" customWidth="1"/>
    <col min="24" max="24" width="9" style="79" hidden="1" customWidth="1"/>
    <col min="25" max="25" width="9" style="72" customWidth="1"/>
    <col min="26" max="16384" width="9" style="72"/>
  </cols>
  <sheetData>
    <row r="1" spans="1:24" ht="16.2">
      <c r="A1" s="78" t="str">
        <f>"【 内訳書 】 "&amp;様式1!L11</f>
        <v xml:space="preserve">【 内訳書 】 </v>
      </c>
      <c r="B1" s="65"/>
    </row>
    <row r="2" spans="1:24" ht="25.5" customHeight="1">
      <c r="B2" s="725" t="s">
        <v>203</v>
      </c>
      <c r="C2" s="725"/>
      <c r="D2" s="725"/>
      <c r="E2" s="725"/>
      <c r="F2" s="725"/>
      <c r="G2" s="725"/>
      <c r="H2" s="725"/>
      <c r="I2" s="725"/>
      <c r="J2" s="725"/>
      <c r="K2" s="725"/>
      <c r="L2" s="725"/>
      <c r="M2" s="725"/>
      <c r="N2" s="725"/>
      <c r="O2" s="725"/>
      <c r="P2" s="725"/>
      <c r="Q2" s="725"/>
      <c r="R2" s="725"/>
    </row>
    <row r="3" spans="1:24" ht="69.75" customHeight="1">
      <c r="C3" s="734" t="s">
        <v>247</v>
      </c>
      <c r="D3" s="734"/>
      <c r="E3" s="734"/>
      <c r="F3" s="734"/>
      <c r="G3" s="734"/>
      <c r="H3" s="734"/>
      <c r="I3" s="734"/>
      <c r="J3" s="734"/>
      <c r="K3" s="734"/>
      <c r="L3" s="734"/>
      <c r="M3" s="734"/>
      <c r="N3" s="734"/>
      <c r="O3" s="734"/>
      <c r="P3" s="734"/>
      <c r="Q3" s="734"/>
      <c r="R3" s="734"/>
      <c r="X3" s="79">
        <v>18</v>
      </c>
    </row>
    <row r="4" spans="1:24" ht="11.25" customHeight="1">
      <c r="A4" s="80"/>
      <c r="B4" s="80"/>
      <c r="C4" s="81"/>
      <c r="D4" s="82"/>
      <c r="E4" s="82"/>
      <c r="F4" s="82"/>
      <c r="G4" s="83"/>
      <c r="H4" s="83"/>
      <c r="I4" s="83"/>
      <c r="J4" s="83"/>
      <c r="K4" s="83"/>
      <c r="L4" s="83"/>
      <c r="M4" s="83"/>
      <c r="N4" s="83"/>
      <c r="O4" s="83"/>
      <c r="P4" s="83"/>
      <c r="Q4" s="83"/>
    </row>
    <row r="5" spans="1:24" ht="21.75" customHeight="1">
      <c r="A5" s="80"/>
      <c r="B5" s="80"/>
      <c r="C5" s="714" t="s">
        <v>168</v>
      </c>
      <c r="D5" s="715"/>
      <c r="E5" s="715"/>
      <c r="F5" s="716"/>
      <c r="G5" s="84" t="s">
        <v>169</v>
      </c>
      <c r="H5" s="727" t="s">
        <v>170</v>
      </c>
      <c r="I5" s="728"/>
      <c r="J5" s="728"/>
      <c r="K5" s="728"/>
      <c r="L5" s="728"/>
      <c r="M5" s="729"/>
      <c r="N5" s="85"/>
      <c r="O5" s="730" t="str">
        <f>IF(H526&lt;&gt;0,"「細目：その他」で補助対象外に仕分けされていないものがある","")</f>
        <v/>
      </c>
      <c r="P5" s="730"/>
      <c r="Q5" s="730"/>
    </row>
    <row r="6" spans="1:24" ht="21.75" customHeight="1">
      <c r="A6" s="80"/>
      <c r="B6" s="80"/>
      <c r="C6" s="717">
        <f>SUMIFS($Q$11:$Q$310,$R$11:$R$310,"")</f>
        <v>0</v>
      </c>
      <c r="D6" s="718"/>
      <c r="E6" s="718"/>
      <c r="F6" s="719"/>
      <c r="G6" s="160">
        <f>SUMIFS($Q$11:$Q$310,$R$11:$R$310,"○")</f>
        <v>0</v>
      </c>
      <c r="H6" s="731">
        <f>SUM(C6,G6)</f>
        <v>0</v>
      </c>
      <c r="I6" s="732"/>
      <c r="J6" s="732"/>
      <c r="K6" s="732"/>
      <c r="L6" s="732"/>
      <c r="M6" s="733"/>
      <c r="N6" s="85"/>
      <c r="O6" s="730"/>
      <c r="P6" s="730"/>
      <c r="Q6" s="730"/>
    </row>
    <row r="7" spans="1:24" ht="21.75" customHeight="1">
      <c r="A7" s="80"/>
      <c r="B7" s="80"/>
      <c r="C7" s="714" t="s">
        <v>171</v>
      </c>
      <c r="D7" s="715"/>
      <c r="E7" s="715"/>
      <c r="F7" s="716"/>
      <c r="G7" s="84" t="s">
        <v>172</v>
      </c>
      <c r="H7" s="86"/>
      <c r="I7" s="87"/>
      <c r="J7" s="87"/>
      <c r="K7" s="87"/>
      <c r="L7" s="87"/>
      <c r="M7" s="87"/>
      <c r="N7" s="85"/>
      <c r="O7" s="238"/>
      <c r="P7" s="238"/>
      <c r="Q7" s="238"/>
    </row>
    <row r="8" spans="1:24" ht="21.75" customHeight="1">
      <c r="A8" s="80"/>
      <c r="B8" s="80"/>
      <c r="C8" s="717">
        <f>SUMIFS($Q$11:$Q$310,$S$11:$S$310,"○",$R$11:$R$310,"")</f>
        <v>0</v>
      </c>
      <c r="D8" s="718"/>
      <c r="E8" s="718"/>
      <c r="F8" s="719"/>
      <c r="G8" s="161">
        <f>IF(様式1!N33="■",0,ROUNDDOWN((C6-C8)*10/110,0))</f>
        <v>0</v>
      </c>
      <c r="H8" s="86"/>
      <c r="I8" s="720" t="str">
        <f>IF(C6-C8&gt;0,IF(様式1!N33="■","←免税事業者又は簡易課税事業者のため，消費税等仕入控除税額０",""),"")</f>
        <v/>
      </c>
      <c r="J8" s="720"/>
      <c r="K8" s="720"/>
      <c r="L8" s="720"/>
      <c r="M8" s="720"/>
      <c r="N8" s="720"/>
      <c r="O8" s="720"/>
      <c r="P8" s="720"/>
      <c r="Q8" s="720"/>
      <c r="R8" s="720"/>
    </row>
    <row r="9" spans="1:24" ht="20.25" customHeight="1">
      <c r="A9" s="88" t="s">
        <v>173</v>
      </c>
      <c r="B9" s="88"/>
      <c r="C9" s="85"/>
      <c r="D9" s="89"/>
      <c r="E9" s="89"/>
      <c r="F9" s="89"/>
      <c r="G9" s="90">
        <f>SUMIFS($Q$11:$Q$310,$S$11:$S$310,"○")</f>
        <v>0</v>
      </c>
      <c r="H9" s="91"/>
      <c r="I9" s="91"/>
      <c r="J9" s="91"/>
      <c r="K9" s="91"/>
      <c r="L9" s="91"/>
      <c r="M9" s="91"/>
      <c r="N9" s="91"/>
      <c r="O9" s="91"/>
      <c r="P9" s="91"/>
      <c r="R9" s="92"/>
      <c r="S9" s="92" t="s">
        <v>174</v>
      </c>
    </row>
    <row r="10" spans="1:24" ht="36" customHeight="1">
      <c r="A10" s="721" t="s">
        <v>175</v>
      </c>
      <c r="B10" s="722"/>
      <c r="C10" s="93" t="s">
        <v>176</v>
      </c>
      <c r="D10" s="93" t="s">
        <v>177</v>
      </c>
      <c r="E10" s="94" t="s">
        <v>178</v>
      </c>
      <c r="F10" s="94" t="s">
        <v>179</v>
      </c>
      <c r="G10" s="95" t="s">
        <v>180</v>
      </c>
      <c r="H10" s="96"/>
      <c r="I10" s="97" t="s">
        <v>181</v>
      </c>
      <c r="J10" s="98" t="s">
        <v>182</v>
      </c>
      <c r="K10" s="97" t="s">
        <v>183</v>
      </c>
      <c r="L10" s="99" t="s">
        <v>184</v>
      </c>
      <c r="M10" s="98" t="s">
        <v>182</v>
      </c>
      <c r="N10" s="97" t="s">
        <v>185</v>
      </c>
      <c r="O10" s="99" t="s">
        <v>184</v>
      </c>
      <c r="P10" s="98" t="s">
        <v>186</v>
      </c>
      <c r="Q10" s="100" t="s">
        <v>187</v>
      </c>
      <c r="R10" s="101" t="s">
        <v>188</v>
      </c>
      <c r="S10" s="102" t="s">
        <v>189</v>
      </c>
    </row>
    <row r="11" spans="1:24" ht="18" customHeight="1">
      <c r="A11" s="723">
        <v>1</v>
      </c>
      <c r="B11" s="724"/>
      <c r="C11" s="178"/>
      <c r="D11" s="162"/>
      <c r="E11" s="163"/>
      <c r="F11" s="163"/>
      <c r="G11" s="170"/>
      <c r="H11" s="171"/>
      <c r="I11" s="184"/>
      <c r="J11" s="165"/>
      <c r="K11" s="193"/>
      <c r="L11" s="182"/>
      <c r="M11" s="181"/>
      <c r="N11" s="193"/>
      <c r="O11" s="182"/>
      <c r="P11" s="166"/>
      <c r="Q11" s="167">
        <f>IF(I11="",0,INT(SUM(PRODUCT(I11,K11,N11))))</f>
        <v>0</v>
      </c>
      <c r="R11" s="168"/>
      <c r="S11" s="169"/>
    </row>
    <row r="12" spans="1:24" ht="18" customHeight="1">
      <c r="A12" s="708">
        <v>2</v>
      </c>
      <c r="B12" s="709"/>
      <c r="C12" s="178"/>
      <c r="D12" s="162"/>
      <c r="E12" s="163"/>
      <c r="F12" s="163"/>
      <c r="G12" s="170"/>
      <c r="H12" s="171"/>
      <c r="I12" s="184"/>
      <c r="J12" s="171"/>
      <c r="K12" s="184"/>
      <c r="L12" s="172"/>
      <c r="M12" s="173"/>
      <c r="N12" s="184"/>
      <c r="O12" s="172"/>
      <c r="P12" s="174"/>
      <c r="Q12" s="167">
        <f t="shared" ref="Q12:Q75" si="0">IF(I12="",0,INT(SUM(PRODUCT(I12,K12,N12))))</f>
        <v>0</v>
      </c>
      <c r="R12" s="175"/>
      <c r="S12" s="176"/>
    </row>
    <row r="13" spans="1:24" ht="18" customHeight="1">
      <c r="A13" s="708">
        <v>3</v>
      </c>
      <c r="B13" s="709"/>
      <c r="C13" s="178"/>
      <c r="D13" s="162"/>
      <c r="E13" s="163"/>
      <c r="F13" s="163"/>
      <c r="G13" s="170"/>
      <c r="H13" s="171"/>
      <c r="I13" s="184"/>
      <c r="J13" s="171"/>
      <c r="K13" s="184"/>
      <c r="L13" s="172"/>
      <c r="M13" s="173"/>
      <c r="N13" s="184"/>
      <c r="O13" s="172"/>
      <c r="P13" s="174"/>
      <c r="Q13" s="167">
        <f t="shared" si="0"/>
        <v>0</v>
      </c>
      <c r="R13" s="175"/>
      <c r="S13" s="176"/>
    </row>
    <row r="14" spans="1:24" ht="18" customHeight="1">
      <c r="A14" s="708">
        <v>4</v>
      </c>
      <c r="B14" s="709"/>
      <c r="C14" s="178"/>
      <c r="D14" s="162"/>
      <c r="E14" s="163"/>
      <c r="F14" s="163"/>
      <c r="G14" s="170"/>
      <c r="H14" s="171"/>
      <c r="I14" s="184"/>
      <c r="J14" s="171"/>
      <c r="K14" s="184"/>
      <c r="L14" s="172"/>
      <c r="M14" s="173"/>
      <c r="N14" s="184"/>
      <c r="O14" s="172"/>
      <c r="P14" s="174"/>
      <c r="Q14" s="167">
        <f t="shared" si="0"/>
        <v>0</v>
      </c>
      <c r="R14" s="175"/>
      <c r="S14" s="176"/>
    </row>
    <row r="15" spans="1:24" ht="18" customHeight="1">
      <c r="A15" s="708">
        <v>5</v>
      </c>
      <c r="B15" s="709"/>
      <c r="C15" s="178"/>
      <c r="D15" s="162"/>
      <c r="E15" s="163"/>
      <c r="F15" s="163"/>
      <c r="G15" s="170"/>
      <c r="H15" s="171"/>
      <c r="I15" s="184"/>
      <c r="J15" s="171"/>
      <c r="K15" s="184"/>
      <c r="L15" s="172"/>
      <c r="M15" s="173"/>
      <c r="N15" s="184"/>
      <c r="O15" s="172"/>
      <c r="P15" s="174"/>
      <c r="Q15" s="167">
        <f t="shared" si="0"/>
        <v>0</v>
      </c>
      <c r="R15" s="175"/>
      <c r="S15" s="176"/>
    </row>
    <row r="16" spans="1:24" ht="18" customHeight="1">
      <c r="A16" s="708">
        <v>6</v>
      </c>
      <c r="B16" s="709"/>
      <c r="C16" s="178"/>
      <c r="D16" s="162"/>
      <c r="E16" s="163"/>
      <c r="F16" s="163"/>
      <c r="G16" s="170"/>
      <c r="H16" s="171"/>
      <c r="I16" s="184"/>
      <c r="J16" s="171"/>
      <c r="K16" s="184"/>
      <c r="L16" s="172"/>
      <c r="M16" s="173"/>
      <c r="N16" s="184"/>
      <c r="O16" s="172"/>
      <c r="P16" s="174"/>
      <c r="Q16" s="167">
        <f t="shared" si="0"/>
        <v>0</v>
      </c>
      <c r="R16" s="175"/>
      <c r="S16" s="176"/>
    </row>
    <row r="17" spans="1:19" ht="18" customHeight="1">
      <c r="A17" s="708">
        <v>7</v>
      </c>
      <c r="B17" s="709"/>
      <c r="C17" s="178"/>
      <c r="D17" s="162"/>
      <c r="E17" s="163"/>
      <c r="F17" s="163"/>
      <c r="G17" s="170"/>
      <c r="H17" s="171"/>
      <c r="I17" s="184"/>
      <c r="J17" s="171"/>
      <c r="K17" s="184"/>
      <c r="L17" s="172"/>
      <c r="M17" s="173"/>
      <c r="N17" s="184"/>
      <c r="O17" s="172"/>
      <c r="P17" s="174"/>
      <c r="Q17" s="167">
        <f t="shared" si="0"/>
        <v>0</v>
      </c>
      <c r="R17" s="175"/>
      <c r="S17" s="176"/>
    </row>
    <row r="18" spans="1:19" ht="18" customHeight="1">
      <c r="A18" s="708">
        <v>8</v>
      </c>
      <c r="B18" s="709"/>
      <c r="C18" s="178"/>
      <c r="D18" s="162"/>
      <c r="E18" s="163"/>
      <c r="F18" s="163"/>
      <c r="G18" s="170"/>
      <c r="H18" s="171"/>
      <c r="I18" s="184"/>
      <c r="J18" s="171"/>
      <c r="K18" s="184"/>
      <c r="L18" s="172"/>
      <c r="M18" s="173"/>
      <c r="N18" s="184"/>
      <c r="O18" s="172"/>
      <c r="P18" s="174"/>
      <c r="Q18" s="167">
        <f t="shared" si="0"/>
        <v>0</v>
      </c>
      <c r="R18" s="175"/>
      <c r="S18" s="176"/>
    </row>
    <row r="19" spans="1:19" ht="18" customHeight="1">
      <c r="A19" s="708">
        <v>9</v>
      </c>
      <c r="B19" s="709"/>
      <c r="C19" s="178"/>
      <c r="D19" s="162"/>
      <c r="E19" s="163"/>
      <c r="F19" s="163"/>
      <c r="G19" s="170"/>
      <c r="H19" s="171"/>
      <c r="I19" s="184"/>
      <c r="J19" s="171"/>
      <c r="K19" s="184"/>
      <c r="L19" s="172"/>
      <c r="M19" s="173"/>
      <c r="N19" s="184"/>
      <c r="O19" s="172"/>
      <c r="P19" s="174"/>
      <c r="Q19" s="167">
        <f t="shared" si="0"/>
        <v>0</v>
      </c>
      <c r="R19" s="175"/>
      <c r="S19" s="176"/>
    </row>
    <row r="20" spans="1:19" ht="18" customHeight="1">
      <c r="A20" s="708">
        <v>10</v>
      </c>
      <c r="B20" s="709"/>
      <c r="C20" s="178"/>
      <c r="D20" s="162"/>
      <c r="E20" s="163"/>
      <c r="F20" s="163"/>
      <c r="G20" s="170"/>
      <c r="H20" s="171"/>
      <c r="I20" s="184"/>
      <c r="J20" s="171"/>
      <c r="K20" s="184"/>
      <c r="L20" s="172"/>
      <c r="M20" s="173"/>
      <c r="N20" s="184"/>
      <c r="O20" s="172"/>
      <c r="P20" s="174"/>
      <c r="Q20" s="167">
        <f t="shared" si="0"/>
        <v>0</v>
      </c>
      <c r="R20" s="175"/>
      <c r="S20" s="176"/>
    </row>
    <row r="21" spans="1:19" ht="18" customHeight="1">
      <c r="A21" s="708">
        <v>11</v>
      </c>
      <c r="B21" s="709"/>
      <c r="C21" s="178"/>
      <c r="D21" s="162"/>
      <c r="E21" s="163"/>
      <c r="F21" s="163"/>
      <c r="G21" s="170"/>
      <c r="H21" s="171"/>
      <c r="I21" s="184"/>
      <c r="J21" s="173"/>
      <c r="K21" s="184"/>
      <c r="L21" s="172"/>
      <c r="M21" s="173"/>
      <c r="N21" s="184"/>
      <c r="O21" s="172"/>
      <c r="P21" s="174"/>
      <c r="Q21" s="167">
        <f t="shared" si="0"/>
        <v>0</v>
      </c>
      <c r="R21" s="175"/>
      <c r="S21" s="176"/>
    </row>
    <row r="22" spans="1:19" ht="18" customHeight="1">
      <c r="A22" s="708">
        <v>12</v>
      </c>
      <c r="B22" s="709"/>
      <c r="C22" s="178"/>
      <c r="D22" s="162"/>
      <c r="E22" s="163"/>
      <c r="F22" s="163"/>
      <c r="G22" s="170"/>
      <c r="H22" s="171"/>
      <c r="I22" s="184"/>
      <c r="J22" s="173"/>
      <c r="K22" s="184"/>
      <c r="L22" s="172"/>
      <c r="M22" s="173"/>
      <c r="N22" s="184"/>
      <c r="O22" s="172"/>
      <c r="P22" s="174"/>
      <c r="Q22" s="167">
        <f t="shared" si="0"/>
        <v>0</v>
      </c>
      <c r="R22" s="175"/>
      <c r="S22" s="176"/>
    </row>
    <row r="23" spans="1:19" ht="18" customHeight="1">
      <c r="A23" s="708">
        <v>13</v>
      </c>
      <c r="B23" s="709"/>
      <c r="C23" s="178"/>
      <c r="D23" s="162"/>
      <c r="E23" s="163"/>
      <c r="F23" s="163"/>
      <c r="G23" s="170"/>
      <c r="H23" s="171"/>
      <c r="I23" s="184"/>
      <c r="J23" s="173"/>
      <c r="K23" s="184"/>
      <c r="L23" s="172"/>
      <c r="M23" s="173"/>
      <c r="N23" s="184"/>
      <c r="O23" s="172"/>
      <c r="P23" s="174"/>
      <c r="Q23" s="167">
        <f t="shared" si="0"/>
        <v>0</v>
      </c>
      <c r="R23" s="175"/>
      <c r="S23" s="176"/>
    </row>
    <row r="24" spans="1:19" ht="18" customHeight="1">
      <c r="A24" s="708">
        <v>14</v>
      </c>
      <c r="B24" s="709"/>
      <c r="C24" s="178"/>
      <c r="D24" s="162"/>
      <c r="E24" s="163"/>
      <c r="F24" s="163"/>
      <c r="G24" s="170"/>
      <c r="H24" s="171"/>
      <c r="I24" s="184"/>
      <c r="J24" s="173"/>
      <c r="K24" s="184"/>
      <c r="L24" s="172"/>
      <c r="M24" s="173"/>
      <c r="N24" s="184"/>
      <c r="O24" s="172"/>
      <c r="P24" s="174"/>
      <c r="Q24" s="167">
        <f t="shared" si="0"/>
        <v>0</v>
      </c>
      <c r="R24" s="175"/>
      <c r="S24" s="176"/>
    </row>
    <row r="25" spans="1:19" ht="18" customHeight="1">
      <c r="A25" s="708">
        <v>15</v>
      </c>
      <c r="B25" s="709"/>
      <c r="C25" s="178"/>
      <c r="D25" s="162"/>
      <c r="E25" s="163"/>
      <c r="F25" s="163"/>
      <c r="G25" s="170"/>
      <c r="H25" s="171"/>
      <c r="I25" s="184"/>
      <c r="J25" s="173"/>
      <c r="K25" s="184"/>
      <c r="L25" s="172"/>
      <c r="M25" s="173"/>
      <c r="N25" s="184"/>
      <c r="O25" s="172"/>
      <c r="P25" s="174"/>
      <c r="Q25" s="167">
        <f t="shared" si="0"/>
        <v>0</v>
      </c>
      <c r="R25" s="175"/>
      <c r="S25" s="176"/>
    </row>
    <row r="26" spans="1:19" ht="18" customHeight="1">
      <c r="A26" s="708">
        <v>16</v>
      </c>
      <c r="B26" s="709"/>
      <c r="C26" s="178"/>
      <c r="D26" s="162"/>
      <c r="E26" s="177"/>
      <c r="F26" s="177"/>
      <c r="G26" s="164"/>
      <c r="H26" s="171"/>
      <c r="I26" s="193"/>
      <c r="J26" s="171"/>
      <c r="K26" s="184"/>
      <c r="L26" s="172"/>
      <c r="M26" s="173"/>
      <c r="N26" s="184"/>
      <c r="O26" s="172"/>
      <c r="P26" s="174"/>
      <c r="Q26" s="167">
        <f t="shared" si="0"/>
        <v>0</v>
      </c>
      <c r="R26" s="175"/>
      <c r="S26" s="176"/>
    </row>
    <row r="27" spans="1:19" ht="18" customHeight="1">
      <c r="A27" s="708">
        <v>17</v>
      </c>
      <c r="B27" s="709"/>
      <c r="C27" s="178"/>
      <c r="D27" s="162"/>
      <c r="E27" s="177"/>
      <c r="F27" s="177"/>
      <c r="G27" s="164"/>
      <c r="H27" s="171"/>
      <c r="I27" s="193"/>
      <c r="J27" s="171"/>
      <c r="K27" s="184"/>
      <c r="L27" s="172"/>
      <c r="M27" s="171"/>
      <c r="N27" s="184"/>
      <c r="O27" s="172"/>
      <c r="P27" s="174"/>
      <c r="Q27" s="167">
        <f t="shared" si="0"/>
        <v>0</v>
      </c>
      <c r="R27" s="175"/>
      <c r="S27" s="176"/>
    </row>
    <row r="28" spans="1:19" ht="18" customHeight="1">
      <c r="A28" s="708">
        <v>18</v>
      </c>
      <c r="B28" s="709"/>
      <c r="C28" s="178"/>
      <c r="D28" s="162"/>
      <c r="E28" s="177"/>
      <c r="F28" s="177"/>
      <c r="G28" s="170"/>
      <c r="H28" s="171"/>
      <c r="I28" s="184"/>
      <c r="J28" s="171"/>
      <c r="K28" s="184"/>
      <c r="L28" s="172"/>
      <c r="M28" s="171"/>
      <c r="N28" s="184"/>
      <c r="O28" s="172"/>
      <c r="P28" s="174"/>
      <c r="Q28" s="167">
        <f t="shared" si="0"/>
        <v>0</v>
      </c>
      <c r="R28" s="175"/>
      <c r="S28" s="176"/>
    </row>
    <row r="29" spans="1:19" ht="18" customHeight="1">
      <c r="A29" s="708">
        <v>19</v>
      </c>
      <c r="B29" s="709"/>
      <c r="C29" s="178"/>
      <c r="D29" s="162"/>
      <c r="E29" s="177"/>
      <c r="F29" s="177"/>
      <c r="G29" s="170"/>
      <c r="H29" s="171"/>
      <c r="I29" s="184"/>
      <c r="J29" s="171"/>
      <c r="K29" s="184"/>
      <c r="L29" s="172"/>
      <c r="M29" s="171"/>
      <c r="N29" s="184"/>
      <c r="O29" s="172"/>
      <c r="P29" s="174"/>
      <c r="Q29" s="167">
        <f t="shared" si="0"/>
        <v>0</v>
      </c>
      <c r="R29" s="175"/>
      <c r="S29" s="176"/>
    </row>
    <row r="30" spans="1:19" ht="18" customHeight="1">
      <c r="A30" s="708">
        <v>20</v>
      </c>
      <c r="B30" s="709"/>
      <c r="C30" s="178"/>
      <c r="D30" s="162"/>
      <c r="E30" s="163"/>
      <c r="F30" s="163"/>
      <c r="G30" s="170"/>
      <c r="H30" s="171"/>
      <c r="I30" s="184"/>
      <c r="J30" s="171"/>
      <c r="K30" s="184"/>
      <c r="L30" s="172"/>
      <c r="M30" s="173"/>
      <c r="N30" s="184"/>
      <c r="O30" s="172"/>
      <c r="P30" s="174"/>
      <c r="Q30" s="167">
        <f t="shared" si="0"/>
        <v>0</v>
      </c>
      <c r="R30" s="175"/>
      <c r="S30" s="176"/>
    </row>
    <row r="31" spans="1:19" ht="18" customHeight="1">
      <c r="A31" s="708">
        <v>21</v>
      </c>
      <c r="B31" s="709"/>
      <c r="C31" s="178"/>
      <c r="D31" s="162"/>
      <c r="E31" s="163"/>
      <c r="F31" s="163"/>
      <c r="G31" s="170"/>
      <c r="H31" s="171"/>
      <c r="I31" s="184"/>
      <c r="J31" s="171"/>
      <c r="K31" s="184"/>
      <c r="L31" s="172"/>
      <c r="M31" s="173"/>
      <c r="N31" s="184"/>
      <c r="O31" s="172"/>
      <c r="P31" s="174"/>
      <c r="Q31" s="167">
        <f t="shared" si="0"/>
        <v>0</v>
      </c>
      <c r="R31" s="175"/>
      <c r="S31" s="176"/>
    </row>
    <row r="32" spans="1:19" ht="18" customHeight="1">
      <c r="A32" s="708">
        <v>22</v>
      </c>
      <c r="B32" s="709"/>
      <c r="C32" s="178"/>
      <c r="D32" s="162"/>
      <c r="E32" s="163"/>
      <c r="F32" s="163"/>
      <c r="G32" s="170"/>
      <c r="H32" s="171"/>
      <c r="I32" s="184"/>
      <c r="J32" s="173"/>
      <c r="K32" s="183"/>
      <c r="L32" s="172"/>
      <c r="M32" s="173"/>
      <c r="N32" s="183"/>
      <c r="O32" s="172"/>
      <c r="P32" s="174"/>
      <c r="Q32" s="167">
        <f t="shared" si="0"/>
        <v>0</v>
      </c>
      <c r="R32" s="175"/>
      <c r="S32" s="176"/>
    </row>
    <row r="33" spans="1:19" ht="18" customHeight="1">
      <c r="A33" s="708">
        <v>23</v>
      </c>
      <c r="B33" s="709"/>
      <c r="C33" s="178"/>
      <c r="D33" s="162"/>
      <c r="E33" s="163"/>
      <c r="F33" s="163"/>
      <c r="G33" s="170"/>
      <c r="H33" s="171"/>
      <c r="I33" s="184"/>
      <c r="J33" s="173"/>
      <c r="K33" s="183"/>
      <c r="L33" s="172"/>
      <c r="M33" s="173"/>
      <c r="N33" s="183"/>
      <c r="O33" s="172"/>
      <c r="P33" s="174"/>
      <c r="Q33" s="167">
        <f t="shared" si="0"/>
        <v>0</v>
      </c>
      <c r="R33" s="175"/>
      <c r="S33" s="176"/>
    </row>
    <row r="34" spans="1:19" ht="18" customHeight="1">
      <c r="A34" s="708">
        <v>24</v>
      </c>
      <c r="B34" s="709"/>
      <c r="C34" s="178"/>
      <c r="D34" s="162"/>
      <c r="E34" s="163"/>
      <c r="F34" s="163"/>
      <c r="G34" s="170"/>
      <c r="H34" s="171"/>
      <c r="I34" s="184"/>
      <c r="J34" s="173"/>
      <c r="K34" s="183"/>
      <c r="L34" s="172"/>
      <c r="M34" s="173"/>
      <c r="N34" s="183"/>
      <c r="O34" s="172"/>
      <c r="P34" s="174"/>
      <c r="Q34" s="167">
        <f t="shared" si="0"/>
        <v>0</v>
      </c>
      <c r="R34" s="175"/>
      <c r="S34" s="176"/>
    </row>
    <row r="35" spans="1:19" ht="18" customHeight="1">
      <c r="A35" s="708">
        <v>25</v>
      </c>
      <c r="B35" s="709"/>
      <c r="C35" s="178"/>
      <c r="D35" s="162"/>
      <c r="E35" s="163"/>
      <c r="F35" s="163"/>
      <c r="G35" s="170"/>
      <c r="H35" s="171"/>
      <c r="I35" s="184"/>
      <c r="J35" s="173"/>
      <c r="K35" s="184"/>
      <c r="L35" s="172"/>
      <c r="M35" s="173"/>
      <c r="N35" s="184"/>
      <c r="O35" s="172"/>
      <c r="P35" s="174"/>
      <c r="Q35" s="167">
        <f t="shared" si="0"/>
        <v>0</v>
      </c>
      <c r="R35" s="175"/>
      <c r="S35" s="176"/>
    </row>
    <row r="36" spans="1:19" ht="18" customHeight="1">
      <c r="A36" s="708">
        <v>26</v>
      </c>
      <c r="B36" s="709"/>
      <c r="C36" s="178"/>
      <c r="D36" s="162"/>
      <c r="E36" s="163"/>
      <c r="F36" s="163"/>
      <c r="G36" s="170"/>
      <c r="H36" s="171"/>
      <c r="I36" s="184"/>
      <c r="J36" s="173"/>
      <c r="K36" s="184"/>
      <c r="L36" s="172"/>
      <c r="M36" s="173"/>
      <c r="N36" s="184"/>
      <c r="O36" s="172"/>
      <c r="P36" s="174"/>
      <c r="Q36" s="167">
        <f t="shared" si="0"/>
        <v>0</v>
      </c>
      <c r="R36" s="175"/>
      <c r="S36" s="176"/>
    </row>
    <row r="37" spans="1:19" ht="18" customHeight="1">
      <c r="A37" s="708">
        <v>27</v>
      </c>
      <c r="B37" s="709"/>
      <c r="C37" s="178"/>
      <c r="D37" s="162"/>
      <c r="E37" s="177"/>
      <c r="F37" s="177"/>
      <c r="G37" s="164"/>
      <c r="H37" s="165"/>
      <c r="I37" s="193"/>
      <c r="J37" s="173"/>
      <c r="K37" s="183"/>
      <c r="L37" s="172"/>
      <c r="M37" s="173"/>
      <c r="N37" s="183"/>
      <c r="O37" s="172"/>
      <c r="P37" s="174"/>
      <c r="Q37" s="167">
        <f t="shared" si="0"/>
        <v>0</v>
      </c>
      <c r="R37" s="175"/>
      <c r="S37" s="176"/>
    </row>
    <row r="38" spans="1:19" ht="18" customHeight="1">
      <c r="A38" s="708">
        <v>28</v>
      </c>
      <c r="B38" s="709"/>
      <c r="C38" s="178"/>
      <c r="D38" s="162"/>
      <c r="E38" s="163"/>
      <c r="F38" s="163"/>
      <c r="G38" s="170"/>
      <c r="H38" s="171"/>
      <c r="I38" s="184"/>
      <c r="J38" s="173"/>
      <c r="K38" s="183"/>
      <c r="L38" s="172"/>
      <c r="M38" s="173"/>
      <c r="N38" s="183"/>
      <c r="O38" s="172"/>
      <c r="P38" s="174"/>
      <c r="Q38" s="167">
        <f t="shared" si="0"/>
        <v>0</v>
      </c>
      <c r="R38" s="175"/>
      <c r="S38" s="176"/>
    </row>
    <row r="39" spans="1:19" ht="18" customHeight="1">
      <c r="A39" s="708">
        <v>29</v>
      </c>
      <c r="B39" s="709"/>
      <c r="C39" s="178"/>
      <c r="D39" s="162"/>
      <c r="E39" s="177"/>
      <c r="F39" s="177"/>
      <c r="G39" s="164"/>
      <c r="H39" s="165"/>
      <c r="I39" s="193"/>
      <c r="J39" s="173"/>
      <c r="K39" s="183"/>
      <c r="L39" s="172"/>
      <c r="M39" s="173"/>
      <c r="N39" s="183"/>
      <c r="O39" s="172"/>
      <c r="P39" s="174"/>
      <c r="Q39" s="167">
        <f t="shared" si="0"/>
        <v>0</v>
      </c>
      <c r="R39" s="175"/>
      <c r="S39" s="176"/>
    </row>
    <row r="40" spans="1:19" ht="18" customHeight="1">
      <c r="A40" s="708">
        <v>30</v>
      </c>
      <c r="B40" s="709"/>
      <c r="C40" s="178"/>
      <c r="D40" s="162"/>
      <c r="E40" s="163"/>
      <c r="F40" s="163"/>
      <c r="G40" s="170"/>
      <c r="H40" s="171"/>
      <c r="I40" s="184"/>
      <c r="J40" s="173"/>
      <c r="K40" s="184"/>
      <c r="L40" s="172"/>
      <c r="M40" s="173"/>
      <c r="N40" s="183"/>
      <c r="O40" s="172"/>
      <c r="P40" s="174"/>
      <c r="Q40" s="167">
        <f t="shared" si="0"/>
        <v>0</v>
      </c>
      <c r="R40" s="175"/>
      <c r="S40" s="176"/>
    </row>
    <row r="41" spans="1:19" ht="18" customHeight="1">
      <c r="A41" s="708">
        <v>31</v>
      </c>
      <c r="B41" s="709"/>
      <c r="C41" s="178"/>
      <c r="D41" s="162"/>
      <c r="E41" s="163"/>
      <c r="F41" s="163"/>
      <c r="G41" s="170"/>
      <c r="H41" s="171"/>
      <c r="I41" s="184"/>
      <c r="J41" s="171"/>
      <c r="K41" s="184"/>
      <c r="L41" s="172"/>
      <c r="M41" s="173"/>
      <c r="N41" s="183"/>
      <c r="O41" s="172"/>
      <c r="P41" s="174"/>
      <c r="Q41" s="167">
        <f t="shared" si="0"/>
        <v>0</v>
      </c>
      <c r="R41" s="175"/>
      <c r="S41" s="176"/>
    </row>
    <row r="42" spans="1:19" ht="18" customHeight="1">
      <c r="A42" s="708">
        <v>32</v>
      </c>
      <c r="B42" s="709"/>
      <c r="C42" s="178"/>
      <c r="D42" s="162"/>
      <c r="E42" s="163"/>
      <c r="F42" s="163"/>
      <c r="G42" s="170"/>
      <c r="H42" s="171"/>
      <c r="I42" s="184"/>
      <c r="J42" s="171"/>
      <c r="K42" s="184"/>
      <c r="L42" s="172"/>
      <c r="M42" s="173"/>
      <c r="N42" s="183"/>
      <c r="O42" s="172"/>
      <c r="P42" s="174"/>
      <c r="Q42" s="167">
        <f t="shared" si="0"/>
        <v>0</v>
      </c>
      <c r="R42" s="175"/>
      <c r="S42" s="176"/>
    </row>
    <row r="43" spans="1:19" ht="18" customHeight="1">
      <c r="A43" s="708">
        <v>33</v>
      </c>
      <c r="B43" s="709"/>
      <c r="C43" s="178"/>
      <c r="D43" s="162"/>
      <c r="E43" s="163"/>
      <c r="F43" s="163"/>
      <c r="G43" s="170"/>
      <c r="H43" s="171"/>
      <c r="I43" s="184"/>
      <c r="J43" s="171"/>
      <c r="K43" s="184"/>
      <c r="L43" s="172"/>
      <c r="M43" s="173"/>
      <c r="N43" s="183"/>
      <c r="O43" s="172"/>
      <c r="P43" s="174"/>
      <c r="Q43" s="167">
        <f t="shared" si="0"/>
        <v>0</v>
      </c>
      <c r="R43" s="175"/>
      <c r="S43" s="176"/>
    </row>
    <row r="44" spans="1:19" ht="18" customHeight="1">
      <c r="A44" s="708">
        <v>34</v>
      </c>
      <c r="B44" s="709"/>
      <c r="C44" s="178"/>
      <c r="D44" s="162"/>
      <c r="E44" s="163"/>
      <c r="F44" s="163"/>
      <c r="G44" s="170"/>
      <c r="H44" s="171"/>
      <c r="I44" s="184"/>
      <c r="J44" s="171"/>
      <c r="K44" s="184"/>
      <c r="L44" s="172"/>
      <c r="M44" s="173"/>
      <c r="N44" s="183"/>
      <c r="O44" s="172"/>
      <c r="P44" s="174"/>
      <c r="Q44" s="167">
        <f t="shared" si="0"/>
        <v>0</v>
      </c>
      <c r="R44" s="175"/>
      <c r="S44" s="176"/>
    </row>
    <row r="45" spans="1:19" ht="18" customHeight="1">
      <c r="A45" s="708">
        <v>35</v>
      </c>
      <c r="B45" s="709"/>
      <c r="C45" s="178"/>
      <c r="D45" s="162"/>
      <c r="E45" s="163"/>
      <c r="F45" s="163"/>
      <c r="G45" s="170"/>
      <c r="H45" s="171"/>
      <c r="I45" s="184"/>
      <c r="J45" s="171"/>
      <c r="K45" s="184"/>
      <c r="L45" s="172"/>
      <c r="M45" s="173"/>
      <c r="N45" s="183"/>
      <c r="O45" s="172"/>
      <c r="P45" s="174"/>
      <c r="Q45" s="167">
        <f t="shared" si="0"/>
        <v>0</v>
      </c>
      <c r="R45" s="175"/>
      <c r="S45" s="176"/>
    </row>
    <row r="46" spans="1:19" ht="18" customHeight="1">
      <c r="A46" s="708">
        <v>36</v>
      </c>
      <c r="B46" s="709"/>
      <c r="C46" s="178"/>
      <c r="D46" s="162"/>
      <c r="E46" s="163"/>
      <c r="F46" s="163"/>
      <c r="G46" s="170"/>
      <c r="H46" s="171"/>
      <c r="I46" s="184"/>
      <c r="J46" s="173"/>
      <c r="K46" s="183"/>
      <c r="L46" s="172"/>
      <c r="M46" s="173"/>
      <c r="N46" s="183"/>
      <c r="O46" s="172"/>
      <c r="P46" s="174"/>
      <c r="Q46" s="167">
        <f t="shared" si="0"/>
        <v>0</v>
      </c>
      <c r="R46" s="175"/>
      <c r="S46" s="176"/>
    </row>
    <row r="47" spans="1:19" ht="18" customHeight="1">
      <c r="A47" s="708">
        <v>37</v>
      </c>
      <c r="B47" s="709"/>
      <c r="C47" s="178"/>
      <c r="D47" s="162"/>
      <c r="E47" s="163"/>
      <c r="F47" s="163"/>
      <c r="G47" s="170"/>
      <c r="H47" s="171"/>
      <c r="I47" s="184"/>
      <c r="J47" s="171"/>
      <c r="K47" s="184"/>
      <c r="L47" s="172"/>
      <c r="M47" s="173"/>
      <c r="N47" s="183"/>
      <c r="O47" s="172"/>
      <c r="P47" s="174"/>
      <c r="Q47" s="167">
        <f t="shared" si="0"/>
        <v>0</v>
      </c>
      <c r="R47" s="175"/>
      <c r="S47" s="176"/>
    </row>
    <row r="48" spans="1:19" ht="18" customHeight="1">
      <c r="A48" s="708">
        <v>38</v>
      </c>
      <c r="B48" s="709"/>
      <c r="C48" s="178"/>
      <c r="D48" s="162"/>
      <c r="E48" s="163"/>
      <c r="F48" s="163"/>
      <c r="G48" s="170"/>
      <c r="H48" s="171"/>
      <c r="I48" s="184"/>
      <c r="J48" s="171"/>
      <c r="K48" s="184"/>
      <c r="L48" s="172"/>
      <c r="M48" s="173"/>
      <c r="N48" s="183"/>
      <c r="O48" s="172"/>
      <c r="P48" s="174"/>
      <c r="Q48" s="167">
        <f t="shared" si="0"/>
        <v>0</v>
      </c>
      <c r="R48" s="175"/>
      <c r="S48" s="176"/>
    </row>
    <row r="49" spans="1:19" ht="18" customHeight="1">
      <c r="A49" s="708">
        <v>39</v>
      </c>
      <c r="B49" s="709"/>
      <c r="C49" s="178"/>
      <c r="D49" s="162"/>
      <c r="E49" s="177"/>
      <c r="F49" s="177"/>
      <c r="G49" s="164"/>
      <c r="H49" s="171"/>
      <c r="I49" s="193"/>
      <c r="J49" s="173"/>
      <c r="K49" s="183"/>
      <c r="L49" s="172"/>
      <c r="M49" s="173"/>
      <c r="N49" s="183"/>
      <c r="O49" s="172"/>
      <c r="P49" s="174"/>
      <c r="Q49" s="167">
        <f t="shared" si="0"/>
        <v>0</v>
      </c>
      <c r="R49" s="175"/>
      <c r="S49" s="176"/>
    </row>
    <row r="50" spans="1:19" ht="18" customHeight="1">
      <c r="A50" s="708">
        <v>40</v>
      </c>
      <c r="B50" s="709"/>
      <c r="C50" s="178"/>
      <c r="D50" s="162"/>
      <c r="E50" s="177"/>
      <c r="F50" s="177"/>
      <c r="G50" s="164"/>
      <c r="H50" s="171"/>
      <c r="I50" s="193"/>
      <c r="J50" s="173"/>
      <c r="K50" s="183"/>
      <c r="L50" s="172"/>
      <c r="M50" s="173"/>
      <c r="N50" s="183"/>
      <c r="O50" s="172"/>
      <c r="P50" s="174"/>
      <c r="Q50" s="167">
        <f t="shared" si="0"/>
        <v>0</v>
      </c>
      <c r="R50" s="175"/>
      <c r="S50" s="176"/>
    </row>
    <row r="51" spans="1:19" ht="18" customHeight="1">
      <c r="A51" s="708">
        <v>41</v>
      </c>
      <c r="B51" s="709"/>
      <c r="C51" s="178"/>
      <c r="D51" s="162"/>
      <c r="E51" s="177"/>
      <c r="F51" s="177"/>
      <c r="G51" s="164"/>
      <c r="H51" s="171"/>
      <c r="I51" s="184"/>
      <c r="J51" s="173"/>
      <c r="K51" s="183"/>
      <c r="L51" s="172"/>
      <c r="M51" s="173"/>
      <c r="N51" s="183"/>
      <c r="O51" s="172"/>
      <c r="P51" s="174"/>
      <c r="Q51" s="167">
        <f t="shared" si="0"/>
        <v>0</v>
      </c>
      <c r="R51" s="175"/>
      <c r="S51" s="176"/>
    </row>
    <row r="52" spans="1:19" ht="18" customHeight="1">
      <c r="A52" s="708">
        <v>42</v>
      </c>
      <c r="B52" s="709"/>
      <c r="C52" s="178"/>
      <c r="D52" s="162"/>
      <c r="E52" s="177"/>
      <c r="F52" s="177"/>
      <c r="G52" s="164"/>
      <c r="H52" s="171"/>
      <c r="I52" s="184"/>
      <c r="J52" s="173"/>
      <c r="K52" s="183"/>
      <c r="L52" s="172"/>
      <c r="M52" s="173"/>
      <c r="N52" s="183"/>
      <c r="O52" s="172"/>
      <c r="P52" s="174"/>
      <c r="Q52" s="167">
        <f t="shared" si="0"/>
        <v>0</v>
      </c>
      <c r="R52" s="175"/>
      <c r="S52" s="176"/>
    </row>
    <row r="53" spans="1:19" ht="18" customHeight="1">
      <c r="A53" s="708">
        <v>43</v>
      </c>
      <c r="B53" s="709"/>
      <c r="C53" s="178"/>
      <c r="D53" s="162"/>
      <c r="E53" s="163"/>
      <c r="F53" s="163"/>
      <c r="G53" s="170"/>
      <c r="H53" s="171"/>
      <c r="I53" s="184"/>
      <c r="J53" s="173"/>
      <c r="K53" s="183"/>
      <c r="L53" s="172"/>
      <c r="M53" s="173"/>
      <c r="N53" s="183"/>
      <c r="O53" s="172"/>
      <c r="P53" s="174"/>
      <c r="Q53" s="167">
        <f t="shared" si="0"/>
        <v>0</v>
      </c>
      <c r="R53" s="175"/>
      <c r="S53" s="176"/>
    </row>
    <row r="54" spans="1:19" ht="18" customHeight="1">
      <c r="A54" s="708">
        <v>44</v>
      </c>
      <c r="B54" s="709"/>
      <c r="C54" s="178"/>
      <c r="D54" s="162"/>
      <c r="E54" s="163"/>
      <c r="F54" s="163"/>
      <c r="G54" s="170"/>
      <c r="H54" s="171"/>
      <c r="I54" s="184"/>
      <c r="J54" s="173"/>
      <c r="K54" s="183"/>
      <c r="L54" s="172"/>
      <c r="M54" s="173"/>
      <c r="N54" s="183"/>
      <c r="O54" s="172"/>
      <c r="P54" s="174"/>
      <c r="Q54" s="167">
        <f t="shared" si="0"/>
        <v>0</v>
      </c>
      <c r="R54" s="175"/>
      <c r="S54" s="176"/>
    </row>
    <row r="55" spans="1:19" ht="18" customHeight="1">
      <c r="A55" s="708">
        <v>45</v>
      </c>
      <c r="B55" s="709"/>
      <c r="C55" s="178"/>
      <c r="D55" s="162"/>
      <c r="E55" s="163"/>
      <c r="F55" s="163"/>
      <c r="G55" s="170"/>
      <c r="H55" s="171"/>
      <c r="I55" s="184"/>
      <c r="J55" s="173"/>
      <c r="K55" s="183"/>
      <c r="L55" s="172"/>
      <c r="M55" s="173"/>
      <c r="N55" s="183"/>
      <c r="O55" s="172"/>
      <c r="P55" s="174"/>
      <c r="Q55" s="167">
        <f t="shared" si="0"/>
        <v>0</v>
      </c>
      <c r="R55" s="175"/>
      <c r="S55" s="176"/>
    </row>
    <row r="56" spans="1:19" ht="18" customHeight="1">
      <c r="A56" s="708">
        <v>46</v>
      </c>
      <c r="B56" s="709"/>
      <c r="C56" s="178"/>
      <c r="D56" s="162"/>
      <c r="E56" s="163"/>
      <c r="F56" s="163"/>
      <c r="G56" s="170"/>
      <c r="H56" s="171"/>
      <c r="I56" s="184"/>
      <c r="J56" s="173"/>
      <c r="K56" s="183"/>
      <c r="L56" s="172"/>
      <c r="M56" s="173"/>
      <c r="N56" s="183"/>
      <c r="O56" s="172"/>
      <c r="P56" s="174"/>
      <c r="Q56" s="167">
        <f t="shared" si="0"/>
        <v>0</v>
      </c>
      <c r="R56" s="175"/>
      <c r="S56" s="176"/>
    </row>
    <row r="57" spans="1:19" ht="18" customHeight="1">
      <c r="A57" s="708">
        <v>47</v>
      </c>
      <c r="B57" s="709"/>
      <c r="C57" s="178"/>
      <c r="D57" s="162"/>
      <c r="E57" s="177"/>
      <c r="F57" s="177"/>
      <c r="G57" s="164"/>
      <c r="H57" s="171"/>
      <c r="I57" s="193"/>
      <c r="J57" s="173"/>
      <c r="K57" s="183"/>
      <c r="L57" s="172"/>
      <c r="M57" s="173"/>
      <c r="N57" s="183"/>
      <c r="O57" s="172"/>
      <c r="P57" s="174"/>
      <c r="Q57" s="167">
        <f t="shared" si="0"/>
        <v>0</v>
      </c>
      <c r="R57" s="175"/>
      <c r="S57" s="176"/>
    </row>
    <row r="58" spans="1:19" ht="18" customHeight="1">
      <c r="A58" s="708">
        <v>48</v>
      </c>
      <c r="B58" s="709"/>
      <c r="C58" s="178"/>
      <c r="D58" s="162"/>
      <c r="E58" s="163"/>
      <c r="F58" s="163"/>
      <c r="G58" s="170"/>
      <c r="H58" s="171"/>
      <c r="I58" s="184"/>
      <c r="J58" s="173"/>
      <c r="K58" s="183"/>
      <c r="L58" s="172"/>
      <c r="M58" s="173"/>
      <c r="N58" s="183"/>
      <c r="O58" s="172"/>
      <c r="P58" s="174"/>
      <c r="Q58" s="167">
        <f t="shared" si="0"/>
        <v>0</v>
      </c>
      <c r="R58" s="175"/>
      <c r="S58" s="176"/>
    </row>
    <row r="59" spans="1:19" ht="18" customHeight="1">
      <c r="A59" s="708">
        <v>49</v>
      </c>
      <c r="B59" s="709"/>
      <c r="C59" s="178"/>
      <c r="D59" s="162"/>
      <c r="E59" s="163"/>
      <c r="F59" s="163"/>
      <c r="G59" s="170"/>
      <c r="H59" s="171"/>
      <c r="I59" s="183"/>
      <c r="J59" s="173"/>
      <c r="K59" s="183"/>
      <c r="L59" s="172"/>
      <c r="M59" s="173"/>
      <c r="N59" s="183"/>
      <c r="O59" s="172"/>
      <c r="P59" s="174"/>
      <c r="Q59" s="167">
        <f t="shared" si="0"/>
        <v>0</v>
      </c>
      <c r="R59" s="175"/>
      <c r="S59" s="176"/>
    </row>
    <row r="60" spans="1:19" ht="18" customHeight="1">
      <c r="A60" s="712">
        <v>50</v>
      </c>
      <c r="B60" s="713"/>
      <c r="C60" s="212"/>
      <c r="D60" s="213"/>
      <c r="E60" s="214"/>
      <c r="F60" s="214"/>
      <c r="G60" s="215"/>
      <c r="H60" s="216"/>
      <c r="I60" s="217"/>
      <c r="J60" s="218"/>
      <c r="K60" s="217"/>
      <c r="L60" s="219"/>
      <c r="M60" s="218"/>
      <c r="N60" s="217"/>
      <c r="O60" s="219"/>
      <c r="P60" s="220"/>
      <c r="Q60" s="221">
        <f t="shared" si="0"/>
        <v>0</v>
      </c>
      <c r="R60" s="222"/>
      <c r="S60" s="223"/>
    </row>
    <row r="61" spans="1:19" ht="18" hidden="1" customHeight="1" thickBot="1">
      <c r="A61" s="710">
        <v>51</v>
      </c>
      <c r="B61" s="711"/>
      <c r="C61" s="178"/>
      <c r="D61" s="179"/>
      <c r="E61" s="179"/>
      <c r="F61" s="177"/>
      <c r="G61" s="164"/>
      <c r="H61" s="165"/>
      <c r="I61" s="180"/>
      <c r="J61" s="181"/>
      <c r="K61" s="180"/>
      <c r="L61" s="182"/>
      <c r="M61" s="181"/>
      <c r="N61" s="180"/>
      <c r="O61" s="182"/>
      <c r="P61" s="166"/>
      <c r="Q61" s="167">
        <f t="shared" si="0"/>
        <v>0</v>
      </c>
      <c r="R61" s="168"/>
      <c r="S61" s="169"/>
    </row>
    <row r="62" spans="1:19" ht="18" hidden="1" customHeight="1">
      <c r="A62" s="708">
        <v>52</v>
      </c>
      <c r="B62" s="709"/>
      <c r="C62" s="178"/>
      <c r="D62" s="162"/>
      <c r="E62" s="162"/>
      <c r="F62" s="163"/>
      <c r="G62" s="170"/>
      <c r="H62" s="171"/>
      <c r="I62" s="183"/>
      <c r="J62" s="173"/>
      <c r="K62" s="183"/>
      <c r="L62" s="172"/>
      <c r="M62" s="173"/>
      <c r="N62" s="183"/>
      <c r="O62" s="172"/>
      <c r="P62" s="174"/>
      <c r="Q62" s="167">
        <f t="shared" si="0"/>
        <v>0</v>
      </c>
      <c r="R62" s="175"/>
      <c r="S62" s="176"/>
    </row>
    <row r="63" spans="1:19" ht="18" hidden="1" customHeight="1">
      <c r="A63" s="708">
        <v>53</v>
      </c>
      <c r="B63" s="709"/>
      <c r="C63" s="178"/>
      <c r="D63" s="162"/>
      <c r="E63" s="162"/>
      <c r="F63" s="163"/>
      <c r="G63" s="170"/>
      <c r="H63" s="171"/>
      <c r="I63" s="183"/>
      <c r="J63" s="173"/>
      <c r="K63" s="183"/>
      <c r="L63" s="172"/>
      <c r="M63" s="173"/>
      <c r="N63" s="183"/>
      <c r="O63" s="172"/>
      <c r="P63" s="174"/>
      <c r="Q63" s="167">
        <f t="shared" si="0"/>
        <v>0</v>
      </c>
      <c r="R63" s="175"/>
      <c r="S63" s="176"/>
    </row>
    <row r="64" spans="1:19" ht="18" hidden="1" customHeight="1">
      <c r="A64" s="708">
        <v>54</v>
      </c>
      <c r="B64" s="709"/>
      <c r="C64" s="178"/>
      <c r="D64" s="162"/>
      <c r="E64" s="162"/>
      <c r="F64" s="163"/>
      <c r="G64" s="170"/>
      <c r="H64" s="171"/>
      <c r="I64" s="183"/>
      <c r="J64" s="173"/>
      <c r="K64" s="183"/>
      <c r="L64" s="172"/>
      <c r="M64" s="173"/>
      <c r="N64" s="183"/>
      <c r="O64" s="172"/>
      <c r="P64" s="174"/>
      <c r="Q64" s="167">
        <f t="shared" si="0"/>
        <v>0</v>
      </c>
      <c r="R64" s="175"/>
      <c r="S64" s="176"/>
    </row>
    <row r="65" spans="1:19" ht="18" hidden="1" customHeight="1">
      <c r="A65" s="708">
        <v>55</v>
      </c>
      <c r="B65" s="709"/>
      <c r="C65" s="178"/>
      <c r="D65" s="162"/>
      <c r="E65" s="162"/>
      <c r="F65" s="163"/>
      <c r="G65" s="170"/>
      <c r="H65" s="171"/>
      <c r="I65" s="183"/>
      <c r="J65" s="173"/>
      <c r="K65" s="183"/>
      <c r="L65" s="172"/>
      <c r="M65" s="173"/>
      <c r="N65" s="183"/>
      <c r="O65" s="172"/>
      <c r="P65" s="174"/>
      <c r="Q65" s="167">
        <f t="shared" si="0"/>
        <v>0</v>
      </c>
      <c r="R65" s="175"/>
      <c r="S65" s="176"/>
    </row>
    <row r="66" spans="1:19" ht="18" hidden="1" customHeight="1">
      <c r="A66" s="708">
        <v>56</v>
      </c>
      <c r="B66" s="709"/>
      <c r="C66" s="178"/>
      <c r="D66" s="162"/>
      <c r="E66" s="162"/>
      <c r="F66" s="163"/>
      <c r="G66" s="170"/>
      <c r="H66" s="171"/>
      <c r="I66" s="183"/>
      <c r="J66" s="173"/>
      <c r="K66" s="183"/>
      <c r="L66" s="172"/>
      <c r="M66" s="173"/>
      <c r="N66" s="183"/>
      <c r="O66" s="172"/>
      <c r="P66" s="174"/>
      <c r="Q66" s="167">
        <f t="shared" si="0"/>
        <v>0</v>
      </c>
      <c r="R66" s="175"/>
      <c r="S66" s="176"/>
    </row>
    <row r="67" spans="1:19" ht="18" hidden="1" customHeight="1">
      <c r="A67" s="708">
        <v>57</v>
      </c>
      <c r="B67" s="709"/>
      <c r="C67" s="178"/>
      <c r="D67" s="162"/>
      <c r="E67" s="162"/>
      <c r="F67" s="163"/>
      <c r="G67" s="170"/>
      <c r="H67" s="171"/>
      <c r="I67" s="183"/>
      <c r="J67" s="173"/>
      <c r="K67" s="183"/>
      <c r="L67" s="172"/>
      <c r="M67" s="173"/>
      <c r="N67" s="183"/>
      <c r="O67" s="172"/>
      <c r="P67" s="174"/>
      <c r="Q67" s="167">
        <f t="shared" si="0"/>
        <v>0</v>
      </c>
      <c r="R67" s="175"/>
      <c r="S67" s="176"/>
    </row>
    <row r="68" spans="1:19" ht="18" hidden="1" customHeight="1">
      <c r="A68" s="708">
        <v>58</v>
      </c>
      <c r="B68" s="709"/>
      <c r="C68" s="178"/>
      <c r="D68" s="162"/>
      <c r="E68" s="162"/>
      <c r="F68" s="163"/>
      <c r="G68" s="170"/>
      <c r="H68" s="171"/>
      <c r="I68" s="183"/>
      <c r="J68" s="173"/>
      <c r="K68" s="183"/>
      <c r="L68" s="172"/>
      <c r="M68" s="173"/>
      <c r="N68" s="183"/>
      <c r="O68" s="172"/>
      <c r="P68" s="174"/>
      <c r="Q68" s="167">
        <f t="shared" si="0"/>
        <v>0</v>
      </c>
      <c r="R68" s="175"/>
      <c r="S68" s="176"/>
    </row>
    <row r="69" spans="1:19" ht="18" hidden="1" customHeight="1">
      <c r="A69" s="708">
        <v>59</v>
      </c>
      <c r="B69" s="709"/>
      <c r="C69" s="178"/>
      <c r="D69" s="162"/>
      <c r="E69" s="162"/>
      <c r="F69" s="163"/>
      <c r="G69" s="170"/>
      <c r="H69" s="171"/>
      <c r="I69" s="183"/>
      <c r="J69" s="173"/>
      <c r="K69" s="183"/>
      <c r="L69" s="172"/>
      <c r="M69" s="173"/>
      <c r="N69" s="183"/>
      <c r="O69" s="172"/>
      <c r="P69" s="174"/>
      <c r="Q69" s="167">
        <f t="shared" si="0"/>
        <v>0</v>
      </c>
      <c r="R69" s="175"/>
      <c r="S69" s="176"/>
    </row>
    <row r="70" spans="1:19" ht="18" hidden="1" customHeight="1">
      <c r="A70" s="708">
        <v>60</v>
      </c>
      <c r="B70" s="709"/>
      <c r="C70" s="178"/>
      <c r="D70" s="162"/>
      <c r="E70" s="162"/>
      <c r="F70" s="163"/>
      <c r="G70" s="170"/>
      <c r="H70" s="171"/>
      <c r="I70" s="183"/>
      <c r="J70" s="173"/>
      <c r="K70" s="183"/>
      <c r="L70" s="172"/>
      <c r="M70" s="173"/>
      <c r="N70" s="183"/>
      <c r="O70" s="172"/>
      <c r="P70" s="174"/>
      <c r="Q70" s="167">
        <f t="shared" si="0"/>
        <v>0</v>
      </c>
      <c r="R70" s="175"/>
      <c r="S70" s="176"/>
    </row>
    <row r="71" spans="1:19" ht="18" hidden="1" customHeight="1">
      <c r="A71" s="708">
        <v>61</v>
      </c>
      <c r="B71" s="709"/>
      <c r="C71" s="178"/>
      <c r="D71" s="162"/>
      <c r="E71" s="162"/>
      <c r="F71" s="163"/>
      <c r="G71" s="170"/>
      <c r="H71" s="171"/>
      <c r="I71" s="183"/>
      <c r="J71" s="173"/>
      <c r="K71" s="183"/>
      <c r="L71" s="172"/>
      <c r="M71" s="173"/>
      <c r="N71" s="183"/>
      <c r="O71" s="172"/>
      <c r="P71" s="174"/>
      <c r="Q71" s="167">
        <f t="shared" si="0"/>
        <v>0</v>
      </c>
      <c r="R71" s="175"/>
      <c r="S71" s="176"/>
    </row>
    <row r="72" spans="1:19" ht="18" hidden="1" customHeight="1">
      <c r="A72" s="708">
        <v>62</v>
      </c>
      <c r="B72" s="709"/>
      <c r="C72" s="178"/>
      <c r="D72" s="162"/>
      <c r="E72" s="162"/>
      <c r="F72" s="163"/>
      <c r="G72" s="170"/>
      <c r="H72" s="171"/>
      <c r="I72" s="183"/>
      <c r="J72" s="173"/>
      <c r="K72" s="183"/>
      <c r="L72" s="172"/>
      <c r="M72" s="173"/>
      <c r="N72" s="183"/>
      <c r="O72" s="172"/>
      <c r="P72" s="174"/>
      <c r="Q72" s="167">
        <f t="shared" si="0"/>
        <v>0</v>
      </c>
      <c r="R72" s="175"/>
      <c r="S72" s="176"/>
    </row>
    <row r="73" spans="1:19" ht="18" hidden="1" customHeight="1">
      <c r="A73" s="708">
        <v>63</v>
      </c>
      <c r="B73" s="709"/>
      <c r="C73" s="178"/>
      <c r="D73" s="162"/>
      <c r="E73" s="162"/>
      <c r="F73" s="163"/>
      <c r="G73" s="170"/>
      <c r="H73" s="171"/>
      <c r="I73" s="183"/>
      <c r="J73" s="173"/>
      <c r="K73" s="183"/>
      <c r="L73" s="172"/>
      <c r="M73" s="173"/>
      <c r="N73" s="183"/>
      <c r="O73" s="172"/>
      <c r="P73" s="174"/>
      <c r="Q73" s="167">
        <f t="shared" si="0"/>
        <v>0</v>
      </c>
      <c r="R73" s="175"/>
      <c r="S73" s="176"/>
    </row>
    <row r="74" spans="1:19" ht="18" hidden="1" customHeight="1">
      <c r="A74" s="708">
        <v>64</v>
      </c>
      <c r="B74" s="709"/>
      <c r="C74" s="178"/>
      <c r="D74" s="162"/>
      <c r="E74" s="162"/>
      <c r="F74" s="163"/>
      <c r="G74" s="170"/>
      <c r="H74" s="171"/>
      <c r="I74" s="183"/>
      <c r="J74" s="173"/>
      <c r="K74" s="183"/>
      <c r="L74" s="172"/>
      <c r="M74" s="173"/>
      <c r="N74" s="183"/>
      <c r="O74" s="172"/>
      <c r="P74" s="174"/>
      <c r="Q74" s="167">
        <f t="shared" si="0"/>
        <v>0</v>
      </c>
      <c r="R74" s="175"/>
      <c r="S74" s="176"/>
    </row>
    <row r="75" spans="1:19" ht="18" hidden="1" customHeight="1">
      <c r="A75" s="708">
        <v>65</v>
      </c>
      <c r="B75" s="709"/>
      <c r="C75" s="178"/>
      <c r="D75" s="162"/>
      <c r="E75" s="162"/>
      <c r="F75" s="163"/>
      <c r="G75" s="170"/>
      <c r="H75" s="171"/>
      <c r="I75" s="183"/>
      <c r="J75" s="173"/>
      <c r="K75" s="183"/>
      <c r="L75" s="172"/>
      <c r="M75" s="173"/>
      <c r="N75" s="183"/>
      <c r="O75" s="172"/>
      <c r="P75" s="174"/>
      <c r="Q75" s="167">
        <f t="shared" si="0"/>
        <v>0</v>
      </c>
      <c r="R75" s="175"/>
      <c r="S75" s="176"/>
    </row>
    <row r="76" spans="1:19" ht="18" hidden="1" customHeight="1">
      <c r="A76" s="708">
        <v>66</v>
      </c>
      <c r="B76" s="709"/>
      <c r="C76" s="178"/>
      <c r="D76" s="162"/>
      <c r="E76" s="162"/>
      <c r="F76" s="163"/>
      <c r="G76" s="170"/>
      <c r="H76" s="171"/>
      <c r="I76" s="183"/>
      <c r="J76" s="173"/>
      <c r="K76" s="183"/>
      <c r="L76" s="172"/>
      <c r="M76" s="173"/>
      <c r="N76" s="183"/>
      <c r="O76" s="172"/>
      <c r="P76" s="174"/>
      <c r="Q76" s="167">
        <f t="shared" ref="Q76:Q139" si="1">IF(I76="",0,INT(SUM(PRODUCT(I76,K76,N76))))</f>
        <v>0</v>
      </c>
      <c r="R76" s="175"/>
      <c r="S76" s="176"/>
    </row>
    <row r="77" spans="1:19" ht="18" hidden="1" customHeight="1">
      <c r="A77" s="708">
        <v>67</v>
      </c>
      <c r="B77" s="709"/>
      <c r="C77" s="178"/>
      <c r="D77" s="162"/>
      <c r="E77" s="162"/>
      <c r="F77" s="163"/>
      <c r="G77" s="170"/>
      <c r="H77" s="171"/>
      <c r="I77" s="183"/>
      <c r="J77" s="173"/>
      <c r="K77" s="183"/>
      <c r="L77" s="172"/>
      <c r="M77" s="173"/>
      <c r="N77" s="183"/>
      <c r="O77" s="172"/>
      <c r="P77" s="174"/>
      <c r="Q77" s="167">
        <f t="shared" si="1"/>
        <v>0</v>
      </c>
      <c r="R77" s="175"/>
      <c r="S77" s="176"/>
    </row>
    <row r="78" spans="1:19" ht="18" hidden="1" customHeight="1">
      <c r="A78" s="708">
        <v>68</v>
      </c>
      <c r="B78" s="709"/>
      <c r="C78" s="178"/>
      <c r="D78" s="162"/>
      <c r="E78" s="162"/>
      <c r="F78" s="163"/>
      <c r="G78" s="170"/>
      <c r="H78" s="171"/>
      <c r="I78" s="183"/>
      <c r="J78" s="173"/>
      <c r="K78" s="183"/>
      <c r="L78" s="172"/>
      <c r="M78" s="173"/>
      <c r="N78" s="183"/>
      <c r="O78" s="172"/>
      <c r="P78" s="174"/>
      <c r="Q78" s="167">
        <f t="shared" si="1"/>
        <v>0</v>
      </c>
      <c r="R78" s="175"/>
      <c r="S78" s="176"/>
    </row>
    <row r="79" spans="1:19" ht="18" hidden="1" customHeight="1">
      <c r="A79" s="708">
        <v>69</v>
      </c>
      <c r="B79" s="709"/>
      <c r="C79" s="178"/>
      <c r="D79" s="162"/>
      <c r="E79" s="162"/>
      <c r="F79" s="163"/>
      <c r="G79" s="170"/>
      <c r="H79" s="171"/>
      <c r="I79" s="183"/>
      <c r="J79" s="173"/>
      <c r="K79" s="183"/>
      <c r="L79" s="172"/>
      <c r="M79" s="173"/>
      <c r="N79" s="183"/>
      <c r="O79" s="172"/>
      <c r="P79" s="174"/>
      <c r="Q79" s="167">
        <f t="shared" si="1"/>
        <v>0</v>
      </c>
      <c r="R79" s="175"/>
      <c r="S79" s="176"/>
    </row>
    <row r="80" spans="1:19" ht="18" hidden="1" customHeight="1">
      <c r="A80" s="708">
        <v>70</v>
      </c>
      <c r="B80" s="709"/>
      <c r="C80" s="178"/>
      <c r="D80" s="162"/>
      <c r="E80" s="162"/>
      <c r="F80" s="163"/>
      <c r="G80" s="170"/>
      <c r="H80" s="171"/>
      <c r="I80" s="183"/>
      <c r="J80" s="173"/>
      <c r="K80" s="183"/>
      <c r="L80" s="172"/>
      <c r="M80" s="173"/>
      <c r="N80" s="183"/>
      <c r="O80" s="172"/>
      <c r="P80" s="174"/>
      <c r="Q80" s="167">
        <f t="shared" si="1"/>
        <v>0</v>
      </c>
      <c r="R80" s="175"/>
      <c r="S80" s="176"/>
    </row>
    <row r="81" spans="1:19" ht="18" hidden="1" customHeight="1">
      <c r="A81" s="708">
        <v>71</v>
      </c>
      <c r="B81" s="709"/>
      <c r="C81" s="178"/>
      <c r="D81" s="162"/>
      <c r="E81" s="162"/>
      <c r="F81" s="163"/>
      <c r="G81" s="170"/>
      <c r="H81" s="171"/>
      <c r="I81" s="183"/>
      <c r="J81" s="173"/>
      <c r="K81" s="183"/>
      <c r="L81" s="172"/>
      <c r="M81" s="173"/>
      <c r="N81" s="183"/>
      <c r="O81" s="172"/>
      <c r="P81" s="174"/>
      <c r="Q81" s="167">
        <f t="shared" si="1"/>
        <v>0</v>
      </c>
      <c r="R81" s="175"/>
      <c r="S81" s="176"/>
    </row>
    <row r="82" spans="1:19" ht="18" hidden="1" customHeight="1">
      <c r="A82" s="708">
        <v>72</v>
      </c>
      <c r="B82" s="709"/>
      <c r="C82" s="178"/>
      <c r="D82" s="162"/>
      <c r="E82" s="162"/>
      <c r="F82" s="163"/>
      <c r="G82" s="170"/>
      <c r="H82" s="171"/>
      <c r="I82" s="183"/>
      <c r="J82" s="173"/>
      <c r="K82" s="183"/>
      <c r="L82" s="172"/>
      <c r="M82" s="173"/>
      <c r="N82" s="183"/>
      <c r="O82" s="172"/>
      <c r="P82" s="174"/>
      <c r="Q82" s="167">
        <f t="shared" si="1"/>
        <v>0</v>
      </c>
      <c r="R82" s="175"/>
      <c r="S82" s="176"/>
    </row>
    <row r="83" spans="1:19" ht="18" hidden="1" customHeight="1">
      <c r="A83" s="708">
        <v>73</v>
      </c>
      <c r="B83" s="709"/>
      <c r="C83" s="178"/>
      <c r="D83" s="162"/>
      <c r="E83" s="162"/>
      <c r="F83" s="163"/>
      <c r="G83" s="170"/>
      <c r="H83" s="171"/>
      <c r="I83" s="183"/>
      <c r="J83" s="173"/>
      <c r="K83" s="183"/>
      <c r="L83" s="172"/>
      <c r="M83" s="173"/>
      <c r="N83" s="183"/>
      <c r="O83" s="172"/>
      <c r="P83" s="174"/>
      <c r="Q83" s="167">
        <f t="shared" si="1"/>
        <v>0</v>
      </c>
      <c r="R83" s="175"/>
      <c r="S83" s="176"/>
    </row>
    <row r="84" spans="1:19" ht="18" hidden="1" customHeight="1">
      <c r="A84" s="708">
        <v>74</v>
      </c>
      <c r="B84" s="709"/>
      <c r="C84" s="178"/>
      <c r="D84" s="162"/>
      <c r="E84" s="162"/>
      <c r="F84" s="163"/>
      <c r="G84" s="170"/>
      <c r="H84" s="171"/>
      <c r="I84" s="183"/>
      <c r="J84" s="173"/>
      <c r="K84" s="183"/>
      <c r="L84" s="172"/>
      <c r="M84" s="173"/>
      <c r="N84" s="183"/>
      <c r="O84" s="172"/>
      <c r="P84" s="174"/>
      <c r="Q84" s="167">
        <f t="shared" si="1"/>
        <v>0</v>
      </c>
      <c r="R84" s="175"/>
      <c r="S84" s="176"/>
    </row>
    <row r="85" spans="1:19" ht="18" hidden="1" customHeight="1">
      <c r="A85" s="708">
        <v>75</v>
      </c>
      <c r="B85" s="709"/>
      <c r="C85" s="178"/>
      <c r="D85" s="162"/>
      <c r="E85" s="162"/>
      <c r="F85" s="163"/>
      <c r="G85" s="170"/>
      <c r="H85" s="171"/>
      <c r="I85" s="183"/>
      <c r="J85" s="173"/>
      <c r="K85" s="183"/>
      <c r="L85" s="172"/>
      <c r="M85" s="173"/>
      <c r="N85" s="183"/>
      <c r="O85" s="172"/>
      <c r="P85" s="174"/>
      <c r="Q85" s="167">
        <f t="shared" si="1"/>
        <v>0</v>
      </c>
      <c r="R85" s="175"/>
      <c r="S85" s="176"/>
    </row>
    <row r="86" spans="1:19" ht="18" hidden="1" customHeight="1">
      <c r="A86" s="708">
        <v>76</v>
      </c>
      <c r="B86" s="709"/>
      <c r="C86" s="178"/>
      <c r="D86" s="162"/>
      <c r="E86" s="162"/>
      <c r="F86" s="163"/>
      <c r="G86" s="170"/>
      <c r="H86" s="171"/>
      <c r="I86" s="183"/>
      <c r="J86" s="173"/>
      <c r="K86" s="183"/>
      <c r="L86" s="172"/>
      <c r="M86" s="173"/>
      <c r="N86" s="183"/>
      <c r="O86" s="172"/>
      <c r="P86" s="174"/>
      <c r="Q86" s="167">
        <f t="shared" si="1"/>
        <v>0</v>
      </c>
      <c r="R86" s="175"/>
      <c r="S86" s="176"/>
    </row>
    <row r="87" spans="1:19" ht="18" hidden="1" customHeight="1">
      <c r="A87" s="708">
        <v>77</v>
      </c>
      <c r="B87" s="709"/>
      <c r="C87" s="178"/>
      <c r="D87" s="162"/>
      <c r="E87" s="162"/>
      <c r="F87" s="163"/>
      <c r="G87" s="170"/>
      <c r="H87" s="171"/>
      <c r="I87" s="183"/>
      <c r="J87" s="173"/>
      <c r="K87" s="183"/>
      <c r="L87" s="172"/>
      <c r="M87" s="173"/>
      <c r="N87" s="183"/>
      <c r="O87" s="172"/>
      <c r="P87" s="174"/>
      <c r="Q87" s="167">
        <f t="shared" si="1"/>
        <v>0</v>
      </c>
      <c r="R87" s="175"/>
      <c r="S87" s="176"/>
    </row>
    <row r="88" spans="1:19" ht="18" hidden="1" customHeight="1">
      <c r="A88" s="708">
        <v>78</v>
      </c>
      <c r="B88" s="709"/>
      <c r="C88" s="178"/>
      <c r="D88" s="162"/>
      <c r="E88" s="162"/>
      <c r="F88" s="163"/>
      <c r="G88" s="170"/>
      <c r="H88" s="171"/>
      <c r="I88" s="183"/>
      <c r="J88" s="173"/>
      <c r="K88" s="183"/>
      <c r="L88" s="172"/>
      <c r="M88" s="173"/>
      <c r="N88" s="183"/>
      <c r="O88" s="172"/>
      <c r="P88" s="174"/>
      <c r="Q88" s="167">
        <f t="shared" si="1"/>
        <v>0</v>
      </c>
      <c r="R88" s="175"/>
      <c r="S88" s="176"/>
    </row>
    <row r="89" spans="1:19" ht="18" hidden="1" customHeight="1">
      <c r="A89" s="708">
        <v>79</v>
      </c>
      <c r="B89" s="709"/>
      <c r="C89" s="178"/>
      <c r="D89" s="162"/>
      <c r="E89" s="162"/>
      <c r="F89" s="163"/>
      <c r="G89" s="170"/>
      <c r="H89" s="171"/>
      <c r="I89" s="183"/>
      <c r="J89" s="173"/>
      <c r="K89" s="183"/>
      <c r="L89" s="172"/>
      <c r="M89" s="173"/>
      <c r="N89" s="183"/>
      <c r="O89" s="172"/>
      <c r="P89" s="174"/>
      <c r="Q89" s="167">
        <f t="shared" si="1"/>
        <v>0</v>
      </c>
      <c r="R89" s="175"/>
      <c r="S89" s="176"/>
    </row>
    <row r="90" spans="1:19" ht="18" hidden="1" customHeight="1">
      <c r="A90" s="708">
        <v>80</v>
      </c>
      <c r="B90" s="709"/>
      <c r="C90" s="178"/>
      <c r="D90" s="162"/>
      <c r="E90" s="162"/>
      <c r="F90" s="163"/>
      <c r="G90" s="170"/>
      <c r="H90" s="171"/>
      <c r="I90" s="183"/>
      <c r="J90" s="173"/>
      <c r="K90" s="183"/>
      <c r="L90" s="172"/>
      <c r="M90" s="173"/>
      <c r="N90" s="183"/>
      <c r="O90" s="172"/>
      <c r="P90" s="174"/>
      <c r="Q90" s="167">
        <f t="shared" si="1"/>
        <v>0</v>
      </c>
      <c r="R90" s="175"/>
      <c r="S90" s="176"/>
    </row>
    <row r="91" spans="1:19" ht="18" hidden="1" customHeight="1">
      <c r="A91" s="708">
        <v>81</v>
      </c>
      <c r="B91" s="709"/>
      <c r="C91" s="178"/>
      <c r="D91" s="162"/>
      <c r="E91" s="162"/>
      <c r="F91" s="163"/>
      <c r="G91" s="170"/>
      <c r="H91" s="171"/>
      <c r="I91" s="183"/>
      <c r="J91" s="173"/>
      <c r="K91" s="183"/>
      <c r="L91" s="172"/>
      <c r="M91" s="173"/>
      <c r="N91" s="183"/>
      <c r="O91" s="172"/>
      <c r="P91" s="174"/>
      <c r="Q91" s="167">
        <f t="shared" si="1"/>
        <v>0</v>
      </c>
      <c r="R91" s="175"/>
      <c r="S91" s="176"/>
    </row>
    <row r="92" spans="1:19" ht="18" hidden="1" customHeight="1">
      <c r="A92" s="708">
        <v>82</v>
      </c>
      <c r="B92" s="709"/>
      <c r="C92" s="178"/>
      <c r="D92" s="162"/>
      <c r="E92" s="162"/>
      <c r="F92" s="163"/>
      <c r="G92" s="170"/>
      <c r="H92" s="171"/>
      <c r="I92" s="183"/>
      <c r="J92" s="173"/>
      <c r="K92" s="183"/>
      <c r="L92" s="172"/>
      <c r="M92" s="173"/>
      <c r="N92" s="183"/>
      <c r="O92" s="172"/>
      <c r="P92" s="174"/>
      <c r="Q92" s="167">
        <f t="shared" si="1"/>
        <v>0</v>
      </c>
      <c r="R92" s="175"/>
      <c r="S92" s="176"/>
    </row>
    <row r="93" spans="1:19" ht="18" hidden="1" customHeight="1">
      <c r="A93" s="708">
        <v>83</v>
      </c>
      <c r="B93" s="709"/>
      <c r="C93" s="178"/>
      <c r="D93" s="162"/>
      <c r="E93" s="162"/>
      <c r="F93" s="163"/>
      <c r="G93" s="170"/>
      <c r="H93" s="171"/>
      <c r="I93" s="183"/>
      <c r="J93" s="173"/>
      <c r="K93" s="183"/>
      <c r="L93" s="172"/>
      <c r="M93" s="173"/>
      <c r="N93" s="183"/>
      <c r="O93" s="172"/>
      <c r="P93" s="174"/>
      <c r="Q93" s="167">
        <f t="shared" si="1"/>
        <v>0</v>
      </c>
      <c r="R93" s="175"/>
      <c r="S93" s="176"/>
    </row>
    <row r="94" spans="1:19" ht="18" hidden="1" customHeight="1">
      <c r="A94" s="708">
        <v>84</v>
      </c>
      <c r="B94" s="709"/>
      <c r="C94" s="178"/>
      <c r="D94" s="162"/>
      <c r="E94" s="162"/>
      <c r="F94" s="163"/>
      <c r="G94" s="170"/>
      <c r="H94" s="171"/>
      <c r="I94" s="183"/>
      <c r="J94" s="173"/>
      <c r="K94" s="183"/>
      <c r="L94" s="172"/>
      <c r="M94" s="173"/>
      <c r="N94" s="183"/>
      <c r="O94" s="172"/>
      <c r="P94" s="174"/>
      <c r="Q94" s="167">
        <f t="shared" si="1"/>
        <v>0</v>
      </c>
      <c r="R94" s="175"/>
      <c r="S94" s="176"/>
    </row>
    <row r="95" spans="1:19" ht="18" hidden="1" customHeight="1">
      <c r="A95" s="708">
        <v>85</v>
      </c>
      <c r="B95" s="709"/>
      <c r="C95" s="178"/>
      <c r="D95" s="162"/>
      <c r="E95" s="162"/>
      <c r="F95" s="163"/>
      <c r="G95" s="170"/>
      <c r="H95" s="171"/>
      <c r="I95" s="183"/>
      <c r="J95" s="173"/>
      <c r="K95" s="183"/>
      <c r="L95" s="172"/>
      <c r="M95" s="173"/>
      <c r="N95" s="183"/>
      <c r="O95" s="172"/>
      <c r="P95" s="174"/>
      <c r="Q95" s="167">
        <f t="shared" si="1"/>
        <v>0</v>
      </c>
      <c r="R95" s="175"/>
      <c r="S95" s="176"/>
    </row>
    <row r="96" spans="1:19" ht="18" hidden="1" customHeight="1">
      <c r="A96" s="708">
        <v>86</v>
      </c>
      <c r="B96" s="709"/>
      <c r="C96" s="178"/>
      <c r="D96" s="162"/>
      <c r="E96" s="162"/>
      <c r="F96" s="163"/>
      <c r="G96" s="170"/>
      <c r="H96" s="171"/>
      <c r="I96" s="183"/>
      <c r="J96" s="173"/>
      <c r="K96" s="183"/>
      <c r="L96" s="172"/>
      <c r="M96" s="173"/>
      <c r="N96" s="183"/>
      <c r="O96" s="172"/>
      <c r="P96" s="174"/>
      <c r="Q96" s="167">
        <f t="shared" si="1"/>
        <v>0</v>
      </c>
      <c r="R96" s="175"/>
      <c r="S96" s="176"/>
    </row>
    <row r="97" spans="1:19" ht="18" hidden="1" customHeight="1">
      <c r="A97" s="708">
        <v>87</v>
      </c>
      <c r="B97" s="709"/>
      <c r="C97" s="178"/>
      <c r="D97" s="162"/>
      <c r="E97" s="162"/>
      <c r="F97" s="163"/>
      <c r="G97" s="170"/>
      <c r="H97" s="171"/>
      <c r="I97" s="183"/>
      <c r="J97" s="173"/>
      <c r="K97" s="183"/>
      <c r="L97" s="172"/>
      <c r="M97" s="173"/>
      <c r="N97" s="183"/>
      <c r="O97" s="172"/>
      <c r="P97" s="174"/>
      <c r="Q97" s="167">
        <f t="shared" si="1"/>
        <v>0</v>
      </c>
      <c r="R97" s="175"/>
      <c r="S97" s="176"/>
    </row>
    <row r="98" spans="1:19" ht="18" hidden="1" customHeight="1">
      <c r="A98" s="708">
        <v>88</v>
      </c>
      <c r="B98" s="709"/>
      <c r="C98" s="178"/>
      <c r="D98" s="162"/>
      <c r="E98" s="162"/>
      <c r="F98" s="163"/>
      <c r="G98" s="170"/>
      <c r="H98" s="171"/>
      <c r="I98" s="183"/>
      <c r="J98" s="173"/>
      <c r="K98" s="183"/>
      <c r="L98" s="172"/>
      <c r="M98" s="173"/>
      <c r="N98" s="183"/>
      <c r="O98" s="172"/>
      <c r="P98" s="174"/>
      <c r="Q98" s="167">
        <f t="shared" si="1"/>
        <v>0</v>
      </c>
      <c r="R98" s="175"/>
      <c r="S98" s="176"/>
    </row>
    <row r="99" spans="1:19" ht="18" hidden="1" customHeight="1">
      <c r="A99" s="708">
        <v>89</v>
      </c>
      <c r="B99" s="709"/>
      <c r="C99" s="178"/>
      <c r="D99" s="162"/>
      <c r="E99" s="162"/>
      <c r="F99" s="163"/>
      <c r="G99" s="170"/>
      <c r="H99" s="171"/>
      <c r="I99" s="183"/>
      <c r="J99" s="173"/>
      <c r="K99" s="183"/>
      <c r="L99" s="172"/>
      <c r="M99" s="173"/>
      <c r="N99" s="183"/>
      <c r="O99" s="172"/>
      <c r="P99" s="174"/>
      <c r="Q99" s="167">
        <f t="shared" si="1"/>
        <v>0</v>
      </c>
      <c r="R99" s="175"/>
      <c r="S99" s="176"/>
    </row>
    <row r="100" spans="1:19" ht="18" hidden="1" customHeight="1">
      <c r="A100" s="708">
        <v>90</v>
      </c>
      <c r="B100" s="709"/>
      <c r="C100" s="178"/>
      <c r="D100" s="162"/>
      <c r="E100" s="162"/>
      <c r="F100" s="163"/>
      <c r="G100" s="170"/>
      <c r="H100" s="171"/>
      <c r="I100" s="183"/>
      <c r="J100" s="173"/>
      <c r="K100" s="183"/>
      <c r="L100" s="172"/>
      <c r="M100" s="173"/>
      <c r="N100" s="183"/>
      <c r="O100" s="172"/>
      <c r="P100" s="174"/>
      <c r="Q100" s="167">
        <f t="shared" si="1"/>
        <v>0</v>
      </c>
      <c r="R100" s="175"/>
      <c r="S100" s="176"/>
    </row>
    <row r="101" spans="1:19" ht="18" hidden="1" customHeight="1">
      <c r="A101" s="708">
        <v>91</v>
      </c>
      <c r="B101" s="709"/>
      <c r="C101" s="178"/>
      <c r="D101" s="162"/>
      <c r="E101" s="162"/>
      <c r="F101" s="163"/>
      <c r="G101" s="170"/>
      <c r="H101" s="171"/>
      <c r="I101" s="183"/>
      <c r="J101" s="173"/>
      <c r="K101" s="183"/>
      <c r="L101" s="172"/>
      <c r="M101" s="173"/>
      <c r="N101" s="183"/>
      <c r="O101" s="172"/>
      <c r="P101" s="174"/>
      <c r="Q101" s="167">
        <f t="shared" si="1"/>
        <v>0</v>
      </c>
      <c r="R101" s="175"/>
      <c r="S101" s="176"/>
    </row>
    <row r="102" spans="1:19" ht="18" hidden="1" customHeight="1">
      <c r="A102" s="708">
        <v>92</v>
      </c>
      <c r="B102" s="709"/>
      <c r="C102" s="178"/>
      <c r="D102" s="162"/>
      <c r="E102" s="162"/>
      <c r="F102" s="163"/>
      <c r="G102" s="170"/>
      <c r="H102" s="171"/>
      <c r="I102" s="183"/>
      <c r="J102" s="173"/>
      <c r="K102" s="183"/>
      <c r="L102" s="172"/>
      <c r="M102" s="173"/>
      <c r="N102" s="183"/>
      <c r="O102" s="172"/>
      <c r="P102" s="174"/>
      <c r="Q102" s="167">
        <f t="shared" si="1"/>
        <v>0</v>
      </c>
      <c r="R102" s="175"/>
      <c r="S102" s="176"/>
    </row>
    <row r="103" spans="1:19" ht="18" hidden="1" customHeight="1">
      <c r="A103" s="708">
        <v>93</v>
      </c>
      <c r="B103" s="709"/>
      <c r="C103" s="178"/>
      <c r="D103" s="162"/>
      <c r="E103" s="162"/>
      <c r="F103" s="163"/>
      <c r="G103" s="170"/>
      <c r="H103" s="171"/>
      <c r="I103" s="183"/>
      <c r="J103" s="173"/>
      <c r="K103" s="183"/>
      <c r="L103" s="172"/>
      <c r="M103" s="173"/>
      <c r="N103" s="183"/>
      <c r="O103" s="172"/>
      <c r="P103" s="174"/>
      <c r="Q103" s="167">
        <f t="shared" si="1"/>
        <v>0</v>
      </c>
      <c r="R103" s="175"/>
      <c r="S103" s="176"/>
    </row>
    <row r="104" spans="1:19" ht="18" hidden="1" customHeight="1">
      <c r="A104" s="708">
        <v>94</v>
      </c>
      <c r="B104" s="709"/>
      <c r="C104" s="178"/>
      <c r="D104" s="162"/>
      <c r="E104" s="162"/>
      <c r="F104" s="163"/>
      <c r="G104" s="170"/>
      <c r="H104" s="171"/>
      <c r="I104" s="183"/>
      <c r="J104" s="173"/>
      <c r="K104" s="183"/>
      <c r="L104" s="172"/>
      <c r="M104" s="173"/>
      <c r="N104" s="183"/>
      <c r="O104" s="172"/>
      <c r="P104" s="174"/>
      <c r="Q104" s="167">
        <f t="shared" si="1"/>
        <v>0</v>
      </c>
      <c r="R104" s="175"/>
      <c r="S104" s="176"/>
    </row>
    <row r="105" spans="1:19" ht="18" hidden="1" customHeight="1">
      <c r="A105" s="708">
        <v>95</v>
      </c>
      <c r="B105" s="709"/>
      <c r="C105" s="178"/>
      <c r="D105" s="162"/>
      <c r="E105" s="162"/>
      <c r="F105" s="163"/>
      <c r="G105" s="170"/>
      <c r="H105" s="171"/>
      <c r="I105" s="183"/>
      <c r="J105" s="173"/>
      <c r="K105" s="183"/>
      <c r="L105" s="172"/>
      <c r="M105" s="173"/>
      <c r="N105" s="183"/>
      <c r="O105" s="172"/>
      <c r="P105" s="174"/>
      <c r="Q105" s="167">
        <f t="shared" si="1"/>
        <v>0</v>
      </c>
      <c r="R105" s="175"/>
      <c r="S105" s="176"/>
    </row>
    <row r="106" spans="1:19" ht="18" hidden="1" customHeight="1">
      <c r="A106" s="708">
        <v>96</v>
      </c>
      <c r="B106" s="709"/>
      <c r="C106" s="178"/>
      <c r="D106" s="162"/>
      <c r="E106" s="162"/>
      <c r="F106" s="163"/>
      <c r="G106" s="170"/>
      <c r="H106" s="171"/>
      <c r="I106" s="183"/>
      <c r="J106" s="173"/>
      <c r="K106" s="183"/>
      <c r="L106" s="172"/>
      <c r="M106" s="173"/>
      <c r="N106" s="183"/>
      <c r="O106" s="172"/>
      <c r="P106" s="174"/>
      <c r="Q106" s="167">
        <f t="shared" si="1"/>
        <v>0</v>
      </c>
      <c r="R106" s="175"/>
      <c r="S106" s="176"/>
    </row>
    <row r="107" spans="1:19" ht="18" hidden="1" customHeight="1">
      <c r="A107" s="708">
        <v>97</v>
      </c>
      <c r="B107" s="709"/>
      <c r="C107" s="178"/>
      <c r="D107" s="162"/>
      <c r="E107" s="162"/>
      <c r="F107" s="163"/>
      <c r="G107" s="170"/>
      <c r="H107" s="171"/>
      <c r="I107" s="183"/>
      <c r="J107" s="173"/>
      <c r="K107" s="183"/>
      <c r="L107" s="172"/>
      <c r="M107" s="173"/>
      <c r="N107" s="183"/>
      <c r="O107" s="172"/>
      <c r="P107" s="174"/>
      <c r="Q107" s="167">
        <f t="shared" si="1"/>
        <v>0</v>
      </c>
      <c r="R107" s="175"/>
      <c r="S107" s="176"/>
    </row>
    <row r="108" spans="1:19" ht="18" hidden="1" customHeight="1">
      <c r="A108" s="708">
        <v>98</v>
      </c>
      <c r="B108" s="709"/>
      <c r="C108" s="178"/>
      <c r="D108" s="162"/>
      <c r="E108" s="162"/>
      <c r="F108" s="163"/>
      <c r="G108" s="170"/>
      <c r="H108" s="171"/>
      <c r="I108" s="183"/>
      <c r="J108" s="173"/>
      <c r="K108" s="183"/>
      <c r="L108" s="172"/>
      <c r="M108" s="173"/>
      <c r="N108" s="183"/>
      <c r="O108" s="172"/>
      <c r="P108" s="174"/>
      <c r="Q108" s="167">
        <f t="shared" si="1"/>
        <v>0</v>
      </c>
      <c r="R108" s="175"/>
      <c r="S108" s="176"/>
    </row>
    <row r="109" spans="1:19" ht="18" hidden="1" customHeight="1">
      <c r="A109" s="708">
        <v>99</v>
      </c>
      <c r="B109" s="709"/>
      <c r="C109" s="178"/>
      <c r="D109" s="162"/>
      <c r="E109" s="162"/>
      <c r="F109" s="163"/>
      <c r="G109" s="170"/>
      <c r="H109" s="171"/>
      <c r="I109" s="183"/>
      <c r="J109" s="173"/>
      <c r="K109" s="183"/>
      <c r="L109" s="172"/>
      <c r="M109" s="173"/>
      <c r="N109" s="183"/>
      <c r="O109" s="172"/>
      <c r="P109" s="174"/>
      <c r="Q109" s="167">
        <f t="shared" si="1"/>
        <v>0</v>
      </c>
      <c r="R109" s="175"/>
      <c r="S109" s="176"/>
    </row>
    <row r="110" spans="1:19" ht="18" hidden="1" customHeight="1">
      <c r="A110" s="708">
        <v>100</v>
      </c>
      <c r="B110" s="709"/>
      <c r="C110" s="178"/>
      <c r="D110" s="162"/>
      <c r="E110" s="162"/>
      <c r="F110" s="163"/>
      <c r="G110" s="170"/>
      <c r="H110" s="171"/>
      <c r="I110" s="183"/>
      <c r="J110" s="173"/>
      <c r="K110" s="183"/>
      <c r="L110" s="172"/>
      <c r="M110" s="173"/>
      <c r="N110" s="183"/>
      <c r="O110" s="172"/>
      <c r="P110" s="174"/>
      <c r="Q110" s="167">
        <f t="shared" si="1"/>
        <v>0</v>
      </c>
      <c r="R110" s="175"/>
      <c r="S110" s="176"/>
    </row>
    <row r="111" spans="1:19" ht="18" hidden="1" customHeight="1">
      <c r="A111" s="708">
        <v>101</v>
      </c>
      <c r="B111" s="709"/>
      <c r="C111" s="178"/>
      <c r="D111" s="162"/>
      <c r="E111" s="162"/>
      <c r="F111" s="163"/>
      <c r="G111" s="170"/>
      <c r="H111" s="171"/>
      <c r="I111" s="183"/>
      <c r="J111" s="173"/>
      <c r="K111" s="183"/>
      <c r="L111" s="172"/>
      <c r="M111" s="173"/>
      <c r="N111" s="183"/>
      <c r="O111" s="172"/>
      <c r="P111" s="174"/>
      <c r="Q111" s="167">
        <f t="shared" si="1"/>
        <v>0</v>
      </c>
      <c r="R111" s="175"/>
      <c r="S111" s="176"/>
    </row>
    <row r="112" spans="1:19" ht="18" hidden="1" customHeight="1">
      <c r="A112" s="708">
        <v>102</v>
      </c>
      <c r="B112" s="709"/>
      <c r="C112" s="178"/>
      <c r="D112" s="162"/>
      <c r="E112" s="162"/>
      <c r="F112" s="163"/>
      <c r="G112" s="170"/>
      <c r="H112" s="171"/>
      <c r="I112" s="183"/>
      <c r="J112" s="173"/>
      <c r="K112" s="183"/>
      <c r="L112" s="172"/>
      <c r="M112" s="173"/>
      <c r="N112" s="183"/>
      <c r="O112" s="172"/>
      <c r="P112" s="174"/>
      <c r="Q112" s="167">
        <f t="shared" si="1"/>
        <v>0</v>
      </c>
      <c r="R112" s="175"/>
      <c r="S112" s="176"/>
    </row>
    <row r="113" spans="1:19" ht="18" hidden="1" customHeight="1">
      <c r="A113" s="708">
        <v>103</v>
      </c>
      <c r="B113" s="709"/>
      <c r="C113" s="178"/>
      <c r="D113" s="162"/>
      <c r="E113" s="162"/>
      <c r="F113" s="163"/>
      <c r="G113" s="170"/>
      <c r="H113" s="171"/>
      <c r="I113" s="183"/>
      <c r="J113" s="173"/>
      <c r="K113" s="183"/>
      <c r="L113" s="172"/>
      <c r="M113" s="173"/>
      <c r="N113" s="183"/>
      <c r="O113" s="172"/>
      <c r="P113" s="174"/>
      <c r="Q113" s="167">
        <f t="shared" si="1"/>
        <v>0</v>
      </c>
      <c r="R113" s="175"/>
      <c r="S113" s="176"/>
    </row>
    <row r="114" spans="1:19" ht="18" hidden="1" customHeight="1">
      <c r="A114" s="708">
        <v>104</v>
      </c>
      <c r="B114" s="709"/>
      <c r="C114" s="178"/>
      <c r="D114" s="162"/>
      <c r="E114" s="162"/>
      <c r="F114" s="163"/>
      <c r="G114" s="170"/>
      <c r="H114" s="171"/>
      <c r="I114" s="183"/>
      <c r="J114" s="173"/>
      <c r="K114" s="183"/>
      <c r="L114" s="172"/>
      <c r="M114" s="173"/>
      <c r="N114" s="183"/>
      <c r="O114" s="172"/>
      <c r="P114" s="174"/>
      <c r="Q114" s="167">
        <f t="shared" si="1"/>
        <v>0</v>
      </c>
      <c r="R114" s="175"/>
      <c r="S114" s="176"/>
    </row>
    <row r="115" spans="1:19" ht="18" hidden="1" customHeight="1">
      <c r="A115" s="708">
        <v>105</v>
      </c>
      <c r="B115" s="709"/>
      <c r="C115" s="178"/>
      <c r="D115" s="162"/>
      <c r="E115" s="162"/>
      <c r="F115" s="163"/>
      <c r="G115" s="170"/>
      <c r="H115" s="171"/>
      <c r="I115" s="183"/>
      <c r="J115" s="173"/>
      <c r="K115" s="183"/>
      <c r="L115" s="172"/>
      <c r="M115" s="173"/>
      <c r="N115" s="183"/>
      <c r="O115" s="172"/>
      <c r="P115" s="174"/>
      <c r="Q115" s="167">
        <f t="shared" si="1"/>
        <v>0</v>
      </c>
      <c r="R115" s="175"/>
      <c r="S115" s="176"/>
    </row>
    <row r="116" spans="1:19" ht="18" hidden="1" customHeight="1">
      <c r="A116" s="708">
        <v>106</v>
      </c>
      <c r="B116" s="709"/>
      <c r="C116" s="178"/>
      <c r="D116" s="162"/>
      <c r="E116" s="162"/>
      <c r="F116" s="163"/>
      <c r="G116" s="170"/>
      <c r="H116" s="171"/>
      <c r="I116" s="183"/>
      <c r="J116" s="173"/>
      <c r="K116" s="183"/>
      <c r="L116" s="172"/>
      <c r="M116" s="173"/>
      <c r="N116" s="183"/>
      <c r="O116" s="172"/>
      <c r="P116" s="174"/>
      <c r="Q116" s="167">
        <f t="shared" si="1"/>
        <v>0</v>
      </c>
      <c r="R116" s="175"/>
      <c r="S116" s="176"/>
    </row>
    <row r="117" spans="1:19" ht="18" hidden="1" customHeight="1">
      <c r="A117" s="708">
        <v>107</v>
      </c>
      <c r="B117" s="709"/>
      <c r="C117" s="178"/>
      <c r="D117" s="162"/>
      <c r="E117" s="162"/>
      <c r="F117" s="163"/>
      <c r="G117" s="170"/>
      <c r="H117" s="171"/>
      <c r="I117" s="183"/>
      <c r="J117" s="173"/>
      <c r="K117" s="183"/>
      <c r="L117" s="172"/>
      <c r="M117" s="173"/>
      <c r="N117" s="183"/>
      <c r="O117" s="172"/>
      <c r="P117" s="174"/>
      <c r="Q117" s="167">
        <f t="shared" si="1"/>
        <v>0</v>
      </c>
      <c r="R117" s="175"/>
      <c r="S117" s="176"/>
    </row>
    <row r="118" spans="1:19" ht="18" hidden="1" customHeight="1">
      <c r="A118" s="708">
        <v>108</v>
      </c>
      <c r="B118" s="709"/>
      <c r="C118" s="178"/>
      <c r="D118" s="162"/>
      <c r="E118" s="162"/>
      <c r="F118" s="163"/>
      <c r="G118" s="170"/>
      <c r="H118" s="171"/>
      <c r="I118" s="183"/>
      <c r="J118" s="173"/>
      <c r="K118" s="183"/>
      <c r="L118" s="172"/>
      <c r="M118" s="173"/>
      <c r="N118" s="183"/>
      <c r="O118" s="172"/>
      <c r="P118" s="174"/>
      <c r="Q118" s="167">
        <f t="shared" si="1"/>
        <v>0</v>
      </c>
      <c r="R118" s="175"/>
      <c r="S118" s="176"/>
    </row>
    <row r="119" spans="1:19" ht="18" hidden="1" customHeight="1">
      <c r="A119" s="708">
        <v>109</v>
      </c>
      <c r="B119" s="709"/>
      <c r="C119" s="178"/>
      <c r="D119" s="162"/>
      <c r="E119" s="162"/>
      <c r="F119" s="163"/>
      <c r="G119" s="170"/>
      <c r="H119" s="171"/>
      <c r="I119" s="183"/>
      <c r="J119" s="173"/>
      <c r="K119" s="183"/>
      <c r="L119" s="172"/>
      <c r="M119" s="173"/>
      <c r="N119" s="183"/>
      <c r="O119" s="172"/>
      <c r="P119" s="174"/>
      <c r="Q119" s="167">
        <f t="shared" si="1"/>
        <v>0</v>
      </c>
      <c r="R119" s="175"/>
      <c r="S119" s="176"/>
    </row>
    <row r="120" spans="1:19" ht="18" hidden="1" customHeight="1">
      <c r="A120" s="708">
        <v>110</v>
      </c>
      <c r="B120" s="709"/>
      <c r="C120" s="178"/>
      <c r="D120" s="162"/>
      <c r="E120" s="162"/>
      <c r="F120" s="163"/>
      <c r="G120" s="170"/>
      <c r="H120" s="171"/>
      <c r="I120" s="183"/>
      <c r="J120" s="173"/>
      <c r="K120" s="183"/>
      <c r="L120" s="172"/>
      <c r="M120" s="173"/>
      <c r="N120" s="183"/>
      <c r="O120" s="172"/>
      <c r="P120" s="174"/>
      <c r="Q120" s="167">
        <f t="shared" si="1"/>
        <v>0</v>
      </c>
      <c r="R120" s="175"/>
      <c r="S120" s="176"/>
    </row>
    <row r="121" spans="1:19" ht="18" hidden="1" customHeight="1">
      <c r="A121" s="708">
        <v>111</v>
      </c>
      <c r="B121" s="709"/>
      <c r="C121" s="178"/>
      <c r="D121" s="162"/>
      <c r="E121" s="162"/>
      <c r="F121" s="163"/>
      <c r="G121" s="170"/>
      <c r="H121" s="171"/>
      <c r="I121" s="183"/>
      <c r="J121" s="173"/>
      <c r="K121" s="183"/>
      <c r="L121" s="172"/>
      <c r="M121" s="173"/>
      <c r="N121" s="183"/>
      <c r="O121" s="172"/>
      <c r="P121" s="174"/>
      <c r="Q121" s="167">
        <f t="shared" si="1"/>
        <v>0</v>
      </c>
      <c r="R121" s="175"/>
      <c r="S121" s="176"/>
    </row>
    <row r="122" spans="1:19" ht="18" hidden="1" customHeight="1">
      <c r="A122" s="708">
        <v>112</v>
      </c>
      <c r="B122" s="709"/>
      <c r="C122" s="178"/>
      <c r="D122" s="162"/>
      <c r="E122" s="162"/>
      <c r="F122" s="163"/>
      <c r="G122" s="170"/>
      <c r="H122" s="171"/>
      <c r="I122" s="183"/>
      <c r="J122" s="173"/>
      <c r="K122" s="183"/>
      <c r="L122" s="172"/>
      <c r="M122" s="173"/>
      <c r="N122" s="183"/>
      <c r="O122" s="172"/>
      <c r="P122" s="174"/>
      <c r="Q122" s="167">
        <f t="shared" si="1"/>
        <v>0</v>
      </c>
      <c r="R122" s="175"/>
      <c r="S122" s="176"/>
    </row>
    <row r="123" spans="1:19" ht="18" hidden="1" customHeight="1">
      <c r="A123" s="708">
        <v>113</v>
      </c>
      <c r="B123" s="709"/>
      <c r="C123" s="178"/>
      <c r="D123" s="162"/>
      <c r="E123" s="162"/>
      <c r="F123" s="163"/>
      <c r="G123" s="170"/>
      <c r="H123" s="171"/>
      <c r="I123" s="183"/>
      <c r="J123" s="173"/>
      <c r="K123" s="183"/>
      <c r="L123" s="172"/>
      <c r="M123" s="173"/>
      <c r="N123" s="183"/>
      <c r="O123" s="172"/>
      <c r="P123" s="174"/>
      <c r="Q123" s="167">
        <f t="shared" si="1"/>
        <v>0</v>
      </c>
      <c r="R123" s="175"/>
      <c r="S123" s="176"/>
    </row>
    <row r="124" spans="1:19" ht="18" hidden="1" customHeight="1">
      <c r="A124" s="708">
        <v>114</v>
      </c>
      <c r="B124" s="709"/>
      <c r="C124" s="178"/>
      <c r="D124" s="162"/>
      <c r="E124" s="162"/>
      <c r="F124" s="163"/>
      <c r="G124" s="170"/>
      <c r="H124" s="171"/>
      <c r="I124" s="183"/>
      <c r="J124" s="173"/>
      <c r="K124" s="183"/>
      <c r="L124" s="172"/>
      <c r="M124" s="173"/>
      <c r="N124" s="183"/>
      <c r="O124" s="172"/>
      <c r="P124" s="174"/>
      <c r="Q124" s="167">
        <f t="shared" si="1"/>
        <v>0</v>
      </c>
      <c r="R124" s="175"/>
      <c r="S124" s="176"/>
    </row>
    <row r="125" spans="1:19" ht="18" hidden="1" customHeight="1">
      <c r="A125" s="708">
        <v>115</v>
      </c>
      <c r="B125" s="709"/>
      <c r="C125" s="178"/>
      <c r="D125" s="162"/>
      <c r="E125" s="162"/>
      <c r="F125" s="163"/>
      <c r="G125" s="170"/>
      <c r="H125" s="171"/>
      <c r="I125" s="183"/>
      <c r="J125" s="173"/>
      <c r="K125" s="183"/>
      <c r="L125" s="172"/>
      <c r="M125" s="173"/>
      <c r="N125" s="183"/>
      <c r="O125" s="172"/>
      <c r="P125" s="174"/>
      <c r="Q125" s="167">
        <f t="shared" si="1"/>
        <v>0</v>
      </c>
      <c r="R125" s="175"/>
      <c r="S125" s="176"/>
    </row>
    <row r="126" spans="1:19" ht="18" hidden="1" customHeight="1">
      <c r="A126" s="708">
        <v>116</v>
      </c>
      <c r="B126" s="709"/>
      <c r="C126" s="178"/>
      <c r="D126" s="162"/>
      <c r="E126" s="162"/>
      <c r="F126" s="163"/>
      <c r="G126" s="170"/>
      <c r="H126" s="171"/>
      <c r="I126" s="183"/>
      <c r="J126" s="173"/>
      <c r="K126" s="183"/>
      <c r="L126" s="172"/>
      <c r="M126" s="173"/>
      <c r="N126" s="183"/>
      <c r="O126" s="172"/>
      <c r="P126" s="174"/>
      <c r="Q126" s="167">
        <f t="shared" si="1"/>
        <v>0</v>
      </c>
      <c r="R126" s="175"/>
      <c r="S126" s="176"/>
    </row>
    <row r="127" spans="1:19" ht="18" hidden="1" customHeight="1">
      <c r="A127" s="708">
        <v>117</v>
      </c>
      <c r="B127" s="709"/>
      <c r="C127" s="178"/>
      <c r="D127" s="162"/>
      <c r="E127" s="162"/>
      <c r="F127" s="163"/>
      <c r="G127" s="170"/>
      <c r="H127" s="171"/>
      <c r="I127" s="183"/>
      <c r="J127" s="173"/>
      <c r="K127" s="183"/>
      <c r="L127" s="172"/>
      <c r="M127" s="173"/>
      <c r="N127" s="183"/>
      <c r="O127" s="172"/>
      <c r="P127" s="174"/>
      <c r="Q127" s="167">
        <f t="shared" si="1"/>
        <v>0</v>
      </c>
      <c r="R127" s="175"/>
      <c r="S127" s="176"/>
    </row>
    <row r="128" spans="1:19" ht="18" hidden="1" customHeight="1">
      <c r="A128" s="708">
        <v>118</v>
      </c>
      <c r="B128" s="709"/>
      <c r="C128" s="178"/>
      <c r="D128" s="162"/>
      <c r="E128" s="162"/>
      <c r="F128" s="163"/>
      <c r="G128" s="170"/>
      <c r="H128" s="171"/>
      <c r="I128" s="183"/>
      <c r="J128" s="173"/>
      <c r="K128" s="183"/>
      <c r="L128" s="172"/>
      <c r="M128" s="173"/>
      <c r="N128" s="183"/>
      <c r="O128" s="172"/>
      <c r="P128" s="174"/>
      <c r="Q128" s="167">
        <f t="shared" si="1"/>
        <v>0</v>
      </c>
      <c r="R128" s="175"/>
      <c r="S128" s="176"/>
    </row>
    <row r="129" spans="1:19" ht="18" hidden="1" customHeight="1">
      <c r="A129" s="708">
        <v>119</v>
      </c>
      <c r="B129" s="709"/>
      <c r="C129" s="178"/>
      <c r="D129" s="162"/>
      <c r="E129" s="162"/>
      <c r="F129" s="163"/>
      <c r="G129" s="170"/>
      <c r="H129" s="171"/>
      <c r="I129" s="183"/>
      <c r="J129" s="173"/>
      <c r="K129" s="183"/>
      <c r="L129" s="172"/>
      <c r="M129" s="173"/>
      <c r="N129" s="183"/>
      <c r="O129" s="172"/>
      <c r="P129" s="174"/>
      <c r="Q129" s="167">
        <f t="shared" si="1"/>
        <v>0</v>
      </c>
      <c r="R129" s="175"/>
      <c r="S129" s="176"/>
    </row>
    <row r="130" spans="1:19" ht="18" hidden="1" customHeight="1">
      <c r="A130" s="708">
        <v>120</v>
      </c>
      <c r="B130" s="709"/>
      <c r="C130" s="178"/>
      <c r="D130" s="162"/>
      <c r="E130" s="162"/>
      <c r="F130" s="163"/>
      <c r="G130" s="170"/>
      <c r="H130" s="171"/>
      <c r="I130" s="183"/>
      <c r="J130" s="173"/>
      <c r="K130" s="183"/>
      <c r="L130" s="172"/>
      <c r="M130" s="173"/>
      <c r="N130" s="183"/>
      <c r="O130" s="172"/>
      <c r="P130" s="174"/>
      <c r="Q130" s="167">
        <f t="shared" si="1"/>
        <v>0</v>
      </c>
      <c r="R130" s="175"/>
      <c r="S130" s="176"/>
    </row>
    <row r="131" spans="1:19" ht="18" hidden="1" customHeight="1">
      <c r="A131" s="708">
        <v>121</v>
      </c>
      <c r="B131" s="709"/>
      <c r="C131" s="178"/>
      <c r="D131" s="162"/>
      <c r="E131" s="162"/>
      <c r="F131" s="163"/>
      <c r="G131" s="170"/>
      <c r="H131" s="171"/>
      <c r="I131" s="183"/>
      <c r="J131" s="173"/>
      <c r="K131" s="183"/>
      <c r="L131" s="172"/>
      <c r="M131" s="173"/>
      <c r="N131" s="183"/>
      <c r="O131" s="172"/>
      <c r="P131" s="174"/>
      <c r="Q131" s="167">
        <f t="shared" si="1"/>
        <v>0</v>
      </c>
      <c r="R131" s="175"/>
      <c r="S131" s="176"/>
    </row>
    <row r="132" spans="1:19" ht="18" hidden="1" customHeight="1">
      <c r="A132" s="708">
        <v>122</v>
      </c>
      <c r="B132" s="709"/>
      <c r="C132" s="178"/>
      <c r="D132" s="162"/>
      <c r="E132" s="162"/>
      <c r="F132" s="163"/>
      <c r="G132" s="170"/>
      <c r="H132" s="171"/>
      <c r="I132" s="183"/>
      <c r="J132" s="173"/>
      <c r="K132" s="183"/>
      <c r="L132" s="172"/>
      <c r="M132" s="173"/>
      <c r="N132" s="183"/>
      <c r="O132" s="172"/>
      <c r="P132" s="174"/>
      <c r="Q132" s="167">
        <f t="shared" si="1"/>
        <v>0</v>
      </c>
      <c r="R132" s="175"/>
      <c r="S132" s="176"/>
    </row>
    <row r="133" spans="1:19" ht="18" hidden="1" customHeight="1">
      <c r="A133" s="708">
        <v>123</v>
      </c>
      <c r="B133" s="709"/>
      <c r="C133" s="178"/>
      <c r="D133" s="162"/>
      <c r="E133" s="162"/>
      <c r="F133" s="163"/>
      <c r="G133" s="170"/>
      <c r="H133" s="171"/>
      <c r="I133" s="183"/>
      <c r="J133" s="173"/>
      <c r="K133" s="183"/>
      <c r="L133" s="172"/>
      <c r="M133" s="173"/>
      <c r="N133" s="183"/>
      <c r="O133" s="172"/>
      <c r="P133" s="174"/>
      <c r="Q133" s="167">
        <f t="shared" si="1"/>
        <v>0</v>
      </c>
      <c r="R133" s="175"/>
      <c r="S133" s="176"/>
    </row>
    <row r="134" spans="1:19" ht="18" hidden="1" customHeight="1">
      <c r="A134" s="708">
        <v>124</v>
      </c>
      <c r="B134" s="709"/>
      <c r="C134" s="178"/>
      <c r="D134" s="162"/>
      <c r="E134" s="162"/>
      <c r="F134" s="163"/>
      <c r="G134" s="170"/>
      <c r="H134" s="171"/>
      <c r="I134" s="183"/>
      <c r="J134" s="173"/>
      <c r="K134" s="183"/>
      <c r="L134" s="172"/>
      <c r="M134" s="173"/>
      <c r="N134" s="183"/>
      <c r="O134" s="172"/>
      <c r="P134" s="174"/>
      <c r="Q134" s="167">
        <f t="shared" si="1"/>
        <v>0</v>
      </c>
      <c r="R134" s="175"/>
      <c r="S134" s="176"/>
    </row>
    <row r="135" spans="1:19" ht="18" hidden="1" customHeight="1">
      <c r="A135" s="708">
        <v>125</v>
      </c>
      <c r="B135" s="709"/>
      <c r="C135" s="178"/>
      <c r="D135" s="162"/>
      <c r="E135" s="162"/>
      <c r="F135" s="163"/>
      <c r="G135" s="170"/>
      <c r="H135" s="171"/>
      <c r="I135" s="183"/>
      <c r="J135" s="173"/>
      <c r="K135" s="183"/>
      <c r="L135" s="172"/>
      <c r="M135" s="173"/>
      <c r="N135" s="183"/>
      <c r="O135" s="172"/>
      <c r="P135" s="174"/>
      <c r="Q135" s="167">
        <f t="shared" si="1"/>
        <v>0</v>
      </c>
      <c r="R135" s="175"/>
      <c r="S135" s="176"/>
    </row>
    <row r="136" spans="1:19" ht="18" hidden="1" customHeight="1">
      <c r="A136" s="708">
        <v>126</v>
      </c>
      <c r="B136" s="709"/>
      <c r="C136" s="178"/>
      <c r="D136" s="162"/>
      <c r="E136" s="162"/>
      <c r="F136" s="163"/>
      <c r="G136" s="170"/>
      <c r="H136" s="171"/>
      <c r="I136" s="183"/>
      <c r="J136" s="173"/>
      <c r="K136" s="183"/>
      <c r="L136" s="172"/>
      <c r="M136" s="173"/>
      <c r="N136" s="183"/>
      <c r="O136" s="172"/>
      <c r="P136" s="174"/>
      <c r="Q136" s="167">
        <f t="shared" si="1"/>
        <v>0</v>
      </c>
      <c r="R136" s="175"/>
      <c r="S136" s="176"/>
    </row>
    <row r="137" spans="1:19" ht="18" hidden="1" customHeight="1">
      <c r="A137" s="708">
        <v>127</v>
      </c>
      <c r="B137" s="709"/>
      <c r="C137" s="178"/>
      <c r="D137" s="162"/>
      <c r="E137" s="162"/>
      <c r="F137" s="163"/>
      <c r="G137" s="170"/>
      <c r="H137" s="171"/>
      <c r="I137" s="183"/>
      <c r="J137" s="173"/>
      <c r="K137" s="183"/>
      <c r="L137" s="172"/>
      <c r="M137" s="173"/>
      <c r="N137" s="183"/>
      <c r="O137" s="172"/>
      <c r="P137" s="174"/>
      <c r="Q137" s="167">
        <f t="shared" si="1"/>
        <v>0</v>
      </c>
      <c r="R137" s="175"/>
      <c r="S137" s="176"/>
    </row>
    <row r="138" spans="1:19" ht="18" hidden="1" customHeight="1">
      <c r="A138" s="708">
        <v>128</v>
      </c>
      <c r="B138" s="709"/>
      <c r="C138" s="178"/>
      <c r="D138" s="162"/>
      <c r="E138" s="162"/>
      <c r="F138" s="163"/>
      <c r="G138" s="170"/>
      <c r="H138" s="171"/>
      <c r="I138" s="183"/>
      <c r="J138" s="173"/>
      <c r="K138" s="183"/>
      <c r="L138" s="172"/>
      <c r="M138" s="173"/>
      <c r="N138" s="183"/>
      <c r="O138" s="172"/>
      <c r="P138" s="174"/>
      <c r="Q138" s="167">
        <f t="shared" si="1"/>
        <v>0</v>
      </c>
      <c r="R138" s="175"/>
      <c r="S138" s="176"/>
    </row>
    <row r="139" spans="1:19" ht="18" hidden="1" customHeight="1">
      <c r="A139" s="708">
        <v>129</v>
      </c>
      <c r="B139" s="709"/>
      <c r="C139" s="178"/>
      <c r="D139" s="162"/>
      <c r="E139" s="162"/>
      <c r="F139" s="163"/>
      <c r="G139" s="170"/>
      <c r="H139" s="171"/>
      <c r="I139" s="183"/>
      <c r="J139" s="173"/>
      <c r="K139" s="183"/>
      <c r="L139" s="172"/>
      <c r="M139" s="173"/>
      <c r="N139" s="183"/>
      <c r="O139" s="172"/>
      <c r="P139" s="174"/>
      <c r="Q139" s="167">
        <f t="shared" si="1"/>
        <v>0</v>
      </c>
      <c r="R139" s="175"/>
      <c r="S139" s="176"/>
    </row>
    <row r="140" spans="1:19" ht="18" hidden="1" customHeight="1">
      <c r="A140" s="708">
        <v>130</v>
      </c>
      <c r="B140" s="709"/>
      <c r="C140" s="178"/>
      <c r="D140" s="162"/>
      <c r="E140" s="162"/>
      <c r="F140" s="163"/>
      <c r="G140" s="170"/>
      <c r="H140" s="171"/>
      <c r="I140" s="183"/>
      <c r="J140" s="173"/>
      <c r="K140" s="183"/>
      <c r="L140" s="172"/>
      <c r="M140" s="173"/>
      <c r="N140" s="183"/>
      <c r="O140" s="172"/>
      <c r="P140" s="174"/>
      <c r="Q140" s="167">
        <f t="shared" ref="Q140:Q203" si="2">IF(I140="",0,INT(SUM(PRODUCT(I140,K140,N140))))</f>
        <v>0</v>
      </c>
      <c r="R140" s="175"/>
      <c r="S140" s="176"/>
    </row>
    <row r="141" spans="1:19" ht="18" hidden="1" customHeight="1">
      <c r="A141" s="708">
        <v>131</v>
      </c>
      <c r="B141" s="709"/>
      <c r="C141" s="178"/>
      <c r="D141" s="162"/>
      <c r="E141" s="162"/>
      <c r="F141" s="163"/>
      <c r="G141" s="170"/>
      <c r="H141" s="171"/>
      <c r="I141" s="183"/>
      <c r="J141" s="173"/>
      <c r="K141" s="183"/>
      <c r="L141" s="172"/>
      <c r="M141" s="173"/>
      <c r="N141" s="183"/>
      <c r="O141" s="172"/>
      <c r="P141" s="174"/>
      <c r="Q141" s="167">
        <f t="shared" si="2"/>
        <v>0</v>
      </c>
      <c r="R141" s="175"/>
      <c r="S141" s="176"/>
    </row>
    <row r="142" spans="1:19" ht="18" hidden="1" customHeight="1">
      <c r="A142" s="708">
        <v>132</v>
      </c>
      <c r="B142" s="709"/>
      <c r="C142" s="178"/>
      <c r="D142" s="162"/>
      <c r="E142" s="162"/>
      <c r="F142" s="163"/>
      <c r="G142" s="170"/>
      <c r="H142" s="171"/>
      <c r="I142" s="183"/>
      <c r="J142" s="173"/>
      <c r="K142" s="183"/>
      <c r="L142" s="172"/>
      <c r="M142" s="173"/>
      <c r="N142" s="183"/>
      <c r="O142" s="172"/>
      <c r="P142" s="174"/>
      <c r="Q142" s="167">
        <f t="shared" si="2"/>
        <v>0</v>
      </c>
      <c r="R142" s="175"/>
      <c r="S142" s="176"/>
    </row>
    <row r="143" spans="1:19" ht="18" hidden="1" customHeight="1">
      <c r="A143" s="708">
        <v>133</v>
      </c>
      <c r="B143" s="709"/>
      <c r="C143" s="178"/>
      <c r="D143" s="162"/>
      <c r="E143" s="162"/>
      <c r="F143" s="163"/>
      <c r="G143" s="170"/>
      <c r="H143" s="171"/>
      <c r="I143" s="183"/>
      <c r="J143" s="173"/>
      <c r="K143" s="183"/>
      <c r="L143" s="172"/>
      <c r="M143" s="173"/>
      <c r="N143" s="183"/>
      <c r="O143" s="172"/>
      <c r="P143" s="174"/>
      <c r="Q143" s="167">
        <f t="shared" si="2"/>
        <v>0</v>
      </c>
      <c r="R143" s="175"/>
      <c r="S143" s="176"/>
    </row>
    <row r="144" spans="1:19" ht="18" hidden="1" customHeight="1">
      <c r="A144" s="708">
        <v>134</v>
      </c>
      <c r="B144" s="709"/>
      <c r="C144" s="178"/>
      <c r="D144" s="162"/>
      <c r="E144" s="162"/>
      <c r="F144" s="163"/>
      <c r="G144" s="170"/>
      <c r="H144" s="171"/>
      <c r="I144" s="183"/>
      <c r="J144" s="173"/>
      <c r="K144" s="183"/>
      <c r="L144" s="172"/>
      <c r="M144" s="173"/>
      <c r="N144" s="183"/>
      <c r="O144" s="172"/>
      <c r="P144" s="174"/>
      <c r="Q144" s="167">
        <f t="shared" si="2"/>
        <v>0</v>
      </c>
      <c r="R144" s="175"/>
      <c r="S144" s="176"/>
    </row>
    <row r="145" spans="1:19" ht="18" hidden="1" customHeight="1">
      <c r="A145" s="708">
        <v>135</v>
      </c>
      <c r="B145" s="709"/>
      <c r="C145" s="178"/>
      <c r="D145" s="162"/>
      <c r="E145" s="162"/>
      <c r="F145" s="163"/>
      <c r="G145" s="170"/>
      <c r="H145" s="171"/>
      <c r="I145" s="183"/>
      <c r="J145" s="173"/>
      <c r="K145" s="183"/>
      <c r="L145" s="172"/>
      <c r="M145" s="173"/>
      <c r="N145" s="183"/>
      <c r="O145" s="172"/>
      <c r="P145" s="174"/>
      <c r="Q145" s="167">
        <f t="shared" si="2"/>
        <v>0</v>
      </c>
      <c r="R145" s="175"/>
      <c r="S145" s="176"/>
    </row>
    <row r="146" spans="1:19" ht="18" hidden="1" customHeight="1">
      <c r="A146" s="708">
        <v>136</v>
      </c>
      <c r="B146" s="709"/>
      <c r="C146" s="178"/>
      <c r="D146" s="162"/>
      <c r="E146" s="162"/>
      <c r="F146" s="163"/>
      <c r="G146" s="170"/>
      <c r="H146" s="171"/>
      <c r="I146" s="183"/>
      <c r="J146" s="173"/>
      <c r="K146" s="183"/>
      <c r="L146" s="172"/>
      <c r="M146" s="173"/>
      <c r="N146" s="183"/>
      <c r="O146" s="172"/>
      <c r="P146" s="174"/>
      <c r="Q146" s="167">
        <f t="shared" si="2"/>
        <v>0</v>
      </c>
      <c r="R146" s="175"/>
      <c r="S146" s="176"/>
    </row>
    <row r="147" spans="1:19" ht="18" hidden="1" customHeight="1">
      <c r="A147" s="708">
        <v>137</v>
      </c>
      <c r="B147" s="709"/>
      <c r="C147" s="178"/>
      <c r="D147" s="162"/>
      <c r="E147" s="162"/>
      <c r="F147" s="163"/>
      <c r="G147" s="170"/>
      <c r="H147" s="171"/>
      <c r="I147" s="183"/>
      <c r="J147" s="173"/>
      <c r="K147" s="183"/>
      <c r="L147" s="172"/>
      <c r="M147" s="173"/>
      <c r="N147" s="183"/>
      <c r="O147" s="172"/>
      <c r="P147" s="174"/>
      <c r="Q147" s="167">
        <f t="shared" si="2"/>
        <v>0</v>
      </c>
      <c r="R147" s="175"/>
      <c r="S147" s="176"/>
    </row>
    <row r="148" spans="1:19" ht="18" hidden="1" customHeight="1">
      <c r="A148" s="708">
        <v>138</v>
      </c>
      <c r="B148" s="709"/>
      <c r="C148" s="178"/>
      <c r="D148" s="162"/>
      <c r="E148" s="162"/>
      <c r="F148" s="163"/>
      <c r="G148" s="170"/>
      <c r="H148" s="171"/>
      <c r="I148" s="183"/>
      <c r="J148" s="173"/>
      <c r="K148" s="183"/>
      <c r="L148" s="172"/>
      <c r="M148" s="173"/>
      <c r="N148" s="183"/>
      <c r="O148" s="172"/>
      <c r="P148" s="174"/>
      <c r="Q148" s="167">
        <f t="shared" si="2"/>
        <v>0</v>
      </c>
      <c r="R148" s="175"/>
      <c r="S148" s="176"/>
    </row>
    <row r="149" spans="1:19" ht="18" hidden="1" customHeight="1">
      <c r="A149" s="708">
        <v>139</v>
      </c>
      <c r="B149" s="709"/>
      <c r="C149" s="178"/>
      <c r="D149" s="162"/>
      <c r="E149" s="162"/>
      <c r="F149" s="163"/>
      <c r="G149" s="170"/>
      <c r="H149" s="171"/>
      <c r="I149" s="183"/>
      <c r="J149" s="173"/>
      <c r="K149" s="183"/>
      <c r="L149" s="172"/>
      <c r="M149" s="173"/>
      <c r="N149" s="183"/>
      <c r="O149" s="172"/>
      <c r="P149" s="174"/>
      <c r="Q149" s="167">
        <f t="shared" si="2"/>
        <v>0</v>
      </c>
      <c r="R149" s="175"/>
      <c r="S149" s="176"/>
    </row>
    <row r="150" spans="1:19" ht="18" hidden="1" customHeight="1">
      <c r="A150" s="708">
        <v>140</v>
      </c>
      <c r="B150" s="709"/>
      <c r="C150" s="178"/>
      <c r="D150" s="162"/>
      <c r="E150" s="162"/>
      <c r="F150" s="163"/>
      <c r="G150" s="170"/>
      <c r="H150" s="171"/>
      <c r="I150" s="183"/>
      <c r="J150" s="173"/>
      <c r="K150" s="183"/>
      <c r="L150" s="172"/>
      <c r="M150" s="173"/>
      <c r="N150" s="183"/>
      <c r="O150" s="172"/>
      <c r="P150" s="174"/>
      <c r="Q150" s="167">
        <f t="shared" si="2"/>
        <v>0</v>
      </c>
      <c r="R150" s="175"/>
      <c r="S150" s="176"/>
    </row>
    <row r="151" spans="1:19" ht="18" hidden="1" customHeight="1">
      <c r="A151" s="708">
        <v>141</v>
      </c>
      <c r="B151" s="709"/>
      <c r="C151" s="178"/>
      <c r="D151" s="162"/>
      <c r="E151" s="162"/>
      <c r="F151" s="163"/>
      <c r="G151" s="170"/>
      <c r="H151" s="171"/>
      <c r="I151" s="183"/>
      <c r="J151" s="173"/>
      <c r="K151" s="183"/>
      <c r="L151" s="172"/>
      <c r="M151" s="173"/>
      <c r="N151" s="183"/>
      <c r="O151" s="172"/>
      <c r="P151" s="174"/>
      <c r="Q151" s="167">
        <f t="shared" si="2"/>
        <v>0</v>
      </c>
      <c r="R151" s="175"/>
      <c r="S151" s="176"/>
    </row>
    <row r="152" spans="1:19" ht="18" hidden="1" customHeight="1">
      <c r="A152" s="708">
        <v>142</v>
      </c>
      <c r="B152" s="709"/>
      <c r="C152" s="178"/>
      <c r="D152" s="162"/>
      <c r="E152" s="162"/>
      <c r="F152" s="163"/>
      <c r="G152" s="170"/>
      <c r="H152" s="171"/>
      <c r="I152" s="183"/>
      <c r="J152" s="173"/>
      <c r="K152" s="183"/>
      <c r="L152" s="172"/>
      <c r="M152" s="173"/>
      <c r="N152" s="183"/>
      <c r="O152" s="172"/>
      <c r="P152" s="174"/>
      <c r="Q152" s="167">
        <f t="shared" si="2"/>
        <v>0</v>
      </c>
      <c r="R152" s="175"/>
      <c r="S152" s="176"/>
    </row>
    <row r="153" spans="1:19" ht="18" hidden="1" customHeight="1">
      <c r="A153" s="708">
        <v>143</v>
      </c>
      <c r="B153" s="709"/>
      <c r="C153" s="178"/>
      <c r="D153" s="162"/>
      <c r="E153" s="162"/>
      <c r="F153" s="163"/>
      <c r="G153" s="170"/>
      <c r="H153" s="171"/>
      <c r="I153" s="183"/>
      <c r="J153" s="173"/>
      <c r="K153" s="183"/>
      <c r="L153" s="172"/>
      <c r="M153" s="173"/>
      <c r="N153" s="183"/>
      <c r="O153" s="172"/>
      <c r="P153" s="174"/>
      <c r="Q153" s="167">
        <f t="shared" si="2"/>
        <v>0</v>
      </c>
      <c r="R153" s="175"/>
      <c r="S153" s="176"/>
    </row>
    <row r="154" spans="1:19" ht="18" hidden="1" customHeight="1">
      <c r="A154" s="708">
        <v>144</v>
      </c>
      <c r="B154" s="709"/>
      <c r="C154" s="178"/>
      <c r="D154" s="162"/>
      <c r="E154" s="162"/>
      <c r="F154" s="163"/>
      <c r="G154" s="170"/>
      <c r="H154" s="171"/>
      <c r="I154" s="183"/>
      <c r="J154" s="173"/>
      <c r="K154" s="183"/>
      <c r="L154" s="172"/>
      <c r="M154" s="173"/>
      <c r="N154" s="183"/>
      <c r="O154" s="172"/>
      <c r="P154" s="174"/>
      <c r="Q154" s="167">
        <f t="shared" si="2"/>
        <v>0</v>
      </c>
      <c r="R154" s="175"/>
      <c r="S154" s="176"/>
    </row>
    <row r="155" spans="1:19" ht="18" hidden="1" customHeight="1">
      <c r="A155" s="708">
        <v>145</v>
      </c>
      <c r="B155" s="709"/>
      <c r="C155" s="178"/>
      <c r="D155" s="162"/>
      <c r="E155" s="162"/>
      <c r="F155" s="163"/>
      <c r="G155" s="170"/>
      <c r="H155" s="171"/>
      <c r="I155" s="183"/>
      <c r="J155" s="173"/>
      <c r="K155" s="183"/>
      <c r="L155" s="172"/>
      <c r="M155" s="173"/>
      <c r="N155" s="183"/>
      <c r="O155" s="172"/>
      <c r="P155" s="174"/>
      <c r="Q155" s="167">
        <f t="shared" si="2"/>
        <v>0</v>
      </c>
      <c r="R155" s="175"/>
      <c r="S155" s="176"/>
    </row>
    <row r="156" spans="1:19" ht="18" hidden="1" customHeight="1">
      <c r="A156" s="708">
        <v>146</v>
      </c>
      <c r="B156" s="709"/>
      <c r="C156" s="178"/>
      <c r="D156" s="162"/>
      <c r="E156" s="162"/>
      <c r="F156" s="163"/>
      <c r="G156" s="170"/>
      <c r="H156" s="171"/>
      <c r="I156" s="183"/>
      <c r="J156" s="173"/>
      <c r="K156" s="183"/>
      <c r="L156" s="172"/>
      <c r="M156" s="173"/>
      <c r="N156" s="183"/>
      <c r="O156" s="172"/>
      <c r="P156" s="174"/>
      <c r="Q156" s="167">
        <f t="shared" si="2"/>
        <v>0</v>
      </c>
      <c r="R156" s="175"/>
      <c r="S156" s="176"/>
    </row>
    <row r="157" spans="1:19" ht="18" hidden="1" customHeight="1">
      <c r="A157" s="708">
        <v>147</v>
      </c>
      <c r="B157" s="709"/>
      <c r="C157" s="178"/>
      <c r="D157" s="162"/>
      <c r="E157" s="162"/>
      <c r="F157" s="163"/>
      <c r="G157" s="170"/>
      <c r="H157" s="171"/>
      <c r="I157" s="183"/>
      <c r="J157" s="173"/>
      <c r="K157" s="183"/>
      <c r="L157" s="172"/>
      <c r="M157" s="173"/>
      <c r="N157" s="183"/>
      <c r="O157" s="172"/>
      <c r="P157" s="174"/>
      <c r="Q157" s="167">
        <f t="shared" si="2"/>
        <v>0</v>
      </c>
      <c r="R157" s="175"/>
      <c r="S157" s="176"/>
    </row>
    <row r="158" spans="1:19" ht="18" hidden="1" customHeight="1">
      <c r="A158" s="708">
        <v>148</v>
      </c>
      <c r="B158" s="709"/>
      <c r="C158" s="178"/>
      <c r="D158" s="162"/>
      <c r="E158" s="162"/>
      <c r="F158" s="163"/>
      <c r="G158" s="170"/>
      <c r="H158" s="171"/>
      <c r="I158" s="183"/>
      <c r="J158" s="173"/>
      <c r="K158" s="183"/>
      <c r="L158" s="172"/>
      <c r="M158" s="173"/>
      <c r="N158" s="183"/>
      <c r="O158" s="172"/>
      <c r="P158" s="174"/>
      <c r="Q158" s="167">
        <f t="shared" si="2"/>
        <v>0</v>
      </c>
      <c r="R158" s="175"/>
      <c r="S158" s="176"/>
    </row>
    <row r="159" spans="1:19" ht="18" hidden="1" customHeight="1">
      <c r="A159" s="708">
        <v>149</v>
      </c>
      <c r="B159" s="709"/>
      <c r="C159" s="178"/>
      <c r="D159" s="162"/>
      <c r="E159" s="162"/>
      <c r="F159" s="163"/>
      <c r="G159" s="170"/>
      <c r="H159" s="171"/>
      <c r="I159" s="183"/>
      <c r="J159" s="173"/>
      <c r="K159" s="183"/>
      <c r="L159" s="172"/>
      <c r="M159" s="173"/>
      <c r="N159" s="183"/>
      <c r="O159" s="172"/>
      <c r="P159" s="174"/>
      <c r="Q159" s="167">
        <f t="shared" si="2"/>
        <v>0</v>
      </c>
      <c r="R159" s="175"/>
      <c r="S159" s="176"/>
    </row>
    <row r="160" spans="1:19" ht="18" hidden="1" customHeight="1">
      <c r="A160" s="708">
        <v>150</v>
      </c>
      <c r="B160" s="709"/>
      <c r="C160" s="178"/>
      <c r="D160" s="162"/>
      <c r="E160" s="162"/>
      <c r="F160" s="163"/>
      <c r="G160" s="170"/>
      <c r="H160" s="171"/>
      <c r="I160" s="183"/>
      <c r="J160" s="173"/>
      <c r="K160" s="183"/>
      <c r="L160" s="172"/>
      <c r="M160" s="173"/>
      <c r="N160" s="183"/>
      <c r="O160" s="172"/>
      <c r="P160" s="174"/>
      <c r="Q160" s="167">
        <f t="shared" si="2"/>
        <v>0</v>
      </c>
      <c r="R160" s="175"/>
      <c r="S160" s="176"/>
    </row>
    <row r="161" spans="1:19" ht="18" hidden="1" customHeight="1">
      <c r="A161" s="708">
        <v>151</v>
      </c>
      <c r="B161" s="709"/>
      <c r="C161" s="178"/>
      <c r="D161" s="162"/>
      <c r="E161" s="162"/>
      <c r="F161" s="163"/>
      <c r="G161" s="170"/>
      <c r="H161" s="171"/>
      <c r="I161" s="183"/>
      <c r="J161" s="173"/>
      <c r="K161" s="183"/>
      <c r="L161" s="172"/>
      <c r="M161" s="173"/>
      <c r="N161" s="183"/>
      <c r="O161" s="172"/>
      <c r="P161" s="174"/>
      <c r="Q161" s="167">
        <f t="shared" si="2"/>
        <v>0</v>
      </c>
      <c r="R161" s="175"/>
      <c r="S161" s="176"/>
    </row>
    <row r="162" spans="1:19" ht="18" hidden="1" customHeight="1">
      <c r="A162" s="708">
        <v>152</v>
      </c>
      <c r="B162" s="709"/>
      <c r="C162" s="178"/>
      <c r="D162" s="162"/>
      <c r="E162" s="162"/>
      <c r="F162" s="163"/>
      <c r="G162" s="170"/>
      <c r="H162" s="171"/>
      <c r="I162" s="183"/>
      <c r="J162" s="173"/>
      <c r="K162" s="183"/>
      <c r="L162" s="172"/>
      <c r="M162" s="173"/>
      <c r="N162" s="183"/>
      <c r="O162" s="172"/>
      <c r="P162" s="174"/>
      <c r="Q162" s="167">
        <f t="shared" si="2"/>
        <v>0</v>
      </c>
      <c r="R162" s="175"/>
      <c r="S162" s="176"/>
    </row>
    <row r="163" spans="1:19" ht="18" hidden="1" customHeight="1">
      <c r="A163" s="708">
        <v>153</v>
      </c>
      <c r="B163" s="709"/>
      <c r="C163" s="178"/>
      <c r="D163" s="162"/>
      <c r="E163" s="162"/>
      <c r="F163" s="163"/>
      <c r="G163" s="170"/>
      <c r="H163" s="171"/>
      <c r="I163" s="183"/>
      <c r="J163" s="173"/>
      <c r="K163" s="183"/>
      <c r="L163" s="172"/>
      <c r="M163" s="173"/>
      <c r="N163" s="183"/>
      <c r="O163" s="172"/>
      <c r="P163" s="174"/>
      <c r="Q163" s="167">
        <f t="shared" si="2"/>
        <v>0</v>
      </c>
      <c r="R163" s="175"/>
      <c r="S163" s="176"/>
    </row>
    <row r="164" spans="1:19" ht="18" hidden="1" customHeight="1">
      <c r="A164" s="708">
        <v>154</v>
      </c>
      <c r="B164" s="709"/>
      <c r="C164" s="178"/>
      <c r="D164" s="162"/>
      <c r="E164" s="162"/>
      <c r="F164" s="163"/>
      <c r="G164" s="170"/>
      <c r="H164" s="171"/>
      <c r="I164" s="184"/>
      <c r="J164" s="171"/>
      <c r="K164" s="184"/>
      <c r="L164" s="172"/>
      <c r="M164" s="173"/>
      <c r="N164" s="183"/>
      <c r="O164" s="172"/>
      <c r="P164" s="174"/>
      <c r="Q164" s="167">
        <f t="shared" si="2"/>
        <v>0</v>
      </c>
      <c r="R164" s="175"/>
      <c r="S164" s="176"/>
    </row>
    <row r="165" spans="1:19" ht="18" hidden="1" customHeight="1">
      <c r="A165" s="708">
        <v>155</v>
      </c>
      <c r="B165" s="709"/>
      <c r="C165" s="178"/>
      <c r="D165" s="162"/>
      <c r="E165" s="162"/>
      <c r="F165" s="163"/>
      <c r="G165" s="170"/>
      <c r="H165" s="171"/>
      <c r="I165" s="184"/>
      <c r="J165" s="171"/>
      <c r="K165" s="184"/>
      <c r="L165" s="172"/>
      <c r="M165" s="173"/>
      <c r="N165" s="183"/>
      <c r="O165" s="172"/>
      <c r="P165" s="174"/>
      <c r="Q165" s="167">
        <f t="shared" si="2"/>
        <v>0</v>
      </c>
      <c r="R165" s="175"/>
      <c r="S165" s="176"/>
    </row>
    <row r="166" spans="1:19" ht="18" hidden="1" customHeight="1">
      <c r="A166" s="708">
        <v>156</v>
      </c>
      <c r="B166" s="709"/>
      <c r="C166" s="178"/>
      <c r="D166" s="162"/>
      <c r="E166" s="162"/>
      <c r="F166" s="163"/>
      <c r="G166" s="170"/>
      <c r="H166" s="171"/>
      <c r="I166" s="184"/>
      <c r="J166" s="171"/>
      <c r="K166" s="184"/>
      <c r="L166" s="172"/>
      <c r="M166" s="173"/>
      <c r="N166" s="183"/>
      <c r="O166" s="172"/>
      <c r="P166" s="174"/>
      <c r="Q166" s="167">
        <f t="shared" si="2"/>
        <v>0</v>
      </c>
      <c r="R166" s="175"/>
      <c r="S166" s="176"/>
    </row>
    <row r="167" spans="1:19" ht="18" hidden="1" customHeight="1">
      <c r="A167" s="708">
        <v>157</v>
      </c>
      <c r="B167" s="709"/>
      <c r="C167" s="178"/>
      <c r="D167" s="162"/>
      <c r="E167" s="162"/>
      <c r="F167" s="163"/>
      <c r="G167" s="170"/>
      <c r="H167" s="171"/>
      <c r="I167" s="184"/>
      <c r="J167" s="171"/>
      <c r="K167" s="184"/>
      <c r="L167" s="172"/>
      <c r="M167" s="173"/>
      <c r="N167" s="183"/>
      <c r="O167" s="172"/>
      <c r="P167" s="174"/>
      <c r="Q167" s="167">
        <f t="shared" si="2"/>
        <v>0</v>
      </c>
      <c r="R167" s="175"/>
      <c r="S167" s="176"/>
    </row>
    <row r="168" spans="1:19" ht="18" hidden="1" customHeight="1">
      <c r="A168" s="708">
        <v>158</v>
      </c>
      <c r="B168" s="709"/>
      <c r="C168" s="178"/>
      <c r="D168" s="162"/>
      <c r="E168" s="162"/>
      <c r="F168" s="163"/>
      <c r="G168" s="170"/>
      <c r="H168" s="171"/>
      <c r="I168" s="184"/>
      <c r="J168" s="173"/>
      <c r="K168" s="183"/>
      <c r="L168" s="172"/>
      <c r="M168" s="173"/>
      <c r="N168" s="183"/>
      <c r="O168" s="172"/>
      <c r="P168" s="174"/>
      <c r="Q168" s="167">
        <f t="shared" si="2"/>
        <v>0</v>
      </c>
      <c r="R168" s="175"/>
      <c r="S168" s="176"/>
    </row>
    <row r="169" spans="1:19" ht="18" hidden="1" customHeight="1">
      <c r="A169" s="708">
        <v>159</v>
      </c>
      <c r="B169" s="709"/>
      <c r="C169" s="178"/>
      <c r="D169" s="162"/>
      <c r="E169" s="162"/>
      <c r="F169" s="163"/>
      <c r="G169" s="170"/>
      <c r="H169" s="171"/>
      <c r="I169" s="184"/>
      <c r="J169" s="173"/>
      <c r="K169" s="183"/>
      <c r="L169" s="172"/>
      <c r="M169" s="173"/>
      <c r="N169" s="183"/>
      <c r="O169" s="172"/>
      <c r="P169" s="174"/>
      <c r="Q169" s="167">
        <f t="shared" si="2"/>
        <v>0</v>
      </c>
      <c r="R169" s="175"/>
      <c r="S169" s="176"/>
    </row>
    <row r="170" spans="1:19" ht="18" hidden="1" customHeight="1">
      <c r="A170" s="708">
        <v>160</v>
      </c>
      <c r="B170" s="709"/>
      <c r="C170" s="178"/>
      <c r="D170" s="162"/>
      <c r="E170" s="162"/>
      <c r="F170" s="163"/>
      <c r="G170" s="170"/>
      <c r="H170" s="171"/>
      <c r="I170" s="184"/>
      <c r="J170" s="173"/>
      <c r="K170" s="183"/>
      <c r="L170" s="172"/>
      <c r="M170" s="173"/>
      <c r="N170" s="183"/>
      <c r="O170" s="172"/>
      <c r="P170" s="174"/>
      <c r="Q170" s="167">
        <f t="shared" si="2"/>
        <v>0</v>
      </c>
      <c r="R170" s="175"/>
      <c r="S170" s="176"/>
    </row>
    <row r="171" spans="1:19" ht="18" hidden="1" customHeight="1">
      <c r="A171" s="708">
        <v>161</v>
      </c>
      <c r="B171" s="709"/>
      <c r="C171" s="178"/>
      <c r="D171" s="162"/>
      <c r="E171" s="162"/>
      <c r="F171" s="163"/>
      <c r="G171" s="170"/>
      <c r="H171" s="171"/>
      <c r="I171" s="184"/>
      <c r="J171" s="173"/>
      <c r="K171" s="183"/>
      <c r="L171" s="172"/>
      <c r="M171" s="173"/>
      <c r="N171" s="183"/>
      <c r="O171" s="172"/>
      <c r="P171" s="174"/>
      <c r="Q171" s="167">
        <f t="shared" si="2"/>
        <v>0</v>
      </c>
      <c r="R171" s="175"/>
      <c r="S171" s="176"/>
    </row>
    <row r="172" spans="1:19" ht="18" hidden="1" customHeight="1">
      <c r="A172" s="708">
        <v>162</v>
      </c>
      <c r="B172" s="709"/>
      <c r="C172" s="178"/>
      <c r="D172" s="162"/>
      <c r="E172" s="162"/>
      <c r="F172" s="163"/>
      <c r="G172" s="170"/>
      <c r="H172" s="171"/>
      <c r="I172" s="184"/>
      <c r="J172" s="173"/>
      <c r="K172" s="183"/>
      <c r="L172" s="172"/>
      <c r="M172" s="173"/>
      <c r="N172" s="183"/>
      <c r="O172" s="172"/>
      <c r="P172" s="174"/>
      <c r="Q172" s="167">
        <f t="shared" si="2"/>
        <v>0</v>
      </c>
      <c r="R172" s="175"/>
      <c r="S172" s="176"/>
    </row>
    <row r="173" spans="1:19" ht="18" hidden="1" customHeight="1">
      <c r="A173" s="708">
        <v>163</v>
      </c>
      <c r="B173" s="709"/>
      <c r="C173" s="178"/>
      <c r="D173" s="162"/>
      <c r="E173" s="162"/>
      <c r="F173" s="163"/>
      <c r="G173" s="170"/>
      <c r="H173" s="171"/>
      <c r="I173" s="184"/>
      <c r="J173" s="171"/>
      <c r="K173" s="184"/>
      <c r="L173" s="172"/>
      <c r="M173" s="171"/>
      <c r="N173" s="183"/>
      <c r="O173" s="185"/>
      <c r="P173" s="174"/>
      <c r="Q173" s="167">
        <f t="shared" si="2"/>
        <v>0</v>
      </c>
      <c r="R173" s="175"/>
      <c r="S173" s="176"/>
    </row>
    <row r="174" spans="1:19" ht="18" hidden="1" customHeight="1">
      <c r="A174" s="708">
        <v>164</v>
      </c>
      <c r="B174" s="709"/>
      <c r="C174" s="178"/>
      <c r="D174" s="162"/>
      <c r="E174" s="162"/>
      <c r="F174" s="163"/>
      <c r="G174" s="170"/>
      <c r="H174" s="171"/>
      <c r="I174" s="184"/>
      <c r="J174" s="171"/>
      <c r="K174" s="184"/>
      <c r="L174" s="172"/>
      <c r="M174" s="171"/>
      <c r="N174" s="183"/>
      <c r="O174" s="185"/>
      <c r="P174" s="174"/>
      <c r="Q174" s="167">
        <f t="shared" si="2"/>
        <v>0</v>
      </c>
      <c r="R174" s="175"/>
      <c r="S174" s="176"/>
    </row>
    <row r="175" spans="1:19" ht="18" hidden="1" customHeight="1">
      <c r="A175" s="708">
        <v>165</v>
      </c>
      <c r="B175" s="709"/>
      <c r="C175" s="178"/>
      <c r="D175" s="162"/>
      <c r="E175" s="162"/>
      <c r="F175" s="163"/>
      <c r="G175" s="170"/>
      <c r="H175" s="171"/>
      <c r="I175" s="184"/>
      <c r="J175" s="171"/>
      <c r="K175" s="184"/>
      <c r="L175" s="172"/>
      <c r="M175" s="171"/>
      <c r="N175" s="183"/>
      <c r="O175" s="185"/>
      <c r="P175" s="174"/>
      <c r="Q175" s="167">
        <f t="shared" si="2"/>
        <v>0</v>
      </c>
      <c r="R175" s="175"/>
      <c r="S175" s="176"/>
    </row>
    <row r="176" spans="1:19" ht="18" hidden="1" customHeight="1">
      <c r="A176" s="708">
        <v>166</v>
      </c>
      <c r="B176" s="709"/>
      <c r="C176" s="178"/>
      <c r="D176" s="162"/>
      <c r="E176" s="162"/>
      <c r="F176" s="163"/>
      <c r="G176" s="170"/>
      <c r="H176" s="171"/>
      <c r="I176" s="184"/>
      <c r="J176" s="171"/>
      <c r="K176" s="184"/>
      <c r="L176" s="172"/>
      <c r="M176" s="173"/>
      <c r="N176" s="183"/>
      <c r="O176" s="172"/>
      <c r="P176" s="174"/>
      <c r="Q176" s="167">
        <f t="shared" si="2"/>
        <v>0</v>
      </c>
      <c r="R176" s="175"/>
      <c r="S176" s="176"/>
    </row>
    <row r="177" spans="1:19" ht="18" hidden="1" customHeight="1">
      <c r="A177" s="708">
        <v>167</v>
      </c>
      <c r="B177" s="709"/>
      <c r="C177" s="178"/>
      <c r="D177" s="162"/>
      <c r="E177" s="162"/>
      <c r="F177" s="163"/>
      <c r="G177" s="170"/>
      <c r="H177" s="171"/>
      <c r="I177" s="184"/>
      <c r="J177" s="171"/>
      <c r="K177" s="184"/>
      <c r="L177" s="172"/>
      <c r="M177" s="173"/>
      <c r="N177" s="183"/>
      <c r="O177" s="172"/>
      <c r="P177" s="174"/>
      <c r="Q177" s="167">
        <f t="shared" si="2"/>
        <v>0</v>
      </c>
      <c r="R177" s="175"/>
      <c r="S177" s="176"/>
    </row>
    <row r="178" spans="1:19" ht="18" hidden="1" customHeight="1">
      <c r="A178" s="708">
        <v>168</v>
      </c>
      <c r="B178" s="709"/>
      <c r="C178" s="178"/>
      <c r="D178" s="162"/>
      <c r="E178" s="162"/>
      <c r="F178" s="163"/>
      <c r="G178" s="170"/>
      <c r="H178" s="171"/>
      <c r="I178" s="184"/>
      <c r="J178" s="171"/>
      <c r="K178" s="184"/>
      <c r="L178" s="172"/>
      <c r="M178" s="173"/>
      <c r="N178" s="183"/>
      <c r="O178" s="172"/>
      <c r="P178" s="174"/>
      <c r="Q178" s="167">
        <f t="shared" si="2"/>
        <v>0</v>
      </c>
      <c r="R178" s="175"/>
      <c r="S178" s="176"/>
    </row>
    <row r="179" spans="1:19" ht="18" hidden="1" customHeight="1">
      <c r="A179" s="708">
        <v>169</v>
      </c>
      <c r="B179" s="709"/>
      <c r="C179" s="178"/>
      <c r="D179" s="162"/>
      <c r="E179" s="162"/>
      <c r="F179" s="163"/>
      <c r="G179" s="170"/>
      <c r="H179" s="171"/>
      <c r="I179" s="184"/>
      <c r="J179" s="171"/>
      <c r="K179" s="184"/>
      <c r="L179" s="172"/>
      <c r="M179" s="173"/>
      <c r="N179" s="183"/>
      <c r="O179" s="172"/>
      <c r="P179" s="174"/>
      <c r="Q179" s="167">
        <f t="shared" si="2"/>
        <v>0</v>
      </c>
      <c r="R179" s="175"/>
      <c r="S179" s="176"/>
    </row>
    <row r="180" spans="1:19" ht="18" hidden="1" customHeight="1">
      <c r="A180" s="708">
        <v>170</v>
      </c>
      <c r="B180" s="709"/>
      <c r="C180" s="178"/>
      <c r="D180" s="162"/>
      <c r="E180" s="162"/>
      <c r="F180" s="163"/>
      <c r="G180" s="170"/>
      <c r="H180" s="171"/>
      <c r="I180" s="184"/>
      <c r="J180" s="171"/>
      <c r="K180" s="184"/>
      <c r="L180" s="172"/>
      <c r="M180" s="173"/>
      <c r="N180" s="183"/>
      <c r="O180" s="172"/>
      <c r="P180" s="174"/>
      <c r="Q180" s="167">
        <f t="shared" si="2"/>
        <v>0</v>
      </c>
      <c r="R180" s="175"/>
      <c r="S180" s="176"/>
    </row>
    <row r="181" spans="1:19" ht="18" hidden="1" customHeight="1">
      <c r="A181" s="708">
        <v>171</v>
      </c>
      <c r="B181" s="709"/>
      <c r="C181" s="178"/>
      <c r="D181" s="162"/>
      <c r="E181" s="162"/>
      <c r="F181" s="163"/>
      <c r="G181" s="170"/>
      <c r="H181" s="171"/>
      <c r="I181" s="184"/>
      <c r="J181" s="171"/>
      <c r="K181" s="184"/>
      <c r="L181" s="172"/>
      <c r="M181" s="173"/>
      <c r="N181" s="183"/>
      <c r="O181" s="172"/>
      <c r="P181" s="174"/>
      <c r="Q181" s="167">
        <f t="shared" si="2"/>
        <v>0</v>
      </c>
      <c r="R181" s="175"/>
      <c r="S181" s="176"/>
    </row>
    <row r="182" spans="1:19" ht="18" hidden="1" customHeight="1">
      <c r="A182" s="708">
        <v>172</v>
      </c>
      <c r="B182" s="709"/>
      <c r="C182" s="178"/>
      <c r="D182" s="162"/>
      <c r="E182" s="162"/>
      <c r="F182" s="163"/>
      <c r="G182" s="170"/>
      <c r="H182" s="171"/>
      <c r="I182" s="184"/>
      <c r="J182" s="171"/>
      <c r="K182" s="184"/>
      <c r="L182" s="172"/>
      <c r="M182" s="173"/>
      <c r="N182" s="183"/>
      <c r="O182" s="172"/>
      <c r="P182" s="174"/>
      <c r="Q182" s="167">
        <f t="shared" si="2"/>
        <v>0</v>
      </c>
      <c r="R182" s="175"/>
      <c r="S182" s="176"/>
    </row>
    <row r="183" spans="1:19" ht="18" hidden="1" customHeight="1">
      <c r="A183" s="708">
        <v>173</v>
      </c>
      <c r="B183" s="709"/>
      <c r="C183" s="178"/>
      <c r="D183" s="162"/>
      <c r="E183" s="162"/>
      <c r="F183" s="163"/>
      <c r="G183" s="170"/>
      <c r="H183" s="171"/>
      <c r="I183" s="184"/>
      <c r="J183" s="171"/>
      <c r="K183" s="184"/>
      <c r="L183" s="172"/>
      <c r="M183" s="173"/>
      <c r="N183" s="183"/>
      <c r="O183" s="172"/>
      <c r="P183" s="174"/>
      <c r="Q183" s="167">
        <f t="shared" si="2"/>
        <v>0</v>
      </c>
      <c r="R183" s="175"/>
      <c r="S183" s="176"/>
    </row>
    <row r="184" spans="1:19" ht="18" hidden="1" customHeight="1">
      <c r="A184" s="708">
        <v>174</v>
      </c>
      <c r="B184" s="709"/>
      <c r="C184" s="178"/>
      <c r="D184" s="162"/>
      <c r="E184" s="162"/>
      <c r="F184" s="163"/>
      <c r="G184" s="170"/>
      <c r="H184" s="171"/>
      <c r="I184" s="184"/>
      <c r="J184" s="171"/>
      <c r="K184" s="184"/>
      <c r="L184" s="172"/>
      <c r="M184" s="173"/>
      <c r="N184" s="183"/>
      <c r="O184" s="172"/>
      <c r="P184" s="174"/>
      <c r="Q184" s="167">
        <f t="shared" si="2"/>
        <v>0</v>
      </c>
      <c r="R184" s="175"/>
      <c r="S184" s="176"/>
    </row>
    <row r="185" spans="1:19" ht="18" hidden="1" customHeight="1">
      <c r="A185" s="708">
        <v>175</v>
      </c>
      <c r="B185" s="709"/>
      <c r="C185" s="178"/>
      <c r="D185" s="162"/>
      <c r="E185" s="162"/>
      <c r="F185" s="163"/>
      <c r="G185" s="170"/>
      <c r="H185" s="171"/>
      <c r="I185" s="184"/>
      <c r="J185" s="171"/>
      <c r="K185" s="184"/>
      <c r="L185" s="172"/>
      <c r="M185" s="173"/>
      <c r="N185" s="183"/>
      <c r="O185" s="172"/>
      <c r="P185" s="174"/>
      <c r="Q185" s="167">
        <f t="shared" si="2"/>
        <v>0</v>
      </c>
      <c r="R185" s="175"/>
      <c r="S185" s="176"/>
    </row>
    <row r="186" spans="1:19" ht="18" hidden="1" customHeight="1">
      <c r="A186" s="708">
        <v>176</v>
      </c>
      <c r="B186" s="709"/>
      <c r="C186" s="178"/>
      <c r="D186" s="162"/>
      <c r="E186" s="162"/>
      <c r="F186" s="163"/>
      <c r="G186" s="170"/>
      <c r="H186" s="171"/>
      <c r="I186" s="184"/>
      <c r="J186" s="171"/>
      <c r="K186" s="184"/>
      <c r="L186" s="172"/>
      <c r="M186" s="173"/>
      <c r="N186" s="183"/>
      <c r="O186" s="172"/>
      <c r="P186" s="174"/>
      <c r="Q186" s="167">
        <f t="shared" si="2"/>
        <v>0</v>
      </c>
      <c r="R186" s="175"/>
      <c r="S186" s="176"/>
    </row>
    <row r="187" spans="1:19" ht="18" hidden="1" customHeight="1">
      <c r="A187" s="708">
        <v>177</v>
      </c>
      <c r="B187" s="709"/>
      <c r="C187" s="178"/>
      <c r="D187" s="162"/>
      <c r="E187" s="162"/>
      <c r="F187" s="163"/>
      <c r="G187" s="170"/>
      <c r="H187" s="171"/>
      <c r="I187" s="184"/>
      <c r="J187" s="171"/>
      <c r="K187" s="184"/>
      <c r="L187" s="172"/>
      <c r="M187" s="173"/>
      <c r="N187" s="183"/>
      <c r="O187" s="172"/>
      <c r="P187" s="174"/>
      <c r="Q187" s="167">
        <f t="shared" si="2"/>
        <v>0</v>
      </c>
      <c r="R187" s="175"/>
      <c r="S187" s="176"/>
    </row>
    <row r="188" spans="1:19" ht="18" hidden="1" customHeight="1">
      <c r="A188" s="708">
        <v>178</v>
      </c>
      <c r="B188" s="709"/>
      <c r="C188" s="178"/>
      <c r="D188" s="162"/>
      <c r="E188" s="162"/>
      <c r="F188" s="163"/>
      <c r="G188" s="170"/>
      <c r="H188" s="171"/>
      <c r="I188" s="184"/>
      <c r="J188" s="171"/>
      <c r="K188" s="184"/>
      <c r="L188" s="172"/>
      <c r="M188" s="173"/>
      <c r="N188" s="183"/>
      <c r="O188" s="172"/>
      <c r="P188" s="174"/>
      <c r="Q188" s="167">
        <f t="shared" si="2"/>
        <v>0</v>
      </c>
      <c r="R188" s="175"/>
      <c r="S188" s="176"/>
    </row>
    <row r="189" spans="1:19" ht="18" hidden="1" customHeight="1">
      <c r="A189" s="708">
        <v>179</v>
      </c>
      <c r="B189" s="709"/>
      <c r="C189" s="178"/>
      <c r="D189" s="162"/>
      <c r="E189" s="162"/>
      <c r="F189" s="163"/>
      <c r="G189" s="170"/>
      <c r="H189" s="171"/>
      <c r="I189" s="184"/>
      <c r="J189" s="171"/>
      <c r="K189" s="184"/>
      <c r="L189" s="172"/>
      <c r="M189" s="173"/>
      <c r="N189" s="183"/>
      <c r="O189" s="172"/>
      <c r="P189" s="174"/>
      <c r="Q189" s="167">
        <f t="shared" si="2"/>
        <v>0</v>
      </c>
      <c r="R189" s="175"/>
      <c r="S189" s="176"/>
    </row>
    <row r="190" spans="1:19" ht="18" hidden="1" customHeight="1">
      <c r="A190" s="708">
        <v>180</v>
      </c>
      <c r="B190" s="709"/>
      <c r="C190" s="178"/>
      <c r="D190" s="162"/>
      <c r="E190" s="162"/>
      <c r="F190" s="163"/>
      <c r="G190" s="170"/>
      <c r="H190" s="171"/>
      <c r="I190" s="184"/>
      <c r="J190" s="171"/>
      <c r="K190" s="184"/>
      <c r="L190" s="172"/>
      <c r="M190" s="173"/>
      <c r="N190" s="183"/>
      <c r="O190" s="172"/>
      <c r="P190" s="174"/>
      <c r="Q190" s="167">
        <f t="shared" si="2"/>
        <v>0</v>
      </c>
      <c r="R190" s="175"/>
      <c r="S190" s="176"/>
    </row>
    <row r="191" spans="1:19" ht="18" hidden="1" customHeight="1">
      <c r="A191" s="708">
        <v>181</v>
      </c>
      <c r="B191" s="709"/>
      <c r="C191" s="178"/>
      <c r="D191" s="162"/>
      <c r="E191" s="162"/>
      <c r="F191" s="163"/>
      <c r="G191" s="170"/>
      <c r="H191" s="171"/>
      <c r="I191" s="184"/>
      <c r="J191" s="171"/>
      <c r="K191" s="184"/>
      <c r="L191" s="172"/>
      <c r="M191" s="173"/>
      <c r="N191" s="183"/>
      <c r="O191" s="172"/>
      <c r="P191" s="174"/>
      <c r="Q191" s="167">
        <f t="shared" si="2"/>
        <v>0</v>
      </c>
      <c r="R191" s="175"/>
      <c r="S191" s="176"/>
    </row>
    <row r="192" spans="1:19" ht="18" hidden="1" customHeight="1">
      <c r="A192" s="708">
        <v>182</v>
      </c>
      <c r="B192" s="709"/>
      <c r="C192" s="178"/>
      <c r="D192" s="162"/>
      <c r="E192" s="162"/>
      <c r="F192" s="163"/>
      <c r="G192" s="170"/>
      <c r="H192" s="171"/>
      <c r="I192" s="184"/>
      <c r="J192" s="173"/>
      <c r="K192" s="183"/>
      <c r="L192" s="172"/>
      <c r="M192" s="173"/>
      <c r="N192" s="183"/>
      <c r="O192" s="172"/>
      <c r="P192" s="174"/>
      <c r="Q192" s="167">
        <f t="shared" si="2"/>
        <v>0</v>
      </c>
      <c r="R192" s="175"/>
      <c r="S192" s="176"/>
    </row>
    <row r="193" spans="1:19" ht="18" hidden="1" customHeight="1">
      <c r="A193" s="708">
        <v>183</v>
      </c>
      <c r="B193" s="709"/>
      <c r="C193" s="178"/>
      <c r="D193" s="162"/>
      <c r="E193" s="162"/>
      <c r="F193" s="163"/>
      <c r="G193" s="170"/>
      <c r="H193" s="171"/>
      <c r="I193" s="184"/>
      <c r="J193" s="171"/>
      <c r="K193" s="184"/>
      <c r="L193" s="172"/>
      <c r="M193" s="173"/>
      <c r="N193" s="183"/>
      <c r="O193" s="172"/>
      <c r="P193" s="174"/>
      <c r="Q193" s="167">
        <f t="shared" si="2"/>
        <v>0</v>
      </c>
      <c r="R193" s="175"/>
      <c r="S193" s="176"/>
    </row>
    <row r="194" spans="1:19" ht="18" hidden="1" customHeight="1">
      <c r="A194" s="708">
        <v>184</v>
      </c>
      <c r="B194" s="709"/>
      <c r="C194" s="178"/>
      <c r="D194" s="162"/>
      <c r="E194" s="162"/>
      <c r="F194" s="163"/>
      <c r="G194" s="170"/>
      <c r="H194" s="171"/>
      <c r="I194" s="184"/>
      <c r="J194" s="171"/>
      <c r="K194" s="184"/>
      <c r="L194" s="172"/>
      <c r="M194" s="173"/>
      <c r="N194" s="183"/>
      <c r="O194" s="172"/>
      <c r="P194" s="174"/>
      <c r="Q194" s="167">
        <f t="shared" si="2"/>
        <v>0</v>
      </c>
      <c r="R194" s="175"/>
      <c r="S194" s="176"/>
    </row>
    <row r="195" spans="1:19" ht="18" hidden="1" customHeight="1">
      <c r="A195" s="708">
        <v>185</v>
      </c>
      <c r="B195" s="709"/>
      <c r="C195" s="178"/>
      <c r="D195" s="162"/>
      <c r="E195" s="162"/>
      <c r="F195" s="163"/>
      <c r="G195" s="170"/>
      <c r="H195" s="171"/>
      <c r="I195" s="183"/>
      <c r="J195" s="173"/>
      <c r="K195" s="183"/>
      <c r="L195" s="172"/>
      <c r="M195" s="173"/>
      <c r="N195" s="183"/>
      <c r="O195" s="172"/>
      <c r="P195" s="174"/>
      <c r="Q195" s="167">
        <f t="shared" si="2"/>
        <v>0</v>
      </c>
      <c r="R195" s="175"/>
      <c r="S195" s="176"/>
    </row>
    <row r="196" spans="1:19" ht="18" hidden="1" customHeight="1">
      <c r="A196" s="708">
        <v>186</v>
      </c>
      <c r="B196" s="709"/>
      <c r="C196" s="178"/>
      <c r="D196" s="162"/>
      <c r="E196" s="162"/>
      <c r="F196" s="163"/>
      <c r="G196" s="170"/>
      <c r="H196" s="171"/>
      <c r="I196" s="183"/>
      <c r="J196" s="173"/>
      <c r="K196" s="183"/>
      <c r="L196" s="172"/>
      <c r="M196" s="173"/>
      <c r="N196" s="183"/>
      <c r="O196" s="172"/>
      <c r="P196" s="174"/>
      <c r="Q196" s="167">
        <f t="shared" si="2"/>
        <v>0</v>
      </c>
      <c r="R196" s="175"/>
      <c r="S196" s="176"/>
    </row>
    <row r="197" spans="1:19" ht="18" hidden="1" customHeight="1">
      <c r="A197" s="708">
        <v>187</v>
      </c>
      <c r="B197" s="709"/>
      <c r="C197" s="178"/>
      <c r="D197" s="162"/>
      <c r="E197" s="162"/>
      <c r="F197" s="163"/>
      <c r="G197" s="170"/>
      <c r="H197" s="171"/>
      <c r="I197" s="183"/>
      <c r="J197" s="173"/>
      <c r="K197" s="183"/>
      <c r="L197" s="172"/>
      <c r="M197" s="173"/>
      <c r="N197" s="183"/>
      <c r="O197" s="172"/>
      <c r="P197" s="174"/>
      <c r="Q197" s="167">
        <f t="shared" si="2"/>
        <v>0</v>
      </c>
      <c r="R197" s="175"/>
      <c r="S197" s="176"/>
    </row>
    <row r="198" spans="1:19" ht="18" hidden="1" customHeight="1">
      <c r="A198" s="708">
        <v>188</v>
      </c>
      <c r="B198" s="709"/>
      <c r="C198" s="178"/>
      <c r="D198" s="162"/>
      <c r="E198" s="162"/>
      <c r="F198" s="163"/>
      <c r="G198" s="170"/>
      <c r="H198" s="171"/>
      <c r="I198" s="183"/>
      <c r="J198" s="173"/>
      <c r="K198" s="183"/>
      <c r="L198" s="172"/>
      <c r="M198" s="173"/>
      <c r="N198" s="183"/>
      <c r="O198" s="172"/>
      <c r="P198" s="174"/>
      <c r="Q198" s="167">
        <f t="shared" si="2"/>
        <v>0</v>
      </c>
      <c r="R198" s="175"/>
      <c r="S198" s="176"/>
    </row>
    <row r="199" spans="1:19" ht="18" hidden="1" customHeight="1">
      <c r="A199" s="708">
        <v>189</v>
      </c>
      <c r="B199" s="709"/>
      <c r="C199" s="178"/>
      <c r="D199" s="162"/>
      <c r="E199" s="162"/>
      <c r="F199" s="163"/>
      <c r="G199" s="170"/>
      <c r="H199" s="171"/>
      <c r="I199" s="183"/>
      <c r="J199" s="173"/>
      <c r="K199" s="183"/>
      <c r="L199" s="172"/>
      <c r="M199" s="173"/>
      <c r="N199" s="183"/>
      <c r="O199" s="172"/>
      <c r="P199" s="174"/>
      <c r="Q199" s="167">
        <f t="shared" si="2"/>
        <v>0</v>
      </c>
      <c r="R199" s="175"/>
      <c r="S199" s="176"/>
    </row>
    <row r="200" spans="1:19" ht="18" hidden="1" customHeight="1">
      <c r="A200" s="708">
        <v>190</v>
      </c>
      <c r="B200" s="709"/>
      <c r="C200" s="178"/>
      <c r="D200" s="162"/>
      <c r="E200" s="162"/>
      <c r="F200" s="163"/>
      <c r="G200" s="170"/>
      <c r="H200" s="171"/>
      <c r="I200" s="183"/>
      <c r="J200" s="173"/>
      <c r="K200" s="183"/>
      <c r="L200" s="172"/>
      <c r="M200" s="173"/>
      <c r="N200" s="183"/>
      <c r="O200" s="172"/>
      <c r="P200" s="174"/>
      <c r="Q200" s="167">
        <f t="shared" si="2"/>
        <v>0</v>
      </c>
      <c r="R200" s="175"/>
      <c r="S200" s="176"/>
    </row>
    <row r="201" spans="1:19" ht="18" hidden="1" customHeight="1">
      <c r="A201" s="708">
        <v>191</v>
      </c>
      <c r="B201" s="709"/>
      <c r="C201" s="178"/>
      <c r="D201" s="162"/>
      <c r="E201" s="162"/>
      <c r="F201" s="163"/>
      <c r="G201" s="170"/>
      <c r="H201" s="171"/>
      <c r="I201" s="183"/>
      <c r="J201" s="173"/>
      <c r="K201" s="183"/>
      <c r="L201" s="172"/>
      <c r="M201" s="173"/>
      <c r="N201" s="183"/>
      <c r="O201" s="172"/>
      <c r="P201" s="174"/>
      <c r="Q201" s="167">
        <f t="shared" si="2"/>
        <v>0</v>
      </c>
      <c r="R201" s="175"/>
      <c r="S201" s="176"/>
    </row>
    <row r="202" spans="1:19" ht="18" hidden="1" customHeight="1">
      <c r="A202" s="708">
        <v>192</v>
      </c>
      <c r="B202" s="709"/>
      <c r="C202" s="178"/>
      <c r="D202" s="162"/>
      <c r="E202" s="162"/>
      <c r="F202" s="163"/>
      <c r="G202" s="170"/>
      <c r="H202" s="171"/>
      <c r="I202" s="183"/>
      <c r="J202" s="173"/>
      <c r="K202" s="183"/>
      <c r="L202" s="172"/>
      <c r="M202" s="173"/>
      <c r="N202" s="183"/>
      <c r="O202" s="172"/>
      <c r="P202" s="174"/>
      <c r="Q202" s="167">
        <f t="shared" si="2"/>
        <v>0</v>
      </c>
      <c r="R202" s="175"/>
      <c r="S202" s="176"/>
    </row>
    <row r="203" spans="1:19" ht="18" hidden="1" customHeight="1">
      <c r="A203" s="708">
        <v>193</v>
      </c>
      <c r="B203" s="709"/>
      <c r="C203" s="178"/>
      <c r="D203" s="162"/>
      <c r="E203" s="162"/>
      <c r="F203" s="163"/>
      <c r="G203" s="170"/>
      <c r="H203" s="171"/>
      <c r="I203" s="183"/>
      <c r="J203" s="173"/>
      <c r="K203" s="183"/>
      <c r="L203" s="172"/>
      <c r="M203" s="173"/>
      <c r="N203" s="183"/>
      <c r="O203" s="172"/>
      <c r="P203" s="174"/>
      <c r="Q203" s="167">
        <f t="shared" si="2"/>
        <v>0</v>
      </c>
      <c r="R203" s="175"/>
      <c r="S203" s="176"/>
    </row>
    <row r="204" spans="1:19" ht="18" hidden="1" customHeight="1">
      <c r="A204" s="708">
        <v>194</v>
      </c>
      <c r="B204" s="709"/>
      <c r="C204" s="178"/>
      <c r="D204" s="162"/>
      <c r="E204" s="162"/>
      <c r="F204" s="163"/>
      <c r="G204" s="170"/>
      <c r="H204" s="171"/>
      <c r="I204" s="183"/>
      <c r="J204" s="173"/>
      <c r="K204" s="183"/>
      <c r="L204" s="172"/>
      <c r="M204" s="173"/>
      <c r="N204" s="183"/>
      <c r="O204" s="172"/>
      <c r="P204" s="174"/>
      <c r="Q204" s="167">
        <f t="shared" ref="Q204:Q267" si="3">IF(I204="",0,INT(SUM(PRODUCT(I204,K204,N204))))</f>
        <v>0</v>
      </c>
      <c r="R204" s="175"/>
      <c r="S204" s="176"/>
    </row>
    <row r="205" spans="1:19" ht="18" hidden="1" customHeight="1">
      <c r="A205" s="708">
        <v>195</v>
      </c>
      <c r="B205" s="709"/>
      <c r="C205" s="178"/>
      <c r="D205" s="162"/>
      <c r="E205" s="162"/>
      <c r="F205" s="163"/>
      <c r="G205" s="170"/>
      <c r="H205" s="171"/>
      <c r="I205" s="183"/>
      <c r="J205" s="173"/>
      <c r="K205" s="183"/>
      <c r="L205" s="172"/>
      <c r="M205" s="173"/>
      <c r="N205" s="183"/>
      <c r="O205" s="172"/>
      <c r="P205" s="174"/>
      <c r="Q205" s="167">
        <f t="shared" si="3"/>
        <v>0</v>
      </c>
      <c r="R205" s="175"/>
      <c r="S205" s="176"/>
    </row>
    <row r="206" spans="1:19" ht="18" hidden="1" customHeight="1">
      <c r="A206" s="708">
        <v>196</v>
      </c>
      <c r="B206" s="709"/>
      <c r="C206" s="178"/>
      <c r="D206" s="162"/>
      <c r="E206" s="162"/>
      <c r="F206" s="163"/>
      <c r="G206" s="170"/>
      <c r="H206" s="171"/>
      <c r="I206" s="183"/>
      <c r="J206" s="173"/>
      <c r="K206" s="183"/>
      <c r="L206" s="172"/>
      <c r="M206" s="173"/>
      <c r="N206" s="183"/>
      <c r="O206" s="172"/>
      <c r="P206" s="174"/>
      <c r="Q206" s="167">
        <f t="shared" si="3"/>
        <v>0</v>
      </c>
      <c r="R206" s="175"/>
      <c r="S206" s="176"/>
    </row>
    <row r="207" spans="1:19" ht="18" hidden="1" customHeight="1">
      <c r="A207" s="708">
        <v>197</v>
      </c>
      <c r="B207" s="709"/>
      <c r="C207" s="178"/>
      <c r="D207" s="162"/>
      <c r="E207" s="162"/>
      <c r="F207" s="163"/>
      <c r="G207" s="170"/>
      <c r="H207" s="171"/>
      <c r="I207" s="183"/>
      <c r="J207" s="173"/>
      <c r="K207" s="183"/>
      <c r="L207" s="172"/>
      <c r="M207" s="173"/>
      <c r="N207" s="183"/>
      <c r="O207" s="172"/>
      <c r="P207" s="174"/>
      <c r="Q207" s="167">
        <f t="shared" si="3"/>
        <v>0</v>
      </c>
      <c r="R207" s="175"/>
      <c r="S207" s="176"/>
    </row>
    <row r="208" spans="1:19" ht="18" hidden="1" customHeight="1">
      <c r="A208" s="708">
        <v>198</v>
      </c>
      <c r="B208" s="709"/>
      <c r="C208" s="178"/>
      <c r="D208" s="162"/>
      <c r="E208" s="162"/>
      <c r="F208" s="163"/>
      <c r="G208" s="170"/>
      <c r="H208" s="171"/>
      <c r="I208" s="183"/>
      <c r="J208" s="173"/>
      <c r="K208" s="183"/>
      <c r="L208" s="172"/>
      <c r="M208" s="173"/>
      <c r="N208" s="183"/>
      <c r="O208" s="172"/>
      <c r="P208" s="174"/>
      <c r="Q208" s="167">
        <f t="shared" si="3"/>
        <v>0</v>
      </c>
      <c r="R208" s="175"/>
      <c r="S208" s="176"/>
    </row>
    <row r="209" spans="1:19" ht="18" hidden="1" customHeight="1">
      <c r="A209" s="708">
        <v>199</v>
      </c>
      <c r="B209" s="709"/>
      <c r="C209" s="178"/>
      <c r="D209" s="162"/>
      <c r="E209" s="162"/>
      <c r="F209" s="163"/>
      <c r="G209" s="170"/>
      <c r="H209" s="171"/>
      <c r="I209" s="183"/>
      <c r="J209" s="173"/>
      <c r="K209" s="183"/>
      <c r="L209" s="172"/>
      <c r="M209" s="173"/>
      <c r="N209" s="183"/>
      <c r="O209" s="172"/>
      <c r="P209" s="174"/>
      <c r="Q209" s="167">
        <f t="shared" si="3"/>
        <v>0</v>
      </c>
      <c r="R209" s="175"/>
      <c r="S209" s="176"/>
    </row>
    <row r="210" spans="1:19" ht="18" hidden="1" customHeight="1">
      <c r="A210" s="708">
        <v>200</v>
      </c>
      <c r="B210" s="709"/>
      <c r="C210" s="178"/>
      <c r="D210" s="162"/>
      <c r="E210" s="162"/>
      <c r="F210" s="163"/>
      <c r="G210" s="170"/>
      <c r="H210" s="171"/>
      <c r="I210" s="183"/>
      <c r="J210" s="173"/>
      <c r="K210" s="183"/>
      <c r="L210" s="172"/>
      <c r="M210" s="173"/>
      <c r="N210" s="183"/>
      <c r="O210" s="172"/>
      <c r="P210" s="174"/>
      <c r="Q210" s="167">
        <f t="shared" si="3"/>
        <v>0</v>
      </c>
      <c r="R210" s="175"/>
      <c r="S210" s="176"/>
    </row>
    <row r="211" spans="1:19" ht="18" hidden="1" customHeight="1">
      <c r="A211" s="708">
        <v>201</v>
      </c>
      <c r="B211" s="709"/>
      <c r="C211" s="178"/>
      <c r="D211" s="162"/>
      <c r="E211" s="162"/>
      <c r="F211" s="163"/>
      <c r="G211" s="170"/>
      <c r="H211" s="171"/>
      <c r="I211" s="183"/>
      <c r="J211" s="173"/>
      <c r="K211" s="183"/>
      <c r="L211" s="172"/>
      <c r="M211" s="173"/>
      <c r="N211" s="183"/>
      <c r="O211" s="172"/>
      <c r="P211" s="174"/>
      <c r="Q211" s="167">
        <f t="shared" si="3"/>
        <v>0</v>
      </c>
      <c r="R211" s="175"/>
      <c r="S211" s="176"/>
    </row>
    <row r="212" spans="1:19" ht="18" hidden="1" customHeight="1">
      <c r="A212" s="708">
        <v>202</v>
      </c>
      <c r="B212" s="709"/>
      <c r="C212" s="178"/>
      <c r="D212" s="162"/>
      <c r="E212" s="162"/>
      <c r="F212" s="163"/>
      <c r="G212" s="170"/>
      <c r="H212" s="171"/>
      <c r="I212" s="183"/>
      <c r="J212" s="173"/>
      <c r="K212" s="183"/>
      <c r="L212" s="172"/>
      <c r="M212" s="173"/>
      <c r="N212" s="183"/>
      <c r="O212" s="172"/>
      <c r="P212" s="174"/>
      <c r="Q212" s="167">
        <f t="shared" si="3"/>
        <v>0</v>
      </c>
      <c r="R212" s="175"/>
      <c r="S212" s="176"/>
    </row>
    <row r="213" spans="1:19" ht="18" hidden="1" customHeight="1">
      <c r="A213" s="708">
        <v>203</v>
      </c>
      <c r="B213" s="709"/>
      <c r="C213" s="178"/>
      <c r="D213" s="162"/>
      <c r="E213" s="162"/>
      <c r="F213" s="163"/>
      <c r="G213" s="170"/>
      <c r="H213" s="171"/>
      <c r="I213" s="183"/>
      <c r="J213" s="173"/>
      <c r="K213" s="183"/>
      <c r="L213" s="172"/>
      <c r="M213" s="173"/>
      <c r="N213" s="183"/>
      <c r="O213" s="172"/>
      <c r="P213" s="174"/>
      <c r="Q213" s="167">
        <f t="shared" si="3"/>
        <v>0</v>
      </c>
      <c r="R213" s="175"/>
      <c r="S213" s="176"/>
    </row>
    <row r="214" spans="1:19" ht="18" hidden="1" customHeight="1">
      <c r="A214" s="708">
        <v>204</v>
      </c>
      <c r="B214" s="709"/>
      <c r="C214" s="178"/>
      <c r="D214" s="162"/>
      <c r="E214" s="162"/>
      <c r="F214" s="163"/>
      <c r="G214" s="170"/>
      <c r="H214" s="171"/>
      <c r="I214" s="183"/>
      <c r="J214" s="173"/>
      <c r="K214" s="183"/>
      <c r="L214" s="172"/>
      <c r="M214" s="173"/>
      <c r="N214" s="183"/>
      <c r="O214" s="172"/>
      <c r="P214" s="174"/>
      <c r="Q214" s="167">
        <f t="shared" si="3"/>
        <v>0</v>
      </c>
      <c r="R214" s="175"/>
      <c r="S214" s="176"/>
    </row>
    <row r="215" spans="1:19" ht="18" hidden="1" customHeight="1">
      <c r="A215" s="708">
        <v>205</v>
      </c>
      <c r="B215" s="709"/>
      <c r="C215" s="178"/>
      <c r="D215" s="162"/>
      <c r="E215" s="162"/>
      <c r="F215" s="163"/>
      <c r="G215" s="170"/>
      <c r="H215" s="171"/>
      <c r="I215" s="183"/>
      <c r="J215" s="173"/>
      <c r="K215" s="183"/>
      <c r="L215" s="172"/>
      <c r="M215" s="173"/>
      <c r="N215" s="183"/>
      <c r="O215" s="172"/>
      <c r="P215" s="174"/>
      <c r="Q215" s="167">
        <f t="shared" si="3"/>
        <v>0</v>
      </c>
      <c r="R215" s="175"/>
      <c r="S215" s="176"/>
    </row>
    <row r="216" spans="1:19" ht="18" hidden="1" customHeight="1">
      <c r="A216" s="708">
        <v>206</v>
      </c>
      <c r="B216" s="709"/>
      <c r="C216" s="178"/>
      <c r="D216" s="162"/>
      <c r="E216" s="162"/>
      <c r="F216" s="163"/>
      <c r="G216" s="170"/>
      <c r="H216" s="171"/>
      <c r="I216" s="183"/>
      <c r="J216" s="173"/>
      <c r="K216" s="183"/>
      <c r="L216" s="172"/>
      <c r="M216" s="173"/>
      <c r="N216" s="183"/>
      <c r="O216" s="172"/>
      <c r="P216" s="174"/>
      <c r="Q216" s="167">
        <f t="shared" si="3"/>
        <v>0</v>
      </c>
      <c r="R216" s="175"/>
      <c r="S216" s="176"/>
    </row>
    <row r="217" spans="1:19" ht="18" hidden="1" customHeight="1">
      <c r="A217" s="708">
        <v>207</v>
      </c>
      <c r="B217" s="709"/>
      <c r="C217" s="178"/>
      <c r="D217" s="162"/>
      <c r="E217" s="162"/>
      <c r="F217" s="163"/>
      <c r="G217" s="170"/>
      <c r="H217" s="171"/>
      <c r="I217" s="183"/>
      <c r="J217" s="173"/>
      <c r="K217" s="183"/>
      <c r="L217" s="172"/>
      <c r="M217" s="173"/>
      <c r="N217" s="183"/>
      <c r="O217" s="172"/>
      <c r="P217" s="174"/>
      <c r="Q217" s="167">
        <f t="shared" si="3"/>
        <v>0</v>
      </c>
      <c r="R217" s="175"/>
      <c r="S217" s="176"/>
    </row>
    <row r="218" spans="1:19" ht="18" hidden="1" customHeight="1">
      <c r="A218" s="708">
        <v>208</v>
      </c>
      <c r="B218" s="709"/>
      <c r="C218" s="178"/>
      <c r="D218" s="162"/>
      <c r="E218" s="162"/>
      <c r="F218" s="163"/>
      <c r="G218" s="170"/>
      <c r="H218" s="171"/>
      <c r="I218" s="183"/>
      <c r="J218" s="173"/>
      <c r="K218" s="183"/>
      <c r="L218" s="172"/>
      <c r="M218" s="173"/>
      <c r="N218" s="183"/>
      <c r="O218" s="172"/>
      <c r="P218" s="174"/>
      <c r="Q218" s="167">
        <f t="shared" si="3"/>
        <v>0</v>
      </c>
      <c r="R218" s="175"/>
      <c r="S218" s="176"/>
    </row>
    <row r="219" spans="1:19" ht="18" hidden="1" customHeight="1">
      <c r="A219" s="708">
        <v>209</v>
      </c>
      <c r="B219" s="709"/>
      <c r="C219" s="178"/>
      <c r="D219" s="162"/>
      <c r="E219" s="162"/>
      <c r="F219" s="163"/>
      <c r="G219" s="170"/>
      <c r="H219" s="171"/>
      <c r="I219" s="183"/>
      <c r="J219" s="173"/>
      <c r="K219" s="183"/>
      <c r="L219" s="172"/>
      <c r="M219" s="173"/>
      <c r="N219" s="183"/>
      <c r="O219" s="172"/>
      <c r="P219" s="174"/>
      <c r="Q219" s="167">
        <f t="shared" si="3"/>
        <v>0</v>
      </c>
      <c r="R219" s="175"/>
      <c r="S219" s="176"/>
    </row>
    <row r="220" spans="1:19" ht="18" hidden="1" customHeight="1">
      <c r="A220" s="708">
        <v>210</v>
      </c>
      <c r="B220" s="709"/>
      <c r="C220" s="178"/>
      <c r="D220" s="162"/>
      <c r="E220" s="162"/>
      <c r="F220" s="163"/>
      <c r="G220" s="170"/>
      <c r="H220" s="171"/>
      <c r="I220" s="183"/>
      <c r="J220" s="173"/>
      <c r="K220" s="183"/>
      <c r="L220" s="172"/>
      <c r="M220" s="173"/>
      <c r="N220" s="183"/>
      <c r="O220" s="172"/>
      <c r="P220" s="174"/>
      <c r="Q220" s="167">
        <f t="shared" si="3"/>
        <v>0</v>
      </c>
      <c r="R220" s="175"/>
      <c r="S220" s="176"/>
    </row>
    <row r="221" spans="1:19" ht="18" hidden="1" customHeight="1">
      <c r="A221" s="708">
        <v>211</v>
      </c>
      <c r="B221" s="709"/>
      <c r="C221" s="178"/>
      <c r="D221" s="162"/>
      <c r="E221" s="162"/>
      <c r="F221" s="163"/>
      <c r="G221" s="170"/>
      <c r="H221" s="171"/>
      <c r="I221" s="183"/>
      <c r="J221" s="173"/>
      <c r="K221" s="183"/>
      <c r="L221" s="172"/>
      <c r="M221" s="173"/>
      <c r="N221" s="183"/>
      <c r="O221" s="172"/>
      <c r="P221" s="174"/>
      <c r="Q221" s="167">
        <f t="shared" si="3"/>
        <v>0</v>
      </c>
      <c r="R221" s="175"/>
      <c r="S221" s="176"/>
    </row>
    <row r="222" spans="1:19" ht="18" hidden="1" customHeight="1">
      <c r="A222" s="708">
        <v>212</v>
      </c>
      <c r="B222" s="709"/>
      <c r="C222" s="178"/>
      <c r="D222" s="162"/>
      <c r="E222" s="162"/>
      <c r="F222" s="163"/>
      <c r="G222" s="170"/>
      <c r="H222" s="171"/>
      <c r="I222" s="183"/>
      <c r="J222" s="173"/>
      <c r="K222" s="183"/>
      <c r="L222" s="172"/>
      <c r="M222" s="173"/>
      <c r="N222" s="183"/>
      <c r="O222" s="172"/>
      <c r="P222" s="174"/>
      <c r="Q222" s="167">
        <f t="shared" si="3"/>
        <v>0</v>
      </c>
      <c r="R222" s="175"/>
      <c r="S222" s="176"/>
    </row>
    <row r="223" spans="1:19" ht="18" hidden="1" customHeight="1">
      <c r="A223" s="708">
        <v>213</v>
      </c>
      <c r="B223" s="709"/>
      <c r="C223" s="178"/>
      <c r="D223" s="162"/>
      <c r="E223" s="162"/>
      <c r="F223" s="163"/>
      <c r="G223" s="170"/>
      <c r="H223" s="171"/>
      <c r="I223" s="183"/>
      <c r="J223" s="173"/>
      <c r="K223" s="183"/>
      <c r="L223" s="172"/>
      <c r="M223" s="173"/>
      <c r="N223" s="183"/>
      <c r="O223" s="172"/>
      <c r="P223" s="174"/>
      <c r="Q223" s="167">
        <f t="shared" si="3"/>
        <v>0</v>
      </c>
      <c r="R223" s="175"/>
      <c r="S223" s="176"/>
    </row>
    <row r="224" spans="1:19" ht="18" hidden="1" customHeight="1">
      <c r="A224" s="708">
        <v>214</v>
      </c>
      <c r="B224" s="709"/>
      <c r="C224" s="178"/>
      <c r="D224" s="162"/>
      <c r="E224" s="162"/>
      <c r="F224" s="163"/>
      <c r="G224" s="170"/>
      <c r="H224" s="171"/>
      <c r="I224" s="183"/>
      <c r="J224" s="173"/>
      <c r="K224" s="183"/>
      <c r="L224" s="172"/>
      <c r="M224" s="173"/>
      <c r="N224" s="183"/>
      <c r="O224" s="172"/>
      <c r="P224" s="174"/>
      <c r="Q224" s="167">
        <f t="shared" si="3"/>
        <v>0</v>
      </c>
      <c r="R224" s="175"/>
      <c r="S224" s="176"/>
    </row>
    <row r="225" spans="1:19" ht="18" hidden="1" customHeight="1">
      <c r="A225" s="708">
        <v>215</v>
      </c>
      <c r="B225" s="709"/>
      <c r="C225" s="178"/>
      <c r="D225" s="162"/>
      <c r="E225" s="162"/>
      <c r="F225" s="163"/>
      <c r="G225" s="170"/>
      <c r="H225" s="171"/>
      <c r="I225" s="183"/>
      <c r="J225" s="173"/>
      <c r="K225" s="183"/>
      <c r="L225" s="172"/>
      <c r="M225" s="173"/>
      <c r="N225" s="183"/>
      <c r="O225" s="172"/>
      <c r="P225" s="174"/>
      <c r="Q225" s="167">
        <f t="shared" si="3"/>
        <v>0</v>
      </c>
      <c r="R225" s="175"/>
      <c r="S225" s="176"/>
    </row>
    <row r="226" spans="1:19" ht="18" hidden="1" customHeight="1">
      <c r="A226" s="708">
        <v>216</v>
      </c>
      <c r="B226" s="709"/>
      <c r="C226" s="178"/>
      <c r="D226" s="162"/>
      <c r="E226" s="162"/>
      <c r="F226" s="163"/>
      <c r="G226" s="170"/>
      <c r="H226" s="171"/>
      <c r="I226" s="183"/>
      <c r="J226" s="173"/>
      <c r="K226" s="183"/>
      <c r="L226" s="172"/>
      <c r="M226" s="173"/>
      <c r="N226" s="183"/>
      <c r="O226" s="172"/>
      <c r="P226" s="174"/>
      <c r="Q226" s="167">
        <f t="shared" si="3"/>
        <v>0</v>
      </c>
      <c r="R226" s="175"/>
      <c r="S226" s="176"/>
    </row>
    <row r="227" spans="1:19" ht="18" hidden="1" customHeight="1">
      <c r="A227" s="708">
        <v>217</v>
      </c>
      <c r="B227" s="709"/>
      <c r="C227" s="178"/>
      <c r="D227" s="162"/>
      <c r="E227" s="162"/>
      <c r="F227" s="163"/>
      <c r="G227" s="170"/>
      <c r="H227" s="171"/>
      <c r="I227" s="183"/>
      <c r="J227" s="173"/>
      <c r="K227" s="183"/>
      <c r="L227" s="172"/>
      <c r="M227" s="173"/>
      <c r="N227" s="183"/>
      <c r="O227" s="172"/>
      <c r="P227" s="174"/>
      <c r="Q227" s="167">
        <f t="shared" si="3"/>
        <v>0</v>
      </c>
      <c r="R227" s="175"/>
      <c r="S227" s="176"/>
    </row>
    <row r="228" spans="1:19" ht="18" hidden="1" customHeight="1">
      <c r="A228" s="708">
        <v>218</v>
      </c>
      <c r="B228" s="709"/>
      <c r="C228" s="178"/>
      <c r="D228" s="162"/>
      <c r="E228" s="162"/>
      <c r="F228" s="163"/>
      <c r="G228" s="170"/>
      <c r="H228" s="171"/>
      <c r="I228" s="183"/>
      <c r="J228" s="173"/>
      <c r="K228" s="183"/>
      <c r="L228" s="172"/>
      <c r="M228" s="173"/>
      <c r="N228" s="183"/>
      <c r="O228" s="172"/>
      <c r="P228" s="174"/>
      <c r="Q228" s="167">
        <f t="shared" si="3"/>
        <v>0</v>
      </c>
      <c r="R228" s="175"/>
      <c r="S228" s="176"/>
    </row>
    <row r="229" spans="1:19" ht="18" hidden="1" customHeight="1">
      <c r="A229" s="708">
        <v>219</v>
      </c>
      <c r="B229" s="709"/>
      <c r="C229" s="178"/>
      <c r="D229" s="162"/>
      <c r="E229" s="162"/>
      <c r="F229" s="163"/>
      <c r="G229" s="170"/>
      <c r="H229" s="171"/>
      <c r="I229" s="183"/>
      <c r="J229" s="173"/>
      <c r="K229" s="183"/>
      <c r="L229" s="172"/>
      <c r="M229" s="173"/>
      <c r="N229" s="183"/>
      <c r="O229" s="172"/>
      <c r="P229" s="174"/>
      <c r="Q229" s="167">
        <f t="shared" si="3"/>
        <v>0</v>
      </c>
      <c r="R229" s="175"/>
      <c r="S229" s="176"/>
    </row>
    <row r="230" spans="1:19" ht="18" hidden="1" customHeight="1">
      <c r="A230" s="708">
        <v>220</v>
      </c>
      <c r="B230" s="709"/>
      <c r="C230" s="178"/>
      <c r="D230" s="162"/>
      <c r="E230" s="162"/>
      <c r="F230" s="163"/>
      <c r="G230" s="170"/>
      <c r="H230" s="171"/>
      <c r="I230" s="183"/>
      <c r="J230" s="173"/>
      <c r="K230" s="183"/>
      <c r="L230" s="172"/>
      <c r="M230" s="173"/>
      <c r="N230" s="183"/>
      <c r="O230" s="172"/>
      <c r="P230" s="174"/>
      <c r="Q230" s="167">
        <f t="shared" si="3"/>
        <v>0</v>
      </c>
      <c r="R230" s="175"/>
      <c r="S230" s="176"/>
    </row>
    <row r="231" spans="1:19" ht="18" hidden="1" customHeight="1">
      <c r="A231" s="708">
        <v>221</v>
      </c>
      <c r="B231" s="709"/>
      <c r="C231" s="178"/>
      <c r="D231" s="162"/>
      <c r="E231" s="162"/>
      <c r="F231" s="163"/>
      <c r="G231" s="170"/>
      <c r="H231" s="171"/>
      <c r="I231" s="183"/>
      <c r="J231" s="173"/>
      <c r="K231" s="183"/>
      <c r="L231" s="172"/>
      <c r="M231" s="173"/>
      <c r="N231" s="183"/>
      <c r="O231" s="172"/>
      <c r="P231" s="174"/>
      <c r="Q231" s="167">
        <f t="shared" si="3"/>
        <v>0</v>
      </c>
      <c r="R231" s="175"/>
      <c r="S231" s="176"/>
    </row>
    <row r="232" spans="1:19" ht="18" hidden="1" customHeight="1">
      <c r="A232" s="708">
        <v>222</v>
      </c>
      <c r="B232" s="709"/>
      <c r="C232" s="178"/>
      <c r="D232" s="162"/>
      <c r="E232" s="162"/>
      <c r="F232" s="163"/>
      <c r="G232" s="170"/>
      <c r="H232" s="171"/>
      <c r="I232" s="183"/>
      <c r="J232" s="173"/>
      <c r="K232" s="183"/>
      <c r="L232" s="172"/>
      <c r="M232" s="173"/>
      <c r="N232" s="183"/>
      <c r="O232" s="172"/>
      <c r="P232" s="174"/>
      <c r="Q232" s="167">
        <f t="shared" si="3"/>
        <v>0</v>
      </c>
      <c r="R232" s="175"/>
      <c r="S232" s="176"/>
    </row>
    <row r="233" spans="1:19" ht="18" hidden="1" customHeight="1">
      <c r="A233" s="708">
        <v>223</v>
      </c>
      <c r="B233" s="709"/>
      <c r="C233" s="178"/>
      <c r="D233" s="162"/>
      <c r="E233" s="162"/>
      <c r="F233" s="163"/>
      <c r="G233" s="170"/>
      <c r="H233" s="171"/>
      <c r="I233" s="183"/>
      <c r="J233" s="173"/>
      <c r="K233" s="183"/>
      <c r="L233" s="172"/>
      <c r="M233" s="173"/>
      <c r="N233" s="183"/>
      <c r="O233" s="172"/>
      <c r="P233" s="174"/>
      <c r="Q233" s="167">
        <f t="shared" si="3"/>
        <v>0</v>
      </c>
      <c r="R233" s="175"/>
      <c r="S233" s="176"/>
    </row>
    <row r="234" spans="1:19" ht="18" hidden="1" customHeight="1">
      <c r="A234" s="708">
        <v>224</v>
      </c>
      <c r="B234" s="709"/>
      <c r="C234" s="178"/>
      <c r="D234" s="162"/>
      <c r="E234" s="162"/>
      <c r="F234" s="163"/>
      <c r="G234" s="170"/>
      <c r="H234" s="171"/>
      <c r="I234" s="183"/>
      <c r="J234" s="173"/>
      <c r="K234" s="183"/>
      <c r="L234" s="172"/>
      <c r="M234" s="173"/>
      <c r="N234" s="183"/>
      <c r="O234" s="172"/>
      <c r="P234" s="174"/>
      <c r="Q234" s="167">
        <f t="shared" si="3"/>
        <v>0</v>
      </c>
      <c r="R234" s="175"/>
      <c r="S234" s="176"/>
    </row>
    <row r="235" spans="1:19" ht="18" hidden="1" customHeight="1">
      <c r="A235" s="708">
        <v>225</v>
      </c>
      <c r="B235" s="709"/>
      <c r="C235" s="178"/>
      <c r="D235" s="162"/>
      <c r="E235" s="162"/>
      <c r="F235" s="163"/>
      <c r="G235" s="170"/>
      <c r="H235" s="171"/>
      <c r="I235" s="183"/>
      <c r="J235" s="173"/>
      <c r="K235" s="183"/>
      <c r="L235" s="172"/>
      <c r="M235" s="173"/>
      <c r="N235" s="183"/>
      <c r="O235" s="172"/>
      <c r="P235" s="174"/>
      <c r="Q235" s="167">
        <f t="shared" si="3"/>
        <v>0</v>
      </c>
      <c r="R235" s="175"/>
      <c r="S235" s="176"/>
    </row>
    <row r="236" spans="1:19" ht="18" hidden="1" customHeight="1">
      <c r="A236" s="708">
        <v>226</v>
      </c>
      <c r="B236" s="709"/>
      <c r="C236" s="178"/>
      <c r="D236" s="162"/>
      <c r="E236" s="162"/>
      <c r="F236" s="163"/>
      <c r="G236" s="170"/>
      <c r="H236" s="171"/>
      <c r="I236" s="183"/>
      <c r="J236" s="173"/>
      <c r="K236" s="183"/>
      <c r="L236" s="172"/>
      <c r="M236" s="173"/>
      <c r="N236" s="183"/>
      <c r="O236" s="172"/>
      <c r="P236" s="174"/>
      <c r="Q236" s="167">
        <f t="shared" si="3"/>
        <v>0</v>
      </c>
      <c r="R236" s="175"/>
      <c r="S236" s="176"/>
    </row>
    <row r="237" spans="1:19" ht="18" hidden="1" customHeight="1">
      <c r="A237" s="708">
        <v>227</v>
      </c>
      <c r="B237" s="709"/>
      <c r="C237" s="178"/>
      <c r="D237" s="162"/>
      <c r="E237" s="162"/>
      <c r="F237" s="163"/>
      <c r="G237" s="170"/>
      <c r="H237" s="171"/>
      <c r="I237" s="183"/>
      <c r="J237" s="173"/>
      <c r="K237" s="183"/>
      <c r="L237" s="172"/>
      <c r="M237" s="173"/>
      <c r="N237" s="183"/>
      <c r="O237" s="172"/>
      <c r="P237" s="174"/>
      <c r="Q237" s="167">
        <f t="shared" si="3"/>
        <v>0</v>
      </c>
      <c r="R237" s="175"/>
      <c r="S237" s="176"/>
    </row>
    <row r="238" spans="1:19" ht="18" hidden="1" customHeight="1">
      <c r="A238" s="708">
        <v>228</v>
      </c>
      <c r="B238" s="709"/>
      <c r="C238" s="178"/>
      <c r="D238" s="162"/>
      <c r="E238" s="162"/>
      <c r="F238" s="163"/>
      <c r="G238" s="170"/>
      <c r="H238" s="171"/>
      <c r="I238" s="183"/>
      <c r="J238" s="173"/>
      <c r="K238" s="183"/>
      <c r="L238" s="172"/>
      <c r="M238" s="173"/>
      <c r="N238" s="183"/>
      <c r="O238" s="172"/>
      <c r="P238" s="174"/>
      <c r="Q238" s="167">
        <f t="shared" si="3"/>
        <v>0</v>
      </c>
      <c r="R238" s="175"/>
      <c r="S238" s="176"/>
    </row>
    <row r="239" spans="1:19" ht="18" hidden="1" customHeight="1">
      <c r="A239" s="708">
        <v>229</v>
      </c>
      <c r="B239" s="709"/>
      <c r="C239" s="178"/>
      <c r="D239" s="162"/>
      <c r="E239" s="162"/>
      <c r="F239" s="163"/>
      <c r="G239" s="170"/>
      <c r="H239" s="171"/>
      <c r="I239" s="183"/>
      <c r="J239" s="173"/>
      <c r="K239" s="183"/>
      <c r="L239" s="172"/>
      <c r="M239" s="173"/>
      <c r="N239" s="183"/>
      <c r="O239" s="172"/>
      <c r="P239" s="174"/>
      <c r="Q239" s="167">
        <f t="shared" si="3"/>
        <v>0</v>
      </c>
      <c r="R239" s="175"/>
      <c r="S239" s="176"/>
    </row>
    <row r="240" spans="1:19" ht="18" hidden="1" customHeight="1">
      <c r="A240" s="708">
        <v>230</v>
      </c>
      <c r="B240" s="709"/>
      <c r="C240" s="178"/>
      <c r="D240" s="162"/>
      <c r="E240" s="162"/>
      <c r="F240" s="163"/>
      <c r="G240" s="170"/>
      <c r="H240" s="171"/>
      <c r="I240" s="183"/>
      <c r="J240" s="173"/>
      <c r="K240" s="183"/>
      <c r="L240" s="172"/>
      <c r="M240" s="173"/>
      <c r="N240" s="183"/>
      <c r="O240" s="172"/>
      <c r="P240" s="174"/>
      <c r="Q240" s="167">
        <f t="shared" si="3"/>
        <v>0</v>
      </c>
      <c r="R240" s="175"/>
      <c r="S240" s="176"/>
    </row>
    <row r="241" spans="1:19" ht="18" hidden="1" customHeight="1">
      <c r="A241" s="708">
        <v>231</v>
      </c>
      <c r="B241" s="709"/>
      <c r="C241" s="178"/>
      <c r="D241" s="162"/>
      <c r="E241" s="162"/>
      <c r="F241" s="163"/>
      <c r="G241" s="170"/>
      <c r="H241" s="171"/>
      <c r="I241" s="183"/>
      <c r="J241" s="173"/>
      <c r="K241" s="183"/>
      <c r="L241" s="172"/>
      <c r="M241" s="173"/>
      <c r="N241" s="183"/>
      <c r="O241" s="172"/>
      <c r="P241" s="174"/>
      <c r="Q241" s="167">
        <f t="shared" si="3"/>
        <v>0</v>
      </c>
      <c r="R241" s="175"/>
      <c r="S241" s="176"/>
    </row>
    <row r="242" spans="1:19" ht="18" hidden="1" customHeight="1">
      <c r="A242" s="708">
        <v>232</v>
      </c>
      <c r="B242" s="709"/>
      <c r="C242" s="178"/>
      <c r="D242" s="162"/>
      <c r="E242" s="162"/>
      <c r="F242" s="163"/>
      <c r="G242" s="170"/>
      <c r="H242" s="171"/>
      <c r="I242" s="183"/>
      <c r="J242" s="173"/>
      <c r="K242" s="183"/>
      <c r="L242" s="172"/>
      <c r="M242" s="173"/>
      <c r="N242" s="183"/>
      <c r="O242" s="172"/>
      <c r="P242" s="174"/>
      <c r="Q242" s="167">
        <f t="shared" si="3"/>
        <v>0</v>
      </c>
      <c r="R242" s="175"/>
      <c r="S242" s="176"/>
    </row>
    <row r="243" spans="1:19" ht="18" hidden="1" customHeight="1">
      <c r="A243" s="708">
        <v>233</v>
      </c>
      <c r="B243" s="709"/>
      <c r="C243" s="178"/>
      <c r="D243" s="162"/>
      <c r="E243" s="162"/>
      <c r="F243" s="163"/>
      <c r="G243" s="170"/>
      <c r="H243" s="171"/>
      <c r="I243" s="183"/>
      <c r="J243" s="173"/>
      <c r="K243" s="183"/>
      <c r="L243" s="172"/>
      <c r="M243" s="173"/>
      <c r="N243" s="183"/>
      <c r="O243" s="172"/>
      <c r="P243" s="174"/>
      <c r="Q243" s="167">
        <f t="shared" si="3"/>
        <v>0</v>
      </c>
      <c r="R243" s="175"/>
      <c r="S243" s="176"/>
    </row>
    <row r="244" spans="1:19" ht="18" hidden="1" customHeight="1">
      <c r="A244" s="708">
        <v>234</v>
      </c>
      <c r="B244" s="709"/>
      <c r="C244" s="178"/>
      <c r="D244" s="162"/>
      <c r="E244" s="162"/>
      <c r="F244" s="163"/>
      <c r="G244" s="170"/>
      <c r="H244" s="171"/>
      <c r="I244" s="183"/>
      <c r="J244" s="173"/>
      <c r="K244" s="183"/>
      <c r="L244" s="172"/>
      <c r="M244" s="173"/>
      <c r="N244" s="183"/>
      <c r="O244" s="172"/>
      <c r="P244" s="174"/>
      <c r="Q244" s="167">
        <f t="shared" si="3"/>
        <v>0</v>
      </c>
      <c r="R244" s="175"/>
      <c r="S244" s="176"/>
    </row>
    <row r="245" spans="1:19" ht="18" hidden="1" customHeight="1">
      <c r="A245" s="708">
        <v>235</v>
      </c>
      <c r="B245" s="709"/>
      <c r="C245" s="178"/>
      <c r="D245" s="162"/>
      <c r="E245" s="162"/>
      <c r="F245" s="163"/>
      <c r="G245" s="170"/>
      <c r="H245" s="171"/>
      <c r="I245" s="183"/>
      <c r="J245" s="173"/>
      <c r="K245" s="183"/>
      <c r="L245" s="172"/>
      <c r="M245" s="173"/>
      <c r="N245" s="183"/>
      <c r="O245" s="172"/>
      <c r="P245" s="174"/>
      <c r="Q245" s="167">
        <f t="shared" si="3"/>
        <v>0</v>
      </c>
      <c r="R245" s="175"/>
      <c r="S245" s="176"/>
    </row>
    <row r="246" spans="1:19" ht="18" hidden="1" customHeight="1">
      <c r="A246" s="708">
        <v>236</v>
      </c>
      <c r="B246" s="709"/>
      <c r="C246" s="178"/>
      <c r="D246" s="162"/>
      <c r="E246" s="162"/>
      <c r="F246" s="163"/>
      <c r="G246" s="170"/>
      <c r="H246" s="171"/>
      <c r="I246" s="183"/>
      <c r="J246" s="173"/>
      <c r="K246" s="183"/>
      <c r="L246" s="172"/>
      <c r="M246" s="173"/>
      <c r="N246" s="183"/>
      <c r="O246" s="172"/>
      <c r="P246" s="174"/>
      <c r="Q246" s="167">
        <f t="shared" si="3"/>
        <v>0</v>
      </c>
      <c r="R246" s="175"/>
      <c r="S246" s="176"/>
    </row>
    <row r="247" spans="1:19" ht="18" hidden="1" customHeight="1">
      <c r="A247" s="708">
        <v>237</v>
      </c>
      <c r="B247" s="709"/>
      <c r="C247" s="178"/>
      <c r="D247" s="162"/>
      <c r="E247" s="162"/>
      <c r="F247" s="163"/>
      <c r="G247" s="170"/>
      <c r="H247" s="171"/>
      <c r="I247" s="183"/>
      <c r="J247" s="173"/>
      <c r="K247" s="183"/>
      <c r="L247" s="172"/>
      <c r="M247" s="173"/>
      <c r="N247" s="183"/>
      <c r="O247" s="172"/>
      <c r="P247" s="174"/>
      <c r="Q247" s="167">
        <f t="shared" si="3"/>
        <v>0</v>
      </c>
      <c r="R247" s="175"/>
      <c r="S247" s="176"/>
    </row>
    <row r="248" spans="1:19" ht="18" hidden="1" customHeight="1">
      <c r="A248" s="708">
        <v>238</v>
      </c>
      <c r="B248" s="709"/>
      <c r="C248" s="178"/>
      <c r="D248" s="162"/>
      <c r="E248" s="162"/>
      <c r="F248" s="163"/>
      <c r="G248" s="170"/>
      <c r="H248" s="171"/>
      <c r="I248" s="183"/>
      <c r="J248" s="173"/>
      <c r="K248" s="183"/>
      <c r="L248" s="172"/>
      <c r="M248" s="173"/>
      <c r="N248" s="183"/>
      <c r="O248" s="172"/>
      <c r="P248" s="174"/>
      <c r="Q248" s="167">
        <f t="shared" si="3"/>
        <v>0</v>
      </c>
      <c r="R248" s="175"/>
      <c r="S248" s="176"/>
    </row>
    <row r="249" spans="1:19" ht="18" hidden="1" customHeight="1">
      <c r="A249" s="708">
        <v>239</v>
      </c>
      <c r="B249" s="709"/>
      <c r="C249" s="178"/>
      <c r="D249" s="162"/>
      <c r="E249" s="162"/>
      <c r="F249" s="163"/>
      <c r="G249" s="170"/>
      <c r="H249" s="171"/>
      <c r="I249" s="183"/>
      <c r="J249" s="173"/>
      <c r="K249" s="183"/>
      <c r="L249" s="172"/>
      <c r="M249" s="173"/>
      <c r="N249" s="183"/>
      <c r="O249" s="172"/>
      <c r="P249" s="174"/>
      <c r="Q249" s="167">
        <f t="shared" si="3"/>
        <v>0</v>
      </c>
      <c r="R249" s="175"/>
      <c r="S249" s="176"/>
    </row>
    <row r="250" spans="1:19" ht="18" hidden="1" customHeight="1">
      <c r="A250" s="708">
        <v>240</v>
      </c>
      <c r="B250" s="709"/>
      <c r="C250" s="178"/>
      <c r="D250" s="162"/>
      <c r="E250" s="162"/>
      <c r="F250" s="163"/>
      <c r="G250" s="170"/>
      <c r="H250" s="171"/>
      <c r="I250" s="183"/>
      <c r="J250" s="173"/>
      <c r="K250" s="183"/>
      <c r="L250" s="172"/>
      <c r="M250" s="173"/>
      <c r="N250" s="183"/>
      <c r="O250" s="172"/>
      <c r="P250" s="174"/>
      <c r="Q250" s="167">
        <f t="shared" si="3"/>
        <v>0</v>
      </c>
      <c r="R250" s="175"/>
      <c r="S250" s="176"/>
    </row>
    <row r="251" spans="1:19" ht="18" hidden="1" customHeight="1">
      <c r="A251" s="708">
        <v>241</v>
      </c>
      <c r="B251" s="709"/>
      <c r="C251" s="178"/>
      <c r="D251" s="162"/>
      <c r="E251" s="162"/>
      <c r="F251" s="163"/>
      <c r="G251" s="170"/>
      <c r="H251" s="171"/>
      <c r="I251" s="183"/>
      <c r="J251" s="173"/>
      <c r="K251" s="183"/>
      <c r="L251" s="172"/>
      <c r="M251" s="173"/>
      <c r="N251" s="183"/>
      <c r="O251" s="172"/>
      <c r="P251" s="174"/>
      <c r="Q251" s="167">
        <f t="shared" si="3"/>
        <v>0</v>
      </c>
      <c r="R251" s="175"/>
      <c r="S251" s="176"/>
    </row>
    <row r="252" spans="1:19" ht="18" hidden="1" customHeight="1">
      <c r="A252" s="708">
        <v>242</v>
      </c>
      <c r="B252" s="709"/>
      <c r="C252" s="178"/>
      <c r="D252" s="162"/>
      <c r="E252" s="162"/>
      <c r="F252" s="163"/>
      <c r="G252" s="170"/>
      <c r="H252" s="171"/>
      <c r="I252" s="183"/>
      <c r="J252" s="173"/>
      <c r="K252" s="183"/>
      <c r="L252" s="172"/>
      <c r="M252" s="173"/>
      <c r="N252" s="183"/>
      <c r="O252" s="172"/>
      <c r="P252" s="174"/>
      <c r="Q252" s="167">
        <f t="shared" si="3"/>
        <v>0</v>
      </c>
      <c r="R252" s="175"/>
      <c r="S252" s="176"/>
    </row>
    <row r="253" spans="1:19" ht="18" hidden="1" customHeight="1">
      <c r="A253" s="708">
        <v>243</v>
      </c>
      <c r="B253" s="709"/>
      <c r="C253" s="178"/>
      <c r="D253" s="162"/>
      <c r="E253" s="162"/>
      <c r="F253" s="163"/>
      <c r="G253" s="170"/>
      <c r="H253" s="171"/>
      <c r="I253" s="183"/>
      <c r="J253" s="173"/>
      <c r="K253" s="183"/>
      <c r="L253" s="172"/>
      <c r="M253" s="173"/>
      <c r="N253" s="183"/>
      <c r="O253" s="172"/>
      <c r="P253" s="174"/>
      <c r="Q253" s="167">
        <f t="shared" si="3"/>
        <v>0</v>
      </c>
      <c r="R253" s="175"/>
      <c r="S253" s="176"/>
    </row>
    <row r="254" spans="1:19" ht="18" hidden="1" customHeight="1">
      <c r="A254" s="708">
        <v>244</v>
      </c>
      <c r="B254" s="709"/>
      <c r="C254" s="178"/>
      <c r="D254" s="162"/>
      <c r="E254" s="162"/>
      <c r="F254" s="163"/>
      <c r="G254" s="170"/>
      <c r="H254" s="171"/>
      <c r="I254" s="183"/>
      <c r="J254" s="173"/>
      <c r="K254" s="183"/>
      <c r="L254" s="172"/>
      <c r="M254" s="173"/>
      <c r="N254" s="183"/>
      <c r="O254" s="172"/>
      <c r="P254" s="174"/>
      <c r="Q254" s="167">
        <f t="shared" si="3"/>
        <v>0</v>
      </c>
      <c r="R254" s="175"/>
      <c r="S254" s="176"/>
    </row>
    <row r="255" spans="1:19" ht="18" hidden="1" customHeight="1">
      <c r="A255" s="708">
        <v>245</v>
      </c>
      <c r="B255" s="709"/>
      <c r="C255" s="178"/>
      <c r="D255" s="162"/>
      <c r="E255" s="162"/>
      <c r="F255" s="163"/>
      <c r="G255" s="170"/>
      <c r="H255" s="171"/>
      <c r="I255" s="183"/>
      <c r="J255" s="173"/>
      <c r="K255" s="183"/>
      <c r="L255" s="172"/>
      <c r="M255" s="173"/>
      <c r="N255" s="183"/>
      <c r="O255" s="172"/>
      <c r="P255" s="174"/>
      <c r="Q255" s="167">
        <f t="shared" si="3"/>
        <v>0</v>
      </c>
      <c r="R255" s="175"/>
      <c r="S255" s="176"/>
    </row>
    <row r="256" spans="1:19" ht="18" hidden="1" customHeight="1">
      <c r="A256" s="708">
        <v>246</v>
      </c>
      <c r="B256" s="709"/>
      <c r="C256" s="178"/>
      <c r="D256" s="162"/>
      <c r="E256" s="162"/>
      <c r="F256" s="163"/>
      <c r="G256" s="170"/>
      <c r="H256" s="171"/>
      <c r="I256" s="183"/>
      <c r="J256" s="173"/>
      <c r="K256" s="183"/>
      <c r="L256" s="172"/>
      <c r="M256" s="173"/>
      <c r="N256" s="183"/>
      <c r="O256" s="172"/>
      <c r="P256" s="174"/>
      <c r="Q256" s="167">
        <f t="shared" si="3"/>
        <v>0</v>
      </c>
      <c r="R256" s="175"/>
      <c r="S256" s="176"/>
    </row>
    <row r="257" spans="1:19" ht="18" hidden="1" customHeight="1">
      <c r="A257" s="708">
        <v>247</v>
      </c>
      <c r="B257" s="709"/>
      <c r="C257" s="178"/>
      <c r="D257" s="162"/>
      <c r="E257" s="162"/>
      <c r="F257" s="163"/>
      <c r="G257" s="170"/>
      <c r="H257" s="171"/>
      <c r="I257" s="183"/>
      <c r="J257" s="173"/>
      <c r="K257" s="183"/>
      <c r="L257" s="172"/>
      <c r="M257" s="173"/>
      <c r="N257" s="183"/>
      <c r="O257" s="172"/>
      <c r="P257" s="174"/>
      <c r="Q257" s="167">
        <f t="shared" si="3"/>
        <v>0</v>
      </c>
      <c r="R257" s="175"/>
      <c r="S257" s="176"/>
    </row>
    <row r="258" spans="1:19" ht="18" hidden="1" customHeight="1">
      <c r="A258" s="708">
        <v>248</v>
      </c>
      <c r="B258" s="709"/>
      <c r="C258" s="178"/>
      <c r="D258" s="162"/>
      <c r="E258" s="162"/>
      <c r="F258" s="163"/>
      <c r="G258" s="170"/>
      <c r="H258" s="171"/>
      <c r="I258" s="183"/>
      <c r="J258" s="173"/>
      <c r="K258" s="183"/>
      <c r="L258" s="172"/>
      <c r="M258" s="173"/>
      <c r="N258" s="183"/>
      <c r="O258" s="172"/>
      <c r="P258" s="174"/>
      <c r="Q258" s="167">
        <f t="shared" si="3"/>
        <v>0</v>
      </c>
      <c r="R258" s="175"/>
      <c r="S258" s="176"/>
    </row>
    <row r="259" spans="1:19" ht="18" hidden="1" customHeight="1">
      <c r="A259" s="708">
        <v>249</v>
      </c>
      <c r="B259" s="709"/>
      <c r="C259" s="178"/>
      <c r="D259" s="162"/>
      <c r="E259" s="162"/>
      <c r="F259" s="163"/>
      <c r="G259" s="170"/>
      <c r="H259" s="171"/>
      <c r="I259" s="183"/>
      <c r="J259" s="173"/>
      <c r="K259" s="183"/>
      <c r="L259" s="172"/>
      <c r="M259" s="173"/>
      <c r="N259" s="183"/>
      <c r="O259" s="172"/>
      <c r="P259" s="174"/>
      <c r="Q259" s="167">
        <f t="shared" si="3"/>
        <v>0</v>
      </c>
      <c r="R259" s="175"/>
      <c r="S259" s="176"/>
    </row>
    <row r="260" spans="1:19" ht="18" hidden="1" customHeight="1">
      <c r="A260" s="708">
        <v>250</v>
      </c>
      <c r="B260" s="709"/>
      <c r="C260" s="178"/>
      <c r="D260" s="162"/>
      <c r="E260" s="162"/>
      <c r="F260" s="163"/>
      <c r="G260" s="170"/>
      <c r="H260" s="171"/>
      <c r="I260" s="183"/>
      <c r="J260" s="173"/>
      <c r="K260" s="183"/>
      <c r="L260" s="172"/>
      <c r="M260" s="173"/>
      <c r="N260" s="183"/>
      <c r="O260" s="172"/>
      <c r="P260" s="174"/>
      <c r="Q260" s="167">
        <f t="shared" si="3"/>
        <v>0</v>
      </c>
      <c r="R260" s="175"/>
      <c r="S260" s="176"/>
    </row>
    <row r="261" spans="1:19" ht="18" hidden="1" customHeight="1">
      <c r="A261" s="708">
        <v>251</v>
      </c>
      <c r="B261" s="709"/>
      <c r="C261" s="178"/>
      <c r="D261" s="162"/>
      <c r="E261" s="162"/>
      <c r="F261" s="163"/>
      <c r="G261" s="170"/>
      <c r="H261" s="171"/>
      <c r="I261" s="183"/>
      <c r="J261" s="173"/>
      <c r="K261" s="183"/>
      <c r="L261" s="172"/>
      <c r="M261" s="173"/>
      <c r="N261" s="183"/>
      <c r="O261" s="172"/>
      <c r="P261" s="174"/>
      <c r="Q261" s="167">
        <f t="shared" si="3"/>
        <v>0</v>
      </c>
      <c r="R261" s="175"/>
      <c r="S261" s="176"/>
    </row>
    <row r="262" spans="1:19" ht="18" hidden="1" customHeight="1">
      <c r="A262" s="708">
        <v>252</v>
      </c>
      <c r="B262" s="709"/>
      <c r="C262" s="178"/>
      <c r="D262" s="162"/>
      <c r="E262" s="162"/>
      <c r="F262" s="163"/>
      <c r="G262" s="170"/>
      <c r="H262" s="171"/>
      <c r="I262" s="183"/>
      <c r="J262" s="173"/>
      <c r="K262" s="183"/>
      <c r="L262" s="172"/>
      <c r="M262" s="173"/>
      <c r="N262" s="183"/>
      <c r="O262" s="172"/>
      <c r="P262" s="174"/>
      <c r="Q262" s="167">
        <f t="shared" si="3"/>
        <v>0</v>
      </c>
      <c r="R262" s="175"/>
      <c r="S262" s="176"/>
    </row>
    <row r="263" spans="1:19" ht="18" hidden="1" customHeight="1">
      <c r="A263" s="708">
        <v>253</v>
      </c>
      <c r="B263" s="709"/>
      <c r="C263" s="178"/>
      <c r="D263" s="162"/>
      <c r="E263" s="162"/>
      <c r="F263" s="163"/>
      <c r="G263" s="170"/>
      <c r="H263" s="171"/>
      <c r="I263" s="183"/>
      <c r="J263" s="173"/>
      <c r="K263" s="183"/>
      <c r="L263" s="172"/>
      <c r="M263" s="173"/>
      <c r="N263" s="183"/>
      <c r="O263" s="172"/>
      <c r="P263" s="174"/>
      <c r="Q263" s="167">
        <f t="shared" si="3"/>
        <v>0</v>
      </c>
      <c r="R263" s="175"/>
      <c r="S263" s="176"/>
    </row>
    <row r="264" spans="1:19" ht="18" hidden="1" customHeight="1">
      <c r="A264" s="708">
        <v>254</v>
      </c>
      <c r="B264" s="709"/>
      <c r="C264" s="178"/>
      <c r="D264" s="162"/>
      <c r="E264" s="162"/>
      <c r="F264" s="163"/>
      <c r="G264" s="170"/>
      <c r="H264" s="171"/>
      <c r="I264" s="183"/>
      <c r="J264" s="173"/>
      <c r="K264" s="183"/>
      <c r="L264" s="172"/>
      <c r="M264" s="173"/>
      <c r="N264" s="183"/>
      <c r="O264" s="172"/>
      <c r="P264" s="174"/>
      <c r="Q264" s="167">
        <f t="shared" si="3"/>
        <v>0</v>
      </c>
      <c r="R264" s="175"/>
      <c r="S264" s="176"/>
    </row>
    <row r="265" spans="1:19" ht="18" hidden="1" customHeight="1">
      <c r="A265" s="708">
        <v>255</v>
      </c>
      <c r="B265" s="709"/>
      <c r="C265" s="178"/>
      <c r="D265" s="162"/>
      <c r="E265" s="162"/>
      <c r="F265" s="163"/>
      <c r="G265" s="170"/>
      <c r="H265" s="171"/>
      <c r="I265" s="183"/>
      <c r="J265" s="173"/>
      <c r="K265" s="183"/>
      <c r="L265" s="172"/>
      <c r="M265" s="173"/>
      <c r="N265" s="183"/>
      <c r="O265" s="172"/>
      <c r="P265" s="174"/>
      <c r="Q265" s="167">
        <f t="shared" si="3"/>
        <v>0</v>
      </c>
      <c r="R265" s="175"/>
      <c r="S265" s="176"/>
    </row>
    <row r="266" spans="1:19" ht="18" hidden="1" customHeight="1">
      <c r="A266" s="708">
        <v>256</v>
      </c>
      <c r="B266" s="709"/>
      <c r="C266" s="178"/>
      <c r="D266" s="162"/>
      <c r="E266" s="162"/>
      <c r="F266" s="163"/>
      <c r="G266" s="170"/>
      <c r="H266" s="171"/>
      <c r="I266" s="183"/>
      <c r="J266" s="173"/>
      <c r="K266" s="183"/>
      <c r="L266" s="172"/>
      <c r="M266" s="173"/>
      <c r="N266" s="183"/>
      <c r="O266" s="172"/>
      <c r="P266" s="174"/>
      <c r="Q266" s="167">
        <f t="shared" si="3"/>
        <v>0</v>
      </c>
      <c r="R266" s="175"/>
      <c r="S266" s="176"/>
    </row>
    <row r="267" spans="1:19" ht="18" hidden="1" customHeight="1">
      <c r="A267" s="708">
        <v>257</v>
      </c>
      <c r="B267" s="709"/>
      <c r="C267" s="178"/>
      <c r="D267" s="162"/>
      <c r="E267" s="162"/>
      <c r="F267" s="163"/>
      <c r="G267" s="170"/>
      <c r="H267" s="171"/>
      <c r="I267" s="183"/>
      <c r="J267" s="173"/>
      <c r="K267" s="183"/>
      <c r="L267" s="172"/>
      <c r="M267" s="173"/>
      <c r="N267" s="183"/>
      <c r="O267" s="172"/>
      <c r="P267" s="174"/>
      <c r="Q267" s="167">
        <f t="shared" si="3"/>
        <v>0</v>
      </c>
      <c r="R267" s="175"/>
      <c r="S267" s="176"/>
    </row>
    <row r="268" spans="1:19" ht="18" hidden="1" customHeight="1">
      <c r="A268" s="708">
        <v>258</v>
      </c>
      <c r="B268" s="709"/>
      <c r="C268" s="178"/>
      <c r="D268" s="162"/>
      <c r="E268" s="162"/>
      <c r="F268" s="163"/>
      <c r="G268" s="170"/>
      <c r="H268" s="171"/>
      <c r="I268" s="183"/>
      <c r="J268" s="173"/>
      <c r="K268" s="183"/>
      <c r="L268" s="172"/>
      <c r="M268" s="173"/>
      <c r="N268" s="183"/>
      <c r="O268" s="172"/>
      <c r="P268" s="174"/>
      <c r="Q268" s="167">
        <f t="shared" ref="Q268:Q331" si="4">IF(I268="",0,INT(SUM(PRODUCT(I268,K268,N268))))</f>
        <v>0</v>
      </c>
      <c r="R268" s="175"/>
      <c r="S268" s="176"/>
    </row>
    <row r="269" spans="1:19" ht="18" hidden="1" customHeight="1">
      <c r="A269" s="708">
        <v>259</v>
      </c>
      <c r="B269" s="709"/>
      <c r="C269" s="178"/>
      <c r="D269" s="162"/>
      <c r="E269" s="162"/>
      <c r="F269" s="163"/>
      <c r="G269" s="170"/>
      <c r="H269" s="171"/>
      <c r="I269" s="183"/>
      <c r="J269" s="173"/>
      <c r="K269" s="183"/>
      <c r="L269" s="172"/>
      <c r="M269" s="173"/>
      <c r="N269" s="183"/>
      <c r="O269" s="172"/>
      <c r="P269" s="174"/>
      <c r="Q269" s="167">
        <f t="shared" si="4"/>
        <v>0</v>
      </c>
      <c r="R269" s="175"/>
      <c r="S269" s="176"/>
    </row>
    <row r="270" spans="1:19" ht="18" hidden="1" customHeight="1">
      <c r="A270" s="708">
        <v>260</v>
      </c>
      <c r="B270" s="709"/>
      <c r="C270" s="178"/>
      <c r="D270" s="162"/>
      <c r="E270" s="162"/>
      <c r="F270" s="163"/>
      <c r="G270" s="170"/>
      <c r="H270" s="171"/>
      <c r="I270" s="183"/>
      <c r="J270" s="173"/>
      <c r="K270" s="183"/>
      <c r="L270" s="172"/>
      <c r="M270" s="173"/>
      <c r="N270" s="183"/>
      <c r="O270" s="172"/>
      <c r="P270" s="174"/>
      <c r="Q270" s="167">
        <f t="shared" si="4"/>
        <v>0</v>
      </c>
      <c r="R270" s="175"/>
      <c r="S270" s="176"/>
    </row>
    <row r="271" spans="1:19" ht="18" hidden="1" customHeight="1">
      <c r="A271" s="708">
        <v>261</v>
      </c>
      <c r="B271" s="709"/>
      <c r="C271" s="178"/>
      <c r="D271" s="162"/>
      <c r="E271" s="162"/>
      <c r="F271" s="163"/>
      <c r="G271" s="170"/>
      <c r="H271" s="171"/>
      <c r="I271" s="183"/>
      <c r="J271" s="173"/>
      <c r="K271" s="183"/>
      <c r="L271" s="172"/>
      <c r="M271" s="173"/>
      <c r="N271" s="183"/>
      <c r="O271" s="172"/>
      <c r="P271" s="174"/>
      <c r="Q271" s="167">
        <f t="shared" si="4"/>
        <v>0</v>
      </c>
      <c r="R271" s="175"/>
      <c r="S271" s="176"/>
    </row>
    <row r="272" spans="1:19" ht="18" hidden="1" customHeight="1">
      <c r="A272" s="708">
        <v>262</v>
      </c>
      <c r="B272" s="709"/>
      <c r="C272" s="178"/>
      <c r="D272" s="162"/>
      <c r="E272" s="162"/>
      <c r="F272" s="163"/>
      <c r="G272" s="170"/>
      <c r="H272" s="171"/>
      <c r="I272" s="183"/>
      <c r="J272" s="173"/>
      <c r="K272" s="183"/>
      <c r="L272" s="172"/>
      <c r="M272" s="173"/>
      <c r="N272" s="183"/>
      <c r="O272" s="172"/>
      <c r="P272" s="174"/>
      <c r="Q272" s="167">
        <f t="shared" si="4"/>
        <v>0</v>
      </c>
      <c r="R272" s="175"/>
      <c r="S272" s="176"/>
    </row>
    <row r="273" spans="1:19" ht="18" hidden="1" customHeight="1">
      <c r="A273" s="708">
        <v>263</v>
      </c>
      <c r="B273" s="709"/>
      <c r="C273" s="178"/>
      <c r="D273" s="162"/>
      <c r="E273" s="162"/>
      <c r="F273" s="163"/>
      <c r="G273" s="170"/>
      <c r="H273" s="171"/>
      <c r="I273" s="183"/>
      <c r="J273" s="173"/>
      <c r="K273" s="183"/>
      <c r="L273" s="172"/>
      <c r="M273" s="173"/>
      <c r="N273" s="183"/>
      <c r="O273" s="172"/>
      <c r="P273" s="174"/>
      <c r="Q273" s="167">
        <f t="shared" si="4"/>
        <v>0</v>
      </c>
      <c r="R273" s="175"/>
      <c r="S273" s="176"/>
    </row>
    <row r="274" spans="1:19" ht="18" hidden="1" customHeight="1">
      <c r="A274" s="708">
        <v>264</v>
      </c>
      <c r="B274" s="709"/>
      <c r="C274" s="178"/>
      <c r="D274" s="162"/>
      <c r="E274" s="162"/>
      <c r="F274" s="163"/>
      <c r="G274" s="170"/>
      <c r="H274" s="171"/>
      <c r="I274" s="183"/>
      <c r="J274" s="173"/>
      <c r="K274" s="183"/>
      <c r="L274" s="172"/>
      <c r="M274" s="173"/>
      <c r="N274" s="183"/>
      <c r="O274" s="172"/>
      <c r="P274" s="174"/>
      <c r="Q274" s="167">
        <f t="shared" si="4"/>
        <v>0</v>
      </c>
      <c r="R274" s="175"/>
      <c r="S274" s="176"/>
    </row>
    <row r="275" spans="1:19" ht="18" hidden="1" customHeight="1">
      <c r="A275" s="708">
        <v>265</v>
      </c>
      <c r="B275" s="709"/>
      <c r="C275" s="178"/>
      <c r="D275" s="162"/>
      <c r="E275" s="162"/>
      <c r="F275" s="163"/>
      <c r="G275" s="170"/>
      <c r="H275" s="171"/>
      <c r="I275" s="183"/>
      <c r="J275" s="173"/>
      <c r="K275" s="183"/>
      <c r="L275" s="172"/>
      <c r="M275" s="173"/>
      <c r="N275" s="183"/>
      <c r="O275" s="172"/>
      <c r="P275" s="174"/>
      <c r="Q275" s="167">
        <f t="shared" si="4"/>
        <v>0</v>
      </c>
      <c r="R275" s="175"/>
      <c r="S275" s="176"/>
    </row>
    <row r="276" spans="1:19" ht="18" hidden="1" customHeight="1">
      <c r="A276" s="708">
        <v>266</v>
      </c>
      <c r="B276" s="709"/>
      <c r="C276" s="178"/>
      <c r="D276" s="162"/>
      <c r="E276" s="162"/>
      <c r="F276" s="163"/>
      <c r="G276" s="170"/>
      <c r="H276" s="171"/>
      <c r="I276" s="183"/>
      <c r="J276" s="173"/>
      <c r="K276" s="183"/>
      <c r="L276" s="172"/>
      <c r="M276" s="173"/>
      <c r="N276" s="183"/>
      <c r="O276" s="172"/>
      <c r="P276" s="174"/>
      <c r="Q276" s="167">
        <f t="shared" si="4"/>
        <v>0</v>
      </c>
      <c r="R276" s="175"/>
      <c r="S276" s="176"/>
    </row>
    <row r="277" spans="1:19" ht="18" hidden="1" customHeight="1">
      <c r="A277" s="708">
        <v>267</v>
      </c>
      <c r="B277" s="709"/>
      <c r="C277" s="178"/>
      <c r="D277" s="162"/>
      <c r="E277" s="162"/>
      <c r="F277" s="163"/>
      <c r="G277" s="170"/>
      <c r="H277" s="171"/>
      <c r="I277" s="183"/>
      <c r="J277" s="173"/>
      <c r="K277" s="183"/>
      <c r="L277" s="172"/>
      <c r="M277" s="173"/>
      <c r="N277" s="183"/>
      <c r="O277" s="172"/>
      <c r="P277" s="174"/>
      <c r="Q277" s="167">
        <f t="shared" si="4"/>
        <v>0</v>
      </c>
      <c r="R277" s="175"/>
      <c r="S277" s="176"/>
    </row>
    <row r="278" spans="1:19" ht="18" hidden="1" customHeight="1">
      <c r="A278" s="708">
        <v>268</v>
      </c>
      <c r="B278" s="709"/>
      <c r="C278" s="178"/>
      <c r="D278" s="162"/>
      <c r="E278" s="162"/>
      <c r="F278" s="163"/>
      <c r="G278" s="170"/>
      <c r="H278" s="171"/>
      <c r="I278" s="183"/>
      <c r="J278" s="173"/>
      <c r="K278" s="183"/>
      <c r="L278" s="172"/>
      <c r="M278" s="173"/>
      <c r="N278" s="183"/>
      <c r="O278" s="172"/>
      <c r="P278" s="174"/>
      <c r="Q278" s="167">
        <f t="shared" si="4"/>
        <v>0</v>
      </c>
      <c r="R278" s="175"/>
      <c r="S278" s="176"/>
    </row>
    <row r="279" spans="1:19" ht="18" hidden="1" customHeight="1">
      <c r="A279" s="708">
        <v>269</v>
      </c>
      <c r="B279" s="709"/>
      <c r="C279" s="178"/>
      <c r="D279" s="162"/>
      <c r="E279" s="162"/>
      <c r="F279" s="163"/>
      <c r="G279" s="170"/>
      <c r="H279" s="171"/>
      <c r="I279" s="183"/>
      <c r="J279" s="173"/>
      <c r="K279" s="183"/>
      <c r="L279" s="172"/>
      <c r="M279" s="173"/>
      <c r="N279" s="183"/>
      <c r="O279" s="172"/>
      <c r="P279" s="174"/>
      <c r="Q279" s="167">
        <f t="shared" si="4"/>
        <v>0</v>
      </c>
      <c r="R279" s="175"/>
      <c r="S279" s="176"/>
    </row>
    <row r="280" spans="1:19" ht="18" hidden="1" customHeight="1">
      <c r="A280" s="708">
        <v>270</v>
      </c>
      <c r="B280" s="709"/>
      <c r="C280" s="178"/>
      <c r="D280" s="162"/>
      <c r="E280" s="162"/>
      <c r="F280" s="163"/>
      <c r="G280" s="170"/>
      <c r="H280" s="171"/>
      <c r="I280" s="183"/>
      <c r="J280" s="173"/>
      <c r="K280" s="183"/>
      <c r="L280" s="172"/>
      <c r="M280" s="173"/>
      <c r="N280" s="183"/>
      <c r="O280" s="172"/>
      <c r="P280" s="174"/>
      <c r="Q280" s="167">
        <f t="shared" si="4"/>
        <v>0</v>
      </c>
      <c r="R280" s="175"/>
      <c r="S280" s="176"/>
    </row>
    <row r="281" spans="1:19" ht="18" hidden="1" customHeight="1">
      <c r="A281" s="708">
        <v>271</v>
      </c>
      <c r="B281" s="709"/>
      <c r="C281" s="178"/>
      <c r="D281" s="162"/>
      <c r="E281" s="162"/>
      <c r="F281" s="163"/>
      <c r="G281" s="170"/>
      <c r="H281" s="171"/>
      <c r="I281" s="183"/>
      <c r="J281" s="173"/>
      <c r="K281" s="183"/>
      <c r="L281" s="172"/>
      <c r="M281" s="173"/>
      <c r="N281" s="183"/>
      <c r="O281" s="172"/>
      <c r="P281" s="174"/>
      <c r="Q281" s="167">
        <f t="shared" si="4"/>
        <v>0</v>
      </c>
      <c r="R281" s="175"/>
      <c r="S281" s="176"/>
    </row>
    <row r="282" spans="1:19" ht="18" hidden="1" customHeight="1">
      <c r="A282" s="708">
        <v>272</v>
      </c>
      <c r="B282" s="709"/>
      <c r="C282" s="178"/>
      <c r="D282" s="162"/>
      <c r="E282" s="162"/>
      <c r="F282" s="163"/>
      <c r="G282" s="170"/>
      <c r="H282" s="171"/>
      <c r="I282" s="183"/>
      <c r="J282" s="173"/>
      <c r="K282" s="183"/>
      <c r="L282" s="172"/>
      <c r="M282" s="173"/>
      <c r="N282" s="183"/>
      <c r="O282" s="172"/>
      <c r="P282" s="174"/>
      <c r="Q282" s="167">
        <f t="shared" si="4"/>
        <v>0</v>
      </c>
      <c r="R282" s="175"/>
      <c r="S282" s="176"/>
    </row>
    <row r="283" spans="1:19" ht="18" hidden="1" customHeight="1">
      <c r="A283" s="708">
        <v>273</v>
      </c>
      <c r="B283" s="709"/>
      <c r="C283" s="178"/>
      <c r="D283" s="162"/>
      <c r="E283" s="162"/>
      <c r="F283" s="163"/>
      <c r="G283" s="170"/>
      <c r="H283" s="171"/>
      <c r="I283" s="183"/>
      <c r="J283" s="173"/>
      <c r="K283" s="183"/>
      <c r="L283" s="172"/>
      <c r="M283" s="173"/>
      <c r="N283" s="183"/>
      <c r="O283" s="172"/>
      <c r="P283" s="174"/>
      <c r="Q283" s="167">
        <f t="shared" si="4"/>
        <v>0</v>
      </c>
      <c r="R283" s="175"/>
      <c r="S283" s="176"/>
    </row>
    <row r="284" spans="1:19" ht="18" hidden="1" customHeight="1">
      <c r="A284" s="708">
        <v>274</v>
      </c>
      <c r="B284" s="709"/>
      <c r="C284" s="178"/>
      <c r="D284" s="162"/>
      <c r="E284" s="162"/>
      <c r="F284" s="163"/>
      <c r="G284" s="170"/>
      <c r="H284" s="171"/>
      <c r="I284" s="183"/>
      <c r="J284" s="173"/>
      <c r="K284" s="183"/>
      <c r="L284" s="172"/>
      <c r="M284" s="173"/>
      <c r="N284" s="183"/>
      <c r="O284" s="172"/>
      <c r="P284" s="174"/>
      <c r="Q284" s="167">
        <f t="shared" si="4"/>
        <v>0</v>
      </c>
      <c r="R284" s="175"/>
      <c r="S284" s="176"/>
    </row>
    <row r="285" spans="1:19" ht="18" hidden="1" customHeight="1">
      <c r="A285" s="708">
        <v>275</v>
      </c>
      <c r="B285" s="709"/>
      <c r="C285" s="178"/>
      <c r="D285" s="162"/>
      <c r="E285" s="162"/>
      <c r="F285" s="163"/>
      <c r="G285" s="170"/>
      <c r="H285" s="171"/>
      <c r="I285" s="183"/>
      <c r="J285" s="173"/>
      <c r="K285" s="183"/>
      <c r="L285" s="172"/>
      <c r="M285" s="173"/>
      <c r="N285" s="183"/>
      <c r="O285" s="172"/>
      <c r="P285" s="174"/>
      <c r="Q285" s="167">
        <f t="shared" si="4"/>
        <v>0</v>
      </c>
      <c r="R285" s="175"/>
      <c r="S285" s="176"/>
    </row>
    <row r="286" spans="1:19" ht="18" hidden="1" customHeight="1">
      <c r="A286" s="708">
        <v>276</v>
      </c>
      <c r="B286" s="709"/>
      <c r="C286" s="178"/>
      <c r="D286" s="162"/>
      <c r="E286" s="162"/>
      <c r="F286" s="163"/>
      <c r="G286" s="170"/>
      <c r="H286" s="171"/>
      <c r="I286" s="183"/>
      <c r="J286" s="173"/>
      <c r="K286" s="183"/>
      <c r="L286" s="172"/>
      <c r="M286" s="173"/>
      <c r="N286" s="183"/>
      <c r="O286" s="172"/>
      <c r="P286" s="174"/>
      <c r="Q286" s="167">
        <f t="shared" si="4"/>
        <v>0</v>
      </c>
      <c r="R286" s="175"/>
      <c r="S286" s="176"/>
    </row>
    <row r="287" spans="1:19" ht="18" hidden="1" customHeight="1">
      <c r="A287" s="708">
        <v>277</v>
      </c>
      <c r="B287" s="709"/>
      <c r="C287" s="178"/>
      <c r="D287" s="162"/>
      <c r="E287" s="162"/>
      <c r="F287" s="163"/>
      <c r="G287" s="170"/>
      <c r="H287" s="171"/>
      <c r="I287" s="183"/>
      <c r="J287" s="173"/>
      <c r="K287" s="183"/>
      <c r="L287" s="172"/>
      <c r="M287" s="173"/>
      <c r="N287" s="183"/>
      <c r="O287" s="172"/>
      <c r="P287" s="174"/>
      <c r="Q287" s="167">
        <f t="shared" si="4"/>
        <v>0</v>
      </c>
      <c r="R287" s="175"/>
      <c r="S287" s="176"/>
    </row>
    <row r="288" spans="1:19" ht="18" hidden="1" customHeight="1">
      <c r="A288" s="708">
        <v>278</v>
      </c>
      <c r="B288" s="709"/>
      <c r="C288" s="178"/>
      <c r="D288" s="162"/>
      <c r="E288" s="162"/>
      <c r="F288" s="163"/>
      <c r="G288" s="170"/>
      <c r="H288" s="171"/>
      <c r="I288" s="183"/>
      <c r="J288" s="173"/>
      <c r="K288" s="183"/>
      <c r="L288" s="172"/>
      <c r="M288" s="173"/>
      <c r="N288" s="183"/>
      <c r="O288" s="172"/>
      <c r="P288" s="174"/>
      <c r="Q288" s="167">
        <f t="shared" si="4"/>
        <v>0</v>
      </c>
      <c r="R288" s="175"/>
      <c r="S288" s="176"/>
    </row>
    <row r="289" spans="1:19" ht="18" hidden="1" customHeight="1">
      <c r="A289" s="708">
        <v>279</v>
      </c>
      <c r="B289" s="709"/>
      <c r="C289" s="178"/>
      <c r="D289" s="162"/>
      <c r="E289" s="162"/>
      <c r="F289" s="163"/>
      <c r="G289" s="170"/>
      <c r="H289" s="171"/>
      <c r="I289" s="183"/>
      <c r="J289" s="173"/>
      <c r="K289" s="183"/>
      <c r="L289" s="172"/>
      <c r="M289" s="173"/>
      <c r="N289" s="183"/>
      <c r="O289" s="172"/>
      <c r="P289" s="174"/>
      <c r="Q289" s="167">
        <f t="shared" si="4"/>
        <v>0</v>
      </c>
      <c r="R289" s="175"/>
      <c r="S289" s="176"/>
    </row>
    <row r="290" spans="1:19" ht="18" hidden="1" customHeight="1">
      <c r="A290" s="708">
        <v>280</v>
      </c>
      <c r="B290" s="709"/>
      <c r="C290" s="178"/>
      <c r="D290" s="162"/>
      <c r="E290" s="162"/>
      <c r="F290" s="163"/>
      <c r="G290" s="170"/>
      <c r="H290" s="171"/>
      <c r="I290" s="183"/>
      <c r="J290" s="173"/>
      <c r="K290" s="183"/>
      <c r="L290" s="172"/>
      <c r="M290" s="173"/>
      <c r="N290" s="183"/>
      <c r="O290" s="172"/>
      <c r="P290" s="174"/>
      <c r="Q290" s="167">
        <f t="shared" si="4"/>
        <v>0</v>
      </c>
      <c r="R290" s="175"/>
      <c r="S290" s="176"/>
    </row>
    <row r="291" spans="1:19" ht="18" hidden="1" customHeight="1">
      <c r="A291" s="708">
        <v>281</v>
      </c>
      <c r="B291" s="709"/>
      <c r="C291" s="178"/>
      <c r="D291" s="162"/>
      <c r="E291" s="162"/>
      <c r="F291" s="163"/>
      <c r="G291" s="170"/>
      <c r="H291" s="171"/>
      <c r="I291" s="183"/>
      <c r="J291" s="173"/>
      <c r="K291" s="183"/>
      <c r="L291" s="172"/>
      <c r="M291" s="173"/>
      <c r="N291" s="183"/>
      <c r="O291" s="172"/>
      <c r="P291" s="174"/>
      <c r="Q291" s="167">
        <f t="shared" si="4"/>
        <v>0</v>
      </c>
      <c r="R291" s="175"/>
      <c r="S291" s="176"/>
    </row>
    <row r="292" spans="1:19" ht="18" hidden="1" customHeight="1">
      <c r="A292" s="708">
        <v>282</v>
      </c>
      <c r="B292" s="709"/>
      <c r="C292" s="178"/>
      <c r="D292" s="162"/>
      <c r="E292" s="162"/>
      <c r="F292" s="163"/>
      <c r="G292" s="170"/>
      <c r="H292" s="171"/>
      <c r="I292" s="183"/>
      <c r="J292" s="173"/>
      <c r="K292" s="183"/>
      <c r="L292" s="172"/>
      <c r="M292" s="173"/>
      <c r="N292" s="183"/>
      <c r="O292" s="172"/>
      <c r="P292" s="174"/>
      <c r="Q292" s="167">
        <f t="shared" si="4"/>
        <v>0</v>
      </c>
      <c r="R292" s="175"/>
      <c r="S292" s="176"/>
    </row>
    <row r="293" spans="1:19" ht="18" hidden="1" customHeight="1">
      <c r="A293" s="708">
        <v>283</v>
      </c>
      <c r="B293" s="709"/>
      <c r="C293" s="178"/>
      <c r="D293" s="162"/>
      <c r="E293" s="162"/>
      <c r="F293" s="163"/>
      <c r="G293" s="170"/>
      <c r="H293" s="171"/>
      <c r="I293" s="183"/>
      <c r="J293" s="173"/>
      <c r="K293" s="183"/>
      <c r="L293" s="172"/>
      <c r="M293" s="173"/>
      <c r="N293" s="183"/>
      <c r="O293" s="172"/>
      <c r="P293" s="174"/>
      <c r="Q293" s="167">
        <f t="shared" si="4"/>
        <v>0</v>
      </c>
      <c r="R293" s="175"/>
      <c r="S293" s="176"/>
    </row>
    <row r="294" spans="1:19" ht="18" hidden="1" customHeight="1">
      <c r="A294" s="708">
        <v>284</v>
      </c>
      <c r="B294" s="709"/>
      <c r="C294" s="178"/>
      <c r="D294" s="162"/>
      <c r="E294" s="162"/>
      <c r="F294" s="163"/>
      <c r="G294" s="170"/>
      <c r="H294" s="171"/>
      <c r="I294" s="183"/>
      <c r="J294" s="173"/>
      <c r="K294" s="183"/>
      <c r="L294" s="172"/>
      <c r="M294" s="173"/>
      <c r="N294" s="183"/>
      <c r="O294" s="172"/>
      <c r="P294" s="174"/>
      <c r="Q294" s="167">
        <f t="shared" si="4"/>
        <v>0</v>
      </c>
      <c r="R294" s="175"/>
      <c r="S294" s="176"/>
    </row>
    <row r="295" spans="1:19" ht="18" hidden="1" customHeight="1">
      <c r="A295" s="708">
        <v>285</v>
      </c>
      <c r="B295" s="709"/>
      <c r="C295" s="178"/>
      <c r="D295" s="162"/>
      <c r="E295" s="162"/>
      <c r="F295" s="163"/>
      <c r="G295" s="170"/>
      <c r="H295" s="171"/>
      <c r="I295" s="183"/>
      <c r="J295" s="173"/>
      <c r="K295" s="183"/>
      <c r="L295" s="172"/>
      <c r="M295" s="173"/>
      <c r="N295" s="183"/>
      <c r="O295" s="172"/>
      <c r="P295" s="174"/>
      <c r="Q295" s="167">
        <f t="shared" si="4"/>
        <v>0</v>
      </c>
      <c r="R295" s="175"/>
      <c r="S295" s="176"/>
    </row>
    <row r="296" spans="1:19" ht="18" hidden="1" customHeight="1">
      <c r="A296" s="708">
        <v>286</v>
      </c>
      <c r="B296" s="709"/>
      <c r="C296" s="178"/>
      <c r="D296" s="162"/>
      <c r="E296" s="162"/>
      <c r="F296" s="163"/>
      <c r="G296" s="170"/>
      <c r="H296" s="171"/>
      <c r="I296" s="183"/>
      <c r="J296" s="173"/>
      <c r="K296" s="183"/>
      <c r="L296" s="172"/>
      <c r="M296" s="173"/>
      <c r="N296" s="183"/>
      <c r="O296" s="172"/>
      <c r="P296" s="174"/>
      <c r="Q296" s="167">
        <f t="shared" si="4"/>
        <v>0</v>
      </c>
      <c r="R296" s="175"/>
      <c r="S296" s="176"/>
    </row>
    <row r="297" spans="1:19" ht="18" hidden="1" customHeight="1">
      <c r="A297" s="708">
        <v>287</v>
      </c>
      <c r="B297" s="709"/>
      <c r="C297" s="178"/>
      <c r="D297" s="162"/>
      <c r="E297" s="162"/>
      <c r="F297" s="163"/>
      <c r="G297" s="170"/>
      <c r="H297" s="171"/>
      <c r="I297" s="183"/>
      <c r="J297" s="173"/>
      <c r="K297" s="183"/>
      <c r="L297" s="172"/>
      <c r="M297" s="173"/>
      <c r="N297" s="183"/>
      <c r="O297" s="172"/>
      <c r="P297" s="174"/>
      <c r="Q297" s="167">
        <f t="shared" si="4"/>
        <v>0</v>
      </c>
      <c r="R297" s="175"/>
      <c r="S297" s="176"/>
    </row>
    <row r="298" spans="1:19" ht="18" hidden="1" customHeight="1">
      <c r="A298" s="708">
        <v>288</v>
      </c>
      <c r="B298" s="709"/>
      <c r="C298" s="178"/>
      <c r="D298" s="162"/>
      <c r="E298" s="162"/>
      <c r="F298" s="163"/>
      <c r="G298" s="170"/>
      <c r="H298" s="171"/>
      <c r="I298" s="183"/>
      <c r="J298" s="173"/>
      <c r="K298" s="183"/>
      <c r="L298" s="172"/>
      <c r="M298" s="173"/>
      <c r="N298" s="183"/>
      <c r="O298" s="172"/>
      <c r="P298" s="174"/>
      <c r="Q298" s="167">
        <f t="shared" si="4"/>
        <v>0</v>
      </c>
      <c r="R298" s="175"/>
      <c r="S298" s="176"/>
    </row>
    <row r="299" spans="1:19" ht="18" hidden="1" customHeight="1">
      <c r="A299" s="708">
        <v>289</v>
      </c>
      <c r="B299" s="709"/>
      <c r="C299" s="178"/>
      <c r="D299" s="162"/>
      <c r="E299" s="162"/>
      <c r="F299" s="163"/>
      <c r="G299" s="170"/>
      <c r="H299" s="171"/>
      <c r="I299" s="183"/>
      <c r="J299" s="173"/>
      <c r="K299" s="183"/>
      <c r="L299" s="172"/>
      <c r="M299" s="173"/>
      <c r="N299" s="183"/>
      <c r="O299" s="172"/>
      <c r="P299" s="174"/>
      <c r="Q299" s="167">
        <f t="shared" si="4"/>
        <v>0</v>
      </c>
      <c r="R299" s="175"/>
      <c r="S299" s="176"/>
    </row>
    <row r="300" spans="1:19" ht="18" hidden="1" customHeight="1">
      <c r="A300" s="708">
        <v>290</v>
      </c>
      <c r="B300" s="709"/>
      <c r="C300" s="178"/>
      <c r="D300" s="162"/>
      <c r="E300" s="162"/>
      <c r="F300" s="163"/>
      <c r="G300" s="170"/>
      <c r="H300" s="171"/>
      <c r="I300" s="183"/>
      <c r="J300" s="173"/>
      <c r="K300" s="183"/>
      <c r="L300" s="172"/>
      <c r="M300" s="173"/>
      <c r="N300" s="183"/>
      <c r="O300" s="172"/>
      <c r="P300" s="174"/>
      <c r="Q300" s="167">
        <f t="shared" si="4"/>
        <v>0</v>
      </c>
      <c r="R300" s="175"/>
      <c r="S300" s="176"/>
    </row>
    <row r="301" spans="1:19" ht="18" hidden="1" customHeight="1">
      <c r="A301" s="708">
        <v>291</v>
      </c>
      <c r="B301" s="709"/>
      <c r="C301" s="178"/>
      <c r="D301" s="162"/>
      <c r="E301" s="162"/>
      <c r="F301" s="163"/>
      <c r="G301" s="170"/>
      <c r="H301" s="171"/>
      <c r="I301" s="183"/>
      <c r="J301" s="173"/>
      <c r="K301" s="183"/>
      <c r="L301" s="172"/>
      <c r="M301" s="173"/>
      <c r="N301" s="183"/>
      <c r="O301" s="172"/>
      <c r="P301" s="174"/>
      <c r="Q301" s="167">
        <f t="shared" si="4"/>
        <v>0</v>
      </c>
      <c r="R301" s="175"/>
      <c r="S301" s="176"/>
    </row>
    <row r="302" spans="1:19" ht="18" hidden="1" customHeight="1">
      <c r="A302" s="708">
        <v>292</v>
      </c>
      <c r="B302" s="709"/>
      <c r="C302" s="178"/>
      <c r="D302" s="162"/>
      <c r="E302" s="162"/>
      <c r="F302" s="163"/>
      <c r="G302" s="170"/>
      <c r="H302" s="171"/>
      <c r="I302" s="183"/>
      <c r="J302" s="173"/>
      <c r="K302" s="183"/>
      <c r="L302" s="172"/>
      <c r="M302" s="173"/>
      <c r="N302" s="183"/>
      <c r="O302" s="172"/>
      <c r="P302" s="174"/>
      <c r="Q302" s="167">
        <f t="shared" si="4"/>
        <v>0</v>
      </c>
      <c r="R302" s="175"/>
      <c r="S302" s="176"/>
    </row>
    <row r="303" spans="1:19" ht="18" hidden="1" customHeight="1">
      <c r="A303" s="708">
        <v>293</v>
      </c>
      <c r="B303" s="709"/>
      <c r="C303" s="178"/>
      <c r="D303" s="162"/>
      <c r="E303" s="162"/>
      <c r="F303" s="163"/>
      <c r="G303" s="170"/>
      <c r="H303" s="171"/>
      <c r="I303" s="183"/>
      <c r="J303" s="173"/>
      <c r="K303" s="183"/>
      <c r="L303" s="172"/>
      <c r="M303" s="173"/>
      <c r="N303" s="183"/>
      <c r="O303" s="172"/>
      <c r="P303" s="174"/>
      <c r="Q303" s="167">
        <f t="shared" si="4"/>
        <v>0</v>
      </c>
      <c r="R303" s="175"/>
      <c r="S303" s="176"/>
    </row>
    <row r="304" spans="1:19" ht="18" hidden="1" customHeight="1">
      <c r="A304" s="708">
        <v>294</v>
      </c>
      <c r="B304" s="709"/>
      <c r="C304" s="178"/>
      <c r="D304" s="162"/>
      <c r="E304" s="162"/>
      <c r="F304" s="163"/>
      <c r="G304" s="170"/>
      <c r="H304" s="171"/>
      <c r="I304" s="183"/>
      <c r="J304" s="173"/>
      <c r="K304" s="183"/>
      <c r="L304" s="172"/>
      <c r="M304" s="173"/>
      <c r="N304" s="183"/>
      <c r="O304" s="172"/>
      <c r="P304" s="174"/>
      <c r="Q304" s="167">
        <f t="shared" si="4"/>
        <v>0</v>
      </c>
      <c r="R304" s="175"/>
      <c r="S304" s="176"/>
    </row>
    <row r="305" spans="1:19" ht="18" hidden="1" customHeight="1">
      <c r="A305" s="708">
        <v>295</v>
      </c>
      <c r="B305" s="709"/>
      <c r="C305" s="178"/>
      <c r="D305" s="162"/>
      <c r="E305" s="162"/>
      <c r="F305" s="163"/>
      <c r="G305" s="170"/>
      <c r="H305" s="171"/>
      <c r="I305" s="183"/>
      <c r="J305" s="173"/>
      <c r="K305" s="183"/>
      <c r="L305" s="172"/>
      <c r="M305" s="173"/>
      <c r="N305" s="183"/>
      <c r="O305" s="172"/>
      <c r="P305" s="174"/>
      <c r="Q305" s="167">
        <f t="shared" si="4"/>
        <v>0</v>
      </c>
      <c r="R305" s="175"/>
      <c r="S305" s="176"/>
    </row>
    <row r="306" spans="1:19" ht="18" hidden="1" customHeight="1">
      <c r="A306" s="708">
        <v>296</v>
      </c>
      <c r="B306" s="709"/>
      <c r="C306" s="178"/>
      <c r="D306" s="162"/>
      <c r="E306" s="162"/>
      <c r="F306" s="163"/>
      <c r="G306" s="170"/>
      <c r="H306" s="171"/>
      <c r="I306" s="183"/>
      <c r="J306" s="173"/>
      <c r="K306" s="183"/>
      <c r="L306" s="172"/>
      <c r="M306" s="173"/>
      <c r="N306" s="183"/>
      <c r="O306" s="172"/>
      <c r="P306" s="174"/>
      <c r="Q306" s="167">
        <f t="shared" si="4"/>
        <v>0</v>
      </c>
      <c r="R306" s="175"/>
      <c r="S306" s="176"/>
    </row>
    <row r="307" spans="1:19" ht="18" hidden="1" customHeight="1">
      <c r="A307" s="708">
        <v>297</v>
      </c>
      <c r="B307" s="709"/>
      <c r="C307" s="178"/>
      <c r="D307" s="162"/>
      <c r="E307" s="162"/>
      <c r="F307" s="163"/>
      <c r="G307" s="170"/>
      <c r="H307" s="171"/>
      <c r="I307" s="183"/>
      <c r="J307" s="173"/>
      <c r="K307" s="183"/>
      <c r="L307" s="172"/>
      <c r="M307" s="173"/>
      <c r="N307" s="183"/>
      <c r="O307" s="172"/>
      <c r="P307" s="174"/>
      <c r="Q307" s="167">
        <f t="shared" si="4"/>
        <v>0</v>
      </c>
      <c r="R307" s="175"/>
      <c r="S307" s="176"/>
    </row>
    <row r="308" spans="1:19" ht="18" hidden="1" customHeight="1">
      <c r="A308" s="708">
        <v>298</v>
      </c>
      <c r="B308" s="709"/>
      <c r="C308" s="178"/>
      <c r="D308" s="162"/>
      <c r="E308" s="162"/>
      <c r="F308" s="163"/>
      <c r="G308" s="170"/>
      <c r="H308" s="171"/>
      <c r="I308" s="183"/>
      <c r="J308" s="173"/>
      <c r="K308" s="183"/>
      <c r="L308" s="172"/>
      <c r="M308" s="173"/>
      <c r="N308" s="183"/>
      <c r="O308" s="172"/>
      <c r="P308" s="174"/>
      <c r="Q308" s="167">
        <f t="shared" si="4"/>
        <v>0</v>
      </c>
      <c r="R308" s="175"/>
      <c r="S308" s="176"/>
    </row>
    <row r="309" spans="1:19" ht="18" hidden="1" customHeight="1">
      <c r="A309" s="708">
        <v>299</v>
      </c>
      <c r="B309" s="709"/>
      <c r="C309" s="178"/>
      <c r="D309" s="162"/>
      <c r="E309" s="162"/>
      <c r="F309" s="163"/>
      <c r="G309" s="170"/>
      <c r="H309" s="171"/>
      <c r="I309" s="183"/>
      <c r="J309" s="173"/>
      <c r="K309" s="183"/>
      <c r="L309" s="172"/>
      <c r="M309" s="173"/>
      <c r="N309" s="183"/>
      <c r="O309" s="172"/>
      <c r="P309" s="174"/>
      <c r="Q309" s="167">
        <f t="shared" si="4"/>
        <v>0</v>
      </c>
      <c r="R309" s="175"/>
      <c r="S309" s="176"/>
    </row>
    <row r="310" spans="1:19" ht="18" hidden="1" customHeight="1">
      <c r="A310" s="708">
        <v>300</v>
      </c>
      <c r="B310" s="709"/>
      <c r="C310" s="178"/>
      <c r="D310" s="162"/>
      <c r="E310" s="162"/>
      <c r="F310" s="163"/>
      <c r="G310" s="170"/>
      <c r="H310" s="171"/>
      <c r="I310" s="184"/>
      <c r="J310" s="171"/>
      <c r="K310" s="184"/>
      <c r="L310" s="172"/>
      <c r="M310" s="173"/>
      <c r="N310" s="183"/>
      <c r="O310" s="172"/>
      <c r="P310" s="174"/>
      <c r="Q310" s="167">
        <f t="shared" si="4"/>
        <v>0</v>
      </c>
      <c r="R310" s="175"/>
      <c r="S310" s="176"/>
    </row>
    <row r="311" spans="1:19" ht="18" hidden="1" customHeight="1">
      <c r="A311" s="708">
        <v>301</v>
      </c>
      <c r="B311" s="709"/>
      <c r="C311" s="178"/>
      <c r="D311" s="162"/>
      <c r="E311" s="162"/>
      <c r="F311" s="163"/>
      <c r="G311" s="170"/>
      <c r="H311" s="171"/>
      <c r="I311" s="183"/>
      <c r="J311" s="173"/>
      <c r="K311" s="183"/>
      <c r="L311" s="172"/>
      <c r="M311" s="173"/>
      <c r="N311" s="183"/>
      <c r="O311" s="172"/>
      <c r="P311" s="174"/>
      <c r="Q311" s="167">
        <f t="shared" si="4"/>
        <v>0</v>
      </c>
      <c r="R311" s="175"/>
      <c r="S311" s="176"/>
    </row>
    <row r="312" spans="1:19" ht="18" hidden="1" customHeight="1">
      <c r="A312" s="708">
        <v>302</v>
      </c>
      <c r="B312" s="709"/>
      <c r="C312" s="178"/>
      <c r="D312" s="162"/>
      <c r="E312" s="162"/>
      <c r="F312" s="163"/>
      <c r="G312" s="170"/>
      <c r="H312" s="171"/>
      <c r="I312" s="183"/>
      <c r="J312" s="173"/>
      <c r="K312" s="183"/>
      <c r="L312" s="172"/>
      <c r="M312" s="173"/>
      <c r="N312" s="183"/>
      <c r="O312" s="172"/>
      <c r="P312" s="174"/>
      <c r="Q312" s="167">
        <f t="shared" si="4"/>
        <v>0</v>
      </c>
      <c r="R312" s="175"/>
      <c r="S312" s="176"/>
    </row>
    <row r="313" spans="1:19" ht="18" hidden="1" customHeight="1">
      <c r="A313" s="708">
        <v>303</v>
      </c>
      <c r="B313" s="709"/>
      <c r="C313" s="178"/>
      <c r="D313" s="162"/>
      <c r="E313" s="162"/>
      <c r="F313" s="163"/>
      <c r="G313" s="170"/>
      <c r="H313" s="171"/>
      <c r="I313" s="183"/>
      <c r="J313" s="173"/>
      <c r="K313" s="183"/>
      <c r="L313" s="172"/>
      <c r="M313" s="173"/>
      <c r="N313" s="183"/>
      <c r="O313" s="172"/>
      <c r="P313" s="174"/>
      <c r="Q313" s="167">
        <f t="shared" si="4"/>
        <v>0</v>
      </c>
      <c r="R313" s="175"/>
      <c r="S313" s="176"/>
    </row>
    <row r="314" spans="1:19" ht="18" hidden="1" customHeight="1">
      <c r="A314" s="708">
        <v>304</v>
      </c>
      <c r="B314" s="709"/>
      <c r="C314" s="178"/>
      <c r="D314" s="162"/>
      <c r="E314" s="162"/>
      <c r="F314" s="163"/>
      <c r="G314" s="170"/>
      <c r="H314" s="171"/>
      <c r="I314" s="183"/>
      <c r="J314" s="173"/>
      <c r="K314" s="183"/>
      <c r="L314" s="172"/>
      <c r="M314" s="173"/>
      <c r="N314" s="183"/>
      <c r="O314" s="172"/>
      <c r="P314" s="174"/>
      <c r="Q314" s="167">
        <f t="shared" si="4"/>
        <v>0</v>
      </c>
      <c r="R314" s="175"/>
      <c r="S314" s="176"/>
    </row>
    <row r="315" spans="1:19" ht="18" hidden="1" customHeight="1">
      <c r="A315" s="708">
        <v>305</v>
      </c>
      <c r="B315" s="709"/>
      <c r="C315" s="178"/>
      <c r="D315" s="162"/>
      <c r="E315" s="162"/>
      <c r="F315" s="163"/>
      <c r="G315" s="170"/>
      <c r="H315" s="171"/>
      <c r="I315" s="183"/>
      <c r="J315" s="173"/>
      <c r="K315" s="183"/>
      <c r="L315" s="172"/>
      <c r="M315" s="173"/>
      <c r="N315" s="183"/>
      <c r="O315" s="172"/>
      <c r="P315" s="174"/>
      <c r="Q315" s="167">
        <f t="shared" si="4"/>
        <v>0</v>
      </c>
      <c r="R315" s="175"/>
      <c r="S315" s="176"/>
    </row>
    <row r="316" spans="1:19" ht="18" hidden="1" customHeight="1">
      <c r="A316" s="708">
        <v>306</v>
      </c>
      <c r="B316" s="709"/>
      <c r="C316" s="178"/>
      <c r="D316" s="162"/>
      <c r="E316" s="162"/>
      <c r="F316" s="163"/>
      <c r="G316" s="170"/>
      <c r="H316" s="171"/>
      <c r="I316" s="183"/>
      <c r="J316" s="173"/>
      <c r="K316" s="183"/>
      <c r="L316" s="172"/>
      <c r="M316" s="173"/>
      <c r="N316" s="183"/>
      <c r="O316" s="172"/>
      <c r="P316" s="174"/>
      <c r="Q316" s="167">
        <f t="shared" si="4"/>
        <v>0</v>
      </c>
      <c r="R316" s="175"/>
      <c r="S316" s="176"/>
    </row>
    <row r="317" spans="1:19" ht="18" hidden="1" customHeight="1">
      <c r="A317" s="708">
        <v>307</v>
      </c>
      <c r="B317" s="709"/>
      <c r="C317" s="178"/>
      <c r="D317" s="162"/>
      <c r="E317" s="162"/>
      <c r="F317" s="163"/>
      <c r="G317" s="170"/>
      <c r="H317" s="171"/>
      <c r="I317" s="183"/>
      <c r="J317" s="173"/>
      <c r="K317" s="183"/>
      <c r="L317" s="172"/>
      <c r="M317" s="173"/>
      <c r="N317" s="183"/>
      <c r="O317" s="172"/>
      <c r="P317" s="174"/>
      <c r="Q317" s="167">
        <f t="shared" si="4"/>
        <v>0</v>
      </c>
      <c r="R317" s="175"/>
      <c r="S317" s="176"/>
    </row>
    <row r="318" spans="1:19" ht="18" hidden="1" customHeight="1">
      <c r="A318" s="708">
        <v>308</v>
      </c>
      <c r="B318" s="709"/>
      <c r="C318" s="178"/>
      <c r="D318" s="162"/>
      <c r="E318" s="162"/>
      <c r="F318" s="163"/>
      <c r="G318" s="170"/>
      <c r="H318" s="171"/>
      <c r="I318" s="183"/>
      <c r="J318" s="173"/>
      <c r="K318" s="183"/>
      <c r="L318" s="172"/>
      <c r="M318" s="173"/>
      <c r="N318" s="183"/>
      <c r="O318" s="172"/>
      <c r="P318" s="174"/>
      <c r="Q318" s="167">
        <f t="shared" si="4"/>
        <v>0</v>
      </c>
      <c r="R318" s="175"/>
      <c r="S318" s="176"/>
    </row>
    <row r="319" spans="1:19" ht="18" hidden="1" customHeight="1">
      <c r="A319" s="708">
        <v>309</v>
      </c>
      <c r="B319" s="709"/>
      <c r="C319" s="178"/>
      <c r="D319" s="162"/>
      <c r="E319" s="162"/>
      <c r="F319" s="163"/>
      <c r="G319" s="170"/>
      <c r="H319" s="171"/>
      <c r="I319" s="183"/>
      <c r="J319" s="173"/>
      <c r="K319" s="183"/>
      <c r="L319" s="172"/>
      <c r="M319" s="173"/>
      <c r="N319" s="183"/>
      <c r="O319" s="172"/>
      <c r="P319" s="174"/>
      <c r="Q319" s="167">
        <f t="shared" si="4"/>
        <v>0</v>
      </c>
      <c r="R319" s="175"/>
      <c r="S319" s="176"/>
    </row>
    <row r="320" spans="1:19" ht="18" hidden="1" customHeight="1">
      <c r="A320" s="708">
        <v>310</v>
      </c>
      <c r="B320" s="709"/>
      <c r="C320" s="178"/>
      <c r="D320" s="162"/>
      <c r="E320" s="162"/>
      <c r="F320" s="163"/>
      <c r="G320" s="170"/>
      <c r="H320" s="171"/>
      <c r="I320" s="183"/>
      <c r="J320" s="173"/>
      <c r="K320" s="183"/>
      <c r="L320" s="172"/>
      <c r="M320" s="173"/>
      <c r="N320" s="183"/>
      <c r="O320" s="172"/>
      <c r="P320" s="174"/>
      <c r="Q320" s="167">
        <f t="shared" si="4"/>
        <v>0</v>
      </c>
      <c r="R320" s="175"/>
      <c r="S320" s="176"/>
    </row>
    <row r="321" spans="1:19" ht="18" hidden="1" customHeight="1">
      <c r="A321" s="708">
        <v>311</v>
      </c>
      <c r="B321" s="709"/>
      <c r="C321" s="178"/>
      <c r="D321" s="162"/>
      <c r="E321" s="162"/>
      <c r="F321" s="163"/>
      <c r="G321" s="170"/>
      <c r="H321" s="171"/>
      <c r="I321" s="183"/>
      <c r="J321" s="173"/>
      <c r="K321" s="183"/>
      <c r="L321" s="172"/>
      <c r="M321" s="173"/>
      <c r="N321" s="183"/>
      <c r="O321" s="172"/>
      <c r="P321" s="174"/>
      <c r="Q321" s="167">
        <f t="shared" si="4"/>
        <v>0</v>
      </c>
      <c r="R321" s="175"/>
      <c r="S321" s="176"/>
    </row>
    <row r="322" spans="1:19" ht="18" hidden="1" customHeight="1">
      <c r="A322" s="708">
        <v>312</v>
      </c>
      <c r="B322" s="709"/>
      <c r="C322" s="178"/>
      <c r="D322" s="162"/>
      <c r="E322" s="162"/>
      <c r="F322" s="163"/>
      <c r="G322" s="170"/>
      <c r="H322" s="171"/>
      <c r="I322" s="183"/>
      <c r="J322" s="173"/>
      <c r="K322" s="183"/>
      <c r="L322" s="172"/>
      <c r="M322" s="173"/>
      <c r="N322" s="183"/>
      <c r="O322" s="172"/>
      <c r="P322" s="174"/>
      <c r="Q322" s="167">
        <f t="shared" si="4"/>
        <v>0</v>
      </c>
      <c r="R322" s="175"/>
      <c r="S322" s="176"/>
    </row>
    <row r="323" spans="1:19" ht="18" hidden="1" customHeight="1">
      <c r="A323" s="708">
        <v>313</v>
      </c>
      <c r="B323" s="709"/>
      <c r="C323" s="178"/>
      <c r="D323" s="162"/>
      <c r="E323" s="162"/>
      <c r="F323" s="163"/>
      <c r="G323" s="170"/>
      <c r="H323" s="171"/>
      <c r="I323" s="183"/>
      <c r="J323" s="173"/>
      <c r="K323" s="183"/>
      <c r="L323" s="172"/>
      <c r="M323" s="173"/>
      <c r="N323" s="183"/>
      <c r="O323" s="172"/>
      <c r="P323" s="174"/>
      <c r="Q323" s="167">
        <f t="shared" si="4"/>
        <v>0</v>
      </c>
      <c r="R323" s="175"/>
      <c r="S323" s="176"/>
    </row>
    <row r="324" spans="1:19" ht="18" hidden="1" customHeight="1">
      <c r="A324" s="708">
        <v>314</v>
      </c>
      <c r="B324" s="709"/>
      <c r="C324" s="178"/>
      <c r="D324" s="162"/>
      <c r="E324" s="162"/>
      <c r="F324" s="163"/>
      <c r="G324" s="170"/>
      <c r="H324" s="171"/>
      <c r="I324" s="183"/>
      <c r="J324" s="173"/>
      <c r="K324" s="183"/>
      <c r="L324" s="172"/>
      <c r="M324" s="173"/>
      <c r="N324" s="183"/>
      <c r="O324" s="172"/>
      <c r="P324" s="174"/>
      <c r="Q324" s="167">
        <f t="shared" si="4"/>
        <v>0</v>
      </c>
      <c r="R324" s="175"/>
      <c r="S324" s="176"/>
    </row>
    <row r="325" spans="1:19" ht="18" hidden="1" customHeight="1">
      <c r="A325" s="708">
        <v>315</v>
      </c>
      <c r="B325" s="709"/>
      <c r="C325" s="178"/>
      <c r="D325" s="162"/>
      <c r="E325" s="162"/>
      <c r="F325" s="163"/>
      <c r="G325" s="170"/>
      <c r="H325" s="171"/>
      <c r="I325" s="183"/>
      <c r="J325" s="173"/>
      <c r="K325" s="183"/>
      <c r="L325" s="172"/>
      <c r="M325" s="173"/>
      <c r="N325" s="183"/>
      <c r="O325" s="172"/>
      <c r="P325" s="174"/>
      <c r="Q325" s="167">
        <f t="shared" si="4"/>
        <v>0</v>
      </c>
      <c r="R325" s="175"/>
      <c r="S325" s="176"/>
    </row>
    <row r="326" spans="1:19" ht="18" hidden="1" customHeight="1">
      <c r="A326" s="708">
        <v>316</v>
      </c>
      <c r="B326" s="709"/>
      <c r="C326" s="178"/>
      <c r="D326" s="162"/>
      <c r="E326" s="162"/>
      <c r="F326" s="163"/>
      <c r="G326" s="170"/>
      <c r="H326" s="171"/>
      <c r="I326" s="183"/>
      <c r="J326" s="173"/>
      <c r="K326" s="183"/>
      <c r="L326" s="172"/>
      <c r="M326" s="173"/>
      <c r="N326" s="183"/>
      <c r="O326" s="172"/>
      <c r="P326" s="174"/>
      <c r="Q326" s="167">
        <f t="shared" si="4"/>
        <v>0</v>
      </c>
      <c r="R326" s="175"/>
      <c r="S326" s="176"/>
    </row>
    <row r="327" spans="1:19" ht="18" hidden="1" customHeight="1">
      <c r="A327" s="708">
        <v>317</v>
      </c>
      <c r="B327" s="709"/>
      <c r="C327" s="178"/>
      <c r="D327" s="162"/>
      <c r="E327" s="162"/>
      <c r="F327" s="163"/>
      <c r="G327" s="170"/>
      <c r="H327" s="171"/>
      <c r="I327" s="183"/>
      <c r="J327" s="173"/>
      <c r="K327" s="183"/>
      <c r="L327" s="172"/>
      <c r="M327" s="173"/>
      <c r="N327" s="183"/>
      <c r="O327" s="172"/>
      <c r="P327" s="174"/>
      <c r="Q327" s="167">
        <f t="shared" si="4"/>
        <v>0</v>
      </c>
      <c r="R327" s="175"/>
      <c r="S327" s="176"/>
    </row>
    <row r="328" spans="1:19" ht="18" hidden="1" customHeight="1">
      <c r="A328" s="708">
        <v>318</v>
      </c>
      <c r="B328" s="709"/>
      <c r="C328" s="178"/>
      <c r="D328" s="162"/>
      <c r="E328" s="162"/>
      <c r="F328" s="163"/>
      <c r="G328" s="170"/>
      <c r="H328" s="171"/>
      <c r="I328" s="183"/>
      <c r="J328" s="173"/>
      <c r="K328" s="183"/>
      <c r="L328" s="172"/>
      <c r="M328" s="173"/>
      <c r="N328" s="183"/>
      <c r="O328" s="172"/>
      <c r="P328" s="174"/>
      <c r="Q328" s="167">
        <f t="shared" si="4"/>
        <v>0</v>
      </c>
      <c r="R328" s="175"/>
      <c r="S328" s="176"/>
    </row>
    <row r="329" spans="1:19" ht="18" hidden="1" customHeight="1">
      <c r="A329" s="708">
        <v>319</v>
      </c>
      <c r="B329" s="709"/>
      <c r="C329" s="178"/>
      <c r="D329" s="162"/>
      <c r="E329" s="162"/>
      <c r="F329" s="163"/>
      <c r="G329" s="170"/>
      <c r="H329" s="171"/>
      <c r="I329" s="183"/>
      <c r="J329" s="173"/>
      <c r="K329" s="183"/>
      <c r="L329" s="172"/>
      <c r="M329" s="173"/>
      <c r="N329" s="183"/>
      <c r="O329" s="172"/>
      <c r="P329" s="174"/>
      <c r="Q329" s="167">
        <f t="shared" si="4"/>
        <v>0</v>
      </c>
      <c r="R329" s="175"/>
      <c r="S329" s="176"/>
    </row>
    <row r="330" spans="1:19" ht="18" hidden="1" customHeight="1">
      <c r="A330" s="708">
        <v>320</v>
      </c>
      <c r="B330" s="709"/>
      <c r="C330" s="178"/>
      <c r="D330" s="162"/>
      <c r="E330" s="162"/>
      <c r="F330" s="163"/>
      <c r="G330" s="170"/>
      <c r="H330" s="171"/>
      <c r="I330" s="183"/>
      <c r="J330" s="173"/>
      <c r="K330" s="183"/>
      <c r="L330" s="172"/>
      <c r="M330" s="173"/>
      <c r="N330" s="183"/>
      <c r="O330" s="172"/>
      <c r="P330" s="174"/>
      <c r="Q330" s="167">
        <f t="shared" si="4"/>
        <v>0</v>
      </c>
      <c r="R330" s="175"/>
      <c r="S330" s="176"/>
    </row>
    <row r="331" spans="1:19" ht="18" hidden="1" customHeight="1">
      <c r="A331" s="708">
        <v>321</v>
      </c>
      <c r="B331" s="709"/>
      <c r="C331" s="178"/>
      <c r="D331" s="162"/>
      <c r="E331" s="162"/>
      <c r="F331" s="163"/>
      <c r="G331" s="170"/>
      <c r="H331" s="171"/>
      <c r="I331" s="183"/>
      <c r="J331" s="173"/>
      <c r="K331" s="183"/>
      <c r="L331" s="172"/>
      <c r="M331" s="173"/>
      <c r="N331" s="183"/>
      <c r="O331" s="172"/>
      <c r="P331" s="174"/>
      <c r="Q331" s="167">
        <f t="shared" si="4"/>
        <v>0</v>
      </c>
      <c r="R331" s="175"/>
      <c r="S331" s="176"/>
    </row>
    <row r="332" spans="1:19" ht="18" hidden="1" customHeight="1">
      <c r="A332" s="708">
        <v>322</v>
      </c>
      <c r="B332" s="709"/>
      <c r="C332" s="178"/>
      <c r="D332" s="162"/>
      <c r="E332" s="162"/>
      <c r="F332" s="163"/>
      <c r="G332" s="170"/>
      <c r="H332" s="171"/>
      <c r="I332" s="183"/>
      <c r="J332" s="173"/>
      <c r="K332" s="183"/>
      <c r="L332" s="172"/>
      <c r="M332" s="173"/>
      <c r="N332" s="183"/>
      <c r="O332" s="172"/>
      <c r="P332" s="174"/>
      <c r="Q332" s="167">
        <f t="shared" ref="Q332:Q395" si="5">IF(I332="",0,INT(SUM(PRODUCT(I332,K332,N332))))</f>
        <v>0</v>
      </c>
      <c r="R332" s="175"/>
      <c r="S332" s="176"/>
    </row>
    <row r="333" spans="1:19" ht="18" hidden="1" customHeight="1">
      <c r="A333" s="708">
        <v>323</v>
      </c>
      <c r="B333" s="709"/>
      <c r="C333" s="178"/>
      <c r="D333" s="162"/>
      <c r="E333" s="162"/>
      <c r="F333" s="163"/>
      <c r="G333" s="170"/>
      <c r="H333" s="171"/>
      <c r="I333" s="183"/>
      <c r="J333" s="173"/>
      <c r="K333" s="183"/>
      <c r="L333" s="172"/>
      <c r="M333" s="173"/>
      <c r="N333" s="183"/>
      <c r="O333" s="172"/>
      <c r="P333" s="174"/>
      <c r="Q333" s="167">
        <f t="shared" si="5"/>
        <v>0</v>
      </c>
      <c r="R333" s="175"/>
      <c r="S333" s="176"/>
    </row>
    <row r="334" spans="1:19" ht="18" hidden="1" customHeight="1">
      <c r="A334" s="708">
        <v>324</v>
      </c>
      <c r="B334" s="709"/>
      <c r="C334" s="178"/>
      <c r="D334" s="162"/>
      <c r="E334" s="162"/>
      <c r="F334" s="163"/>
      <c r="G334" s="170"/>
      <c r="H334" s="171"/>
      <c r="I334" s="183"/>
      <c r="J334" s="173"/>
      <c r="K334" s="183"/>
      <c r="L334" s="172"/>
      <c r="M334" s="173"/>
      <c r="N334" s="183"/>
      <c r="O334" s="172"/>
      <c r="P334" s="174"/>
      <c r="Q334" s="167">
        <f t="shared" si="5"/>
        <v>0</v>
      </c>
      <c r="R334" s="175"/>
      <c r="S334" s="176"/>
    </row>
    <row r="335" spans="1:19" ht="18" hidden="1" customHeight="1">
      <c r="A335" s="708">
        <v>325</v>
      </c>
      <c r="B335" s="709"/>
      <c r="C335" s="178"/>
      <c r="D335" s="162"/>
      <c r="E335" s="162"/>
      <c r="F335" s="163"/>
      <c r="G335" s="170"/>
      <c r="H335" s="171"/>
      <c r="I335" s="183"/>
      <c r="J335" s="173"/>
      <c r="K335" s="183"/>
      <c r="L335" s="172"/>
      <c r="M335" s="173"/>
      <c r="N335" s="183"/>
      <c r="O335" s="172"/>
      <c r="P335" s="174"/>
      <c r="Q335" s="167">
        <f t="shared" si="5"/>
        <v>0</v>
      </c>
      <c r="R335" s="175"/>
      <c r="S335" s="176"/>
    </row>
    <row r="336" spans="1:19" ht="18" hidden="1" customHeight="1">
      <c r="A336" s="708">
        <v>326</v>
      </c>
      <c r="B336" s="709"/>
      <c r="C336" s="178"/>
      <c r="D336" s="162"/>
      <c r="E336" s="162"/>
      <c r="F336" s="163"/>
      <c r="G336" s="170"/>
      <c r="H336" s="171"/>
      <c r="I336" s="183"/>
      <c r="J336" s="173"/>
      <c r="K336" s="183"/>
      <c r="L336" s="172"/>
      <c r="M336" s="173"/>
      <c r="N336" s="183"/>
      <c r="O336" s="172"/>
      <c r="P336" s="174"/>
      <c r="Q336" s="167">
        <f t="shared" si="5"/>
        <v>0</v>
      </c>
      <c r="R336" s="175"/>
      <c r="S336" s="176"/>
    </row>
    <row r="337" spans="1:19" ht="18" hidden="1" customHeight="1">
      <c r="A337" s="708">
        <v>327</v>
      </c>
      <c r="B337" s="709"/>
      <c r="C337" s="178"/>
      <c r="D337" s="162"/>
      <c r="E337" s="162"/>
      <c r="F337" s="163"/>
      <c r="G337" s="170"/>
      <c r="H337" s="171"/>
      <c r="I337" s="183"/>
      <c r="J337" s="173"/>
      <c r="K337" s="183"/>
      <c r="L337" s="172"/>
      <c r="M337" s="173"/>
      <c r="N337" s="183"/>
      <c r="O337" s="172"/>
      <c r="P337" s="174"/>
      <c r="Q337" s="167">
        <f t="shared" si="5"/>
        <v>0</v>
      </c>
      <c r="R337" s="175"/>
      <c r="S337" s="176"/>
    </row>
    <row r="338" spans="1:19" ht="18" hidden="1" customHeight="1">
      <c r="A338" s="708">
        <v>328</v>
      </c>
      <c r="B338" s="709"/>
      <c r="C338" s="178"/>
      <c r="D338" s="162"/>
      <c r="E338" s="162"/>
      <c r="F338" s="163"/>
      <c r="G338" s="170"/>
      <c r="H338" s="171"/>
      <c r="I338" s="183"/>
      <c r="J338" s="173"/>
      <c r="K338" s="183"/>
      <c r="L338" s="172"/>
      <c r="M338" s="173"/>
      <c r="N338" s="183"/>
      <c r="O338" s="172"/>
      <c r="P338" s="174"/>
      <c r="Q338" s="167">
        <f t="shared" si="5"/>
        <v>0</v>
      </c>
      <c r="R338" s="175"/>
      <c r="S338" s="176"/>
    </row>
    <row r="339" spans="1:19" ht="18" hidden="1" customHeight="1">
      <c r="A339" s="708">
        <v>329</v>
      </c>
      <c r="B339" s="709"/>
      <c r="C339" s="178"/>
      <c r="D339" s="162"/>
      <c r="E339" s="162"/>
      <c r="F339" s="163"/>
      <c r="G339" s="170"/>
      <c r="H339" s="171"/>
      <c r="I339" s="183"/>
      <c r="J339" s="173"/>
      <c r="K339" s="183"/>
      <c r="L339" s="172"/>
      <c r="M339" s="173"/>
      <c r="N339" s="183"/>
      <c r="O339" s="172"/>
      <c r="P339" s="174"/>
      <c r="Q339" s="167">
        <f t="shared" si="5"/>
        <v>0</v>
      </c>
      <c r="R339" s="175"/>
      <c r="S339" s="176"/>
    </row>
    <row r="340" spans="1:19" ht="18" hidden="1" customHeight="1">
      <c r="A340" s="708">
        <v>330</v>
      </c>
      <c r="B340" s="709"/>
      <c r="C340" s="178"/>
      <c r="D340" s="162"/>
      <c r="E340" s="162"/>
      <c r="F340" s="163"/>
      <c r="G340" s="170"/>
      <c r="H340" s="171"/>
      <c r="I340" s="183"/>
      <c r="J340" s="173"/>
      <c r="K340" s="183"/>
      <c r="L340" s="172"/>
      <c r="M340" s="173"/>
      <c r="N340" s="183"/>
      <c r="O340" s="172"/>
      <c r="P340" s="174"/>
      <c r="Q340" s="167">
        <f t="shared" si="5"/>
        <v>0</v>
      </c>
      <c r="R340" s="175"/>
      <c r="S340" s="176"/>
    </row>
    <row r="341" spans="1:19" ht="18" hidden="1" customHeight="1">
      <c r="A341" s="708">
        <v>331</v>
      </c>
      <c r="B341" s="709"/>
      <c r="C341" s="178"/>
      <c r="D341" s="162"/>
      <c r="E341" s="162"/>
      <c r="F341" s="163"/>
      <c r="G341" s="170"/>
      <c r="H341" s="171"/>
      <c r="I341" s="183"/>
      <c r="J341" s="173"/>
      <c r="K341" s="183"/>
      <c r="L341" s="172"/>
      <c r="M341" s="173"/>
      <c r="N341" s="183"/>
      <c r="O341" s="172"/>
      <c r="P341" s="174"/>
      <c r="Q341" s="167">
        <f t="shared" si="5"/>
        <v>0</v>
      </c>
      <c r="R341" s="175"/>
      <c r="S341" s="176"/>
    </row>
    <row r="342" spans="1:19" ht="18" hidden="1" customHeight="1">
      <c r="A342" s="708">
        <v>332</v>
      </c>
      <c r="B342" s="709"/>
      <c r="C342" s="178"/>
      <c r="D342" s="162"/>
      <c r="E342" s="162"/>
      <c r="F342" s="163"/>
      <c r="G342" s="170"/>
      <c r="H342" s="171"/>
      <c r="I342" s="183"/>
      <c r="J342" s="173"/>
      <c r="K342" s="183"/>
      <c r="L342" s="172"/>
      <c r="M342" s="173"/>
      <c r="N342" s="183"/>
      <c r="O342" s="172"/>
      <c r="P342" s="174"/>
      <c r="Q342" s="167">
        <f t="shared" si="5"/>
        <v>0</v>
      </c>
      <c r="R342" s="175"/>
      <c r="S342" s="176"/>
    </row>
    <row r="343" spans="1:19" ht="18" hidden="1" customHeight="1">
      <c r="A343" s="708">
        <v>333</v>
      </c>
      <c r="B343" s="709"/>
      <c r="C343" s="178"/>
      <c r="D343" s="162"/>
      <c r="E343" s="162"/>
      <c r="F343" s="163"/>
      <c r="G343" s="170"/>
      <c r="H343" s="171"/>
      <c r="I343" s="183"/>
      <c r="J343" s="173"/>
      <c r="K343" s="183"/>
      <c r="L343" s="172"/>
      <c r="M343" s="173"/>
      <c r="N343" s="183"/>
      <c r="O343" s="172"/>
      <c r="P343" s="174"/>
      <c r="Q343" s="167">
        <f t="shared" si="5"/>
        <v>0</v>
      </c>
      <c r="R343" s="175"/>
      <c r="S343" s="176"/>
    </row>
    <row r="344" spans="1:19" ht="18" hidden="1" customHeight="1">
      <c r="A344" s="708">
        <v>334</v>
      </c>
      <c r="B344" s="709"/>
      <c r="C344" s="178"/>
      <c r="D344" s="162"/>
      <c r="E344" s="162"/>
      <c r="F344" s="163"/>
      <c r="G344" s="170"/>
      <c r="H344" s="171"/>
      <c r="I344" s="183"/>
      <c r="J344" s="173"/>
      <c r="K344" s="183"/>
      <c r="L344" s="172"/>
      <c r="M344" s="173"/>
      <c r="N344" s="183"/>
      <c r="O344" s="172"/>
      <c r="P344" s="174"/>
      <c r="Q344" s="167">
        <f t="shared" si="5"/>
        <v>0</v>
      </c>
      <c r="R344" s="175"/>
      <c r="S344" s="176"/>
    </row>
    <row r="345" spans="1:19" ht="18" hidden="1" customHeight="1">
      <c r="A345" s="708">
        <v>335</v>
      </c>
      <c r="B345" s="709"/>
      <c r="C345" s="178"/>
      <c r="D345" s="162"/>
      <c r="E345" s="162"/>
      <c r="F345" s="163"/>
      <c r="G345" s="170"/>
      <c r="H345" s="171"/>
      <c r="I345" s="183"/>
      <c r="J345" s="173"/>
      <c r="K345" s="183"/>
      <c r="L345" s="172"/>
      <c r="M345" s="173"/>
      <c r="N345" s="183"/>
      <c r="O345" s="172"/>
      <c r="P345" s="174"/>
      <c r="Q345" s="167">
        <f t="shared" si="5"/>
        <v>0</v>
      </c>
      <c r="R345" s="175"/>
      <c r="S345" s="176"/>
    </row>
    <row r="346" spans="1:19" ht="18" hidden="1" customHeight="1">
      <c r="A346" s="708">
        <v>336</v>
      </c>
      <c r="B346" s="709"/>
      <c r="C346" s="178"/>
      <c r="D346" s="162"/>
      <c r="E346" s="162"/>
      <c r="F346" s="163"/>
      <c r="G346" s="170"/>
      <c r="H346" s="171"/>
      <c r="I346" s="183"/>
      <c r="J346" s="173"/>
      <c r="K346" s="183"/>
      <c r="L346" s="172"/>
      <c r="M346" s="173"/>
      <c r="N346" s="183"/>
      <c r="O346" s="172"/>
      <c r="P346" s="174"/>
      <c r="Q346" s="167">
        <f t="shared" si="5"/>
        <v>0</v>
      </c>
      <c r="R346" s="175"/>
      <c r="S346" s="176"/>
    </row>
    <row r="347" spans="1:19" ht="18" hidden="1" customHeight="1">
      <c r="A347" s="708">
        <v>337</v>
      </c>
      <c r="B347" s="709"/>
      <c r="C347" s="178"/>
      <c r="D347" s="162"/>
      <c r="E347" s="162"/>
      <c r="F347" s="163"/>
      <c r="G347" s="170"/>
      <c r="H347" s="171"/>
      <c r="I347" s="183"/>
      <c r="J347" s="173"/>
      <c r="K347" s="183"/>
      <c r="L347" s="172"/>
      <c r="M347" s="173"/>
      <c r="N347" s="183"/>
      <c r="O347" s="172"/>
      <c r="P347" s="174"/>
      <c r="Q347" s="167">
        <f t="shared" si="5"/>
        <v>0</v>
      </c>
      <c r="R347" s="175"/>
      <c r="S347" s="176"/>
    </row>
    <row r="348" spans="1:19" ht="18" hidden="1" customHeight="1">
      <c r="A348" s="708">
        <v>338</v>
      </c>
      <c r="B348" s="709"/>
      <c r="C348" s="178"/>
      <c r="D348" s="162"/>
      <c r="E348" s="162"/>
      <c r="F348" s="163"/>
      <c r="G348" s="170"/>
      <c r="H348" s="171"/>
      <c r="I348" s="183"/>
      <c r="J348" s="173"/>
      <c r="K348" s="183"/>
      <c r="L348" s="172"/>
      <c r="M348" s="173"/>
      <c r="N348" s="183"/>
      <c r="O348" s="172"/>
      <c r="P348" s="174"/>
      <c r="Q348" s="167">
        <f t="shared" si="5"/>
        <v>0</v>
      </c>
      <c r="R348" s="175"/>
      <c r="S348" s="176"/>
    </row>
    <row r="349" spans="1:19" ht="18" hidden="1" customHeight="1">
      <c r="A349" s="708">
        <v>339</v>
      </c>
      <c r="B349" s="709"/>
      <c r="C349" s="178"/>
      <c r="D349" s="162"/>
      <c r="E349" s="162"/>
      <c r="F349" s="163"/>
      <c r="G349" s="170"/>
      <c r="H349" s="171"/>
      <c r="I349" s="183"/>
      <c r="J349" s="173"/>
      <c r="K349" s="183"/>
      <c r="L349" s="172"/>
      <c r="M349" s="173"/>
      <c r="N349" s="183"/>
      <c r="O349" s="172"/>
      <c r="P349" s="174"/>
      <c r="Q349" s="167">
        <f t="shared" si="5"/>
        <v>0</v>
      </c>
      <c r="R349" s="175"/>
      <c r="S349" s="176"/>
    </row>
    <row r="350" spans="1:19" ht="18" hidden="1" customHeight="1">
      <c r="A350" s="708">
        <v>340</v>
      </c>
      <c r="B350" s="709"/>
      <c r="C350" s="178"/>
      <c r="D350" s="162"/>
      <c r="E350" s="162"/>
      <c r="F350" s="163"/>
      <c r="G350" s="170"/>
      <c r="H350" s="171"/>
      <c r="I350" s="183"/>
      <c r="J350" s="173"/>
      <c r="K350" s="183"/>
      <c r="L350" s="172"/>
      <c r="M350" s="173"/>
      <c r="N350" s="183"/>
      <c r="O350" s="172"/>
      <c r="P350" s="174"/>
      <c r="Q350" s="167">
        <f t="shared" si="5"/>
        <v>0</v>
      </c>
      <c r="R350" s="175"/>
      <c r="S350" s="176"/>
    </row>
    <row r="351" spans="1:19" ht="18" hidden="1" customHeight="1">
      <c r="A351" s="708">
        <v>341</v>
      </c>
      <c r="B351" s="709"/>
      <c r="C351" s="178"/>
      <c r="D351" s="162"/>
      <c r="E351" s="162"/>
      <c r="F351" s="163"/>
      <c r="G351" s="170"/>
      <c r="H351" s="171"/>
      <c r="I351" s="183"/>
      <c r="J351" s="173"/>
      <c r="K351" s="183"/>
      <c r="L351" s="172"/>
      <c r="M351" s="173"/>
      <c r="N351" s="183"/>
      <c r="O351" s="172"/>
      <c r="P351" s="174"/>
      <c r="Q351" s="167">
        <f t="shared" si="5"/>
        <v>0</v>
      </c>
      <c r="R351" s="175"/>
      <c r="S351" s="176"/>
    </row>
    <row r="352" spans="1:19" ht="18" hidden="1" customHeight="1">
      <c r="A352" s="708">
        <v>342</v>
      </c>
      <c r="B352" s="709"/>
      <c r="C352" s="178"/>
      <c r="D352" s="162"/>
      <c r="E352" s="162"/>
      <c r="F352" s="163"/>
      <c r="G352" s="170"/>
      <c r="H352" s="171"/>
      <c r="I352" s="183"/>
      <c r="J352" s="173"/>
      <c r="K352" s="183"/>
      <c r="L352" s="172"/>
      <c r="M352" s="173"/>
      <c r="N352" s="183"/>
      <c r="O352" s="172"/>
      <c r="P352" s="174"/>
      <c r="Q352" s="167">
        <f t="shared" si="5"/>
        <v>0</v>
      </c>
      <c r="R352" s="175"/>
      <c r="S352" s="176"/>
    </row>
    <row r="353" spans="1:19" ht="18" hidden="1" customHeight="1">
      <c r="A353" s="708">
        <v>343</v>
      </c>
      <c r="B353" s="709"/>
      <c r="C353" s="178"/>
      <c r="D353" s="162"/>
      <c r="E353" s="162"/>
      <c r="F353" s="163"/>
      <c r="G353" s="170"/>
      <c r="H353" s="171"/>
      <c r="I353" s="183"/>
      <c r="J353" s="173"/>
      <c r="K353" s="183"/>
      <c r="L353" s="172"/>
      <c r="M353" s="173"/>
      <c r="N353" s="183"/>
      <c r="O353" s="172"/>
      <c r="P353" s="174"/>
      <c r="Q353" s="167">
        <f t="shared" si="5"/>
        <v>0</v>
      </c>
      <c r="R353" s="175"/>
      <c r="S353" s="176"/>
    </row>
    <row r="354" spans="1:19" ht="18" hidden="1" customHeight="1">
      <c r="A354" s="708">
        <v>344</v>
      </c>
      <c r="B354" s="709"/>
      <c r="C354" s="178"/>
      <c r="D354" s="162"/>
      <c r="E354" s="162"/>
      <c r="F354" s="163"/>
      <c r="G354" s="170"/>
      <c r="H354" s="171"/>
      <c r="I354" s="183"/>
      <c r="J354" s="173"/>
      <c r="K354" s="183"/>
      <c r="L354" s="172"/>
      <c r="M354" s="173"/>
      <c r="N354" s="183"/>
      <c r="O354" s="172"/>
      <c r="P354" s="174"/>
      <c r="Q354" s="167">
        <f t="shared" si="5"/>
        <v>0</v>
      </c>
      <c r="R354" s="175"/>
      <c r="S354" s="176"/>
    </row>
    <row r="355" spans="1:19" ht="18" hidden="1" customHeight="1">
      <c r="A355" s="708">
        <v>345</v>
      </c>
      <c r="B355" s="709"/>
      <c r="C355" s="178"/>
      <c r="D355" s="162"/>
      <c r="E355" s="162"/>
      <c r="F355" s="163"/>
      <c r="G355" s="170"/>
      <c r="H355" s="171"/>
      <c r="I355" s="183"/>
      <c r="J355" s="173"/>
      <c r="K355" s="183"/>
      <c r="L355" s="172"/>
      <c r="M355" s="173"/>
      <c r="N355" s="183"/>
      <c r="O355" s="172"/>
      <c r="P355" s="174"/>
      <c r="Q355" s="167">
        <f t="shared" si="5"/>
        <v>0</v>
      </c>
      <c r="R355" s="175"/>
      <c r="S355" s="176"/>
    </row>
    <row r="356" spans="1:19" ht="18" hidden="1" customHeight="1">
      <c r="A356" s="708">
        <v>346</v>
      </c>
      <c r="B356" s="709"/>
      <c r="C356" s="178"/>
      <c r="D356" s="162"/>
      <c r="E356" s="162"/>
      <c r="F356" s="163"/>
      <c r="G356" s="170"/>
      <c r="H356" s="171"/>
      <c r="I356" s="183"/>
      <c r="J356" s="173"/>
      <c r="K356" s="183"/>
      <c r="L356" s="172"/>
      <c r="M356" s="173"/>
      <c r="N356" s="183"/>
      <c r="O356" s="172"/>
      <c r="P356" s="174"/>
      <c r="Q356" s="167">
        <f t="shared" si="5"/>
        <v>0</v>
      </c>
      <c r="R356" s="175"/>
      <c r="S356" s="176"/>
    </row>
    <row r="357" spans="1:19" ht="18" hidden="1" customHeight="1">
      <c r="A357" s="708">
        <v>347</v>
      </c>
      <c r="B357" s="709"/>
      <c r="C357" s="178"/>
      <c r="D357" s="162"/>
      <c r="E357" s="162"/>
      <c r="F357" s="163"/>
      <c r="G357" s="170"/>
      <c r="H357" s="171"/>
      <c r="I357" s="183"/>
      <c r="J357" s="173"/>
      <c r="K357" s="183"/>
      <c r="L357" s="172"/>
      <c r="M357" s="173"/>
      <c r="N357" s="183"/>
      <c r="O357" s="172"/>
      <c r="P357" s="174"/>
      <c r="Q357" s="167">
        <f t="shared" si="5"/>
        <v>0</v>
      </c>
      <c r="R357" s="175"/>
      <c r="S357" s="176"/>
    </row>
    <row r="358" spans="1:19" ht="18" hidden="1" customHeight="1">
      <c r="A358" s="708">
        <v>348</v>
      </c>
      <c r="B358" s="709"/>
      <c r="C358" s="178"/>
      <c r="D358" s="162"/>
      <c r="E358" s="162"/>
      <c r="F358" s="163"/>
      <c r="G358" s="170"/>
      <c r="H358" s="171"/>
      <c r="I358" s="183"/>
      <c r="J358" s="173"/>
      <c r="K358" s="183"/>
      <c r="L358" s="172"/>
      <c r="M358" s="173"/>
      <c r="N358" s="183"/>
      <c r="O358" s="172"/>
      <c r="P358" s="174"/>
      <c r="Q358" s="167">
        <f t="shared" si="5"/>
        <v>0</v>
      </c>
      <c r="R358" s="175"/>
      <c r="S358" s="176"/>
    </row>
    <row r="359" spans="1:19" ht="18" hidden="1" customHeight="1">
      <c r="A359" s="708">
        <v>349</v>
      </c>
      <c r="B359" s="709"/>
      <c r="C359" s="178"/>
      <c r="D359" s="162"/>
      <c r="E359" s="162"/>
      <c r="F359" s="163"/>
      <c r="G359" s="170"/>
      <c r="H359" s="171"/>
      <c r="I359" s="183"/>
      <c r="J359" s="173"/>
      <c r="K359" s="183"/>
      <c r="L359" s="172"/>
      <c r="M359" s="173"/>
      <c r="N359" s="183"/>
      <c r="O359" s="172"/>
      <c r="P359" s="174"/>
      <c r="Q359" s="167">
        <f t="shared" si="5"/>
        <v>0</v>
      </c>
      <c r="R359" s="175"/>
      <c r="S359" s="176"/>
    </row>
    <row r="360" spans="1:19" ht="18" hidden="1" customHeight="1">
      <c r="A360" s="708">
        <v>350</v>
      </c>
      <c r="B360" s="709"/>
      <c r="C360" s="178"/>
      <c r="D360" s="162"/>
      <c r="E360" s="162"/>
      <c r="F360" s="163"/>
      <c r="G360" s="170"/>
      <c r="H360" s="171"/>
      <c r="I360" s="183"/>
      <c r="J360" s="173"/>
      <c r="K360" s="183"/>
      <c r="L360" s="172"/>
      <c r="M360" s="173"/>
      <c r="N360" s="183"/>
      <c r="O360" s="172"/>
      <c r="P360" s="174"/>
      <c r="Q360" s="167">
        <f t="shared" si="5"/>
        <v>0</v>
      </c>
      <c r="R360" s="175"/>
      <c r="S360" s="176"/>
    </row>
    <row r="361" spans="1:19" ht="18" hidden="1" customHeight="1">
      <c r="A361" s="708">
        <v>351</v>
      </c>
      <c r="B361" s="709"/>
      <c r="C361" s="178"/>
      <c r="D361" s="162"/>
      <c r="E361" s="162"/>
      <c r="F361" s="163"/>
      <c r="G361" s="170"/>
      <c r="H361" s="171"/>
      <c r="I361" s="183"/>
      <c r="J361" s="173"/>
      <c r="K361" s="183"/>
      <c r="L361" s="172"/>
      <c r="M361" s="173"/>
      <c r="N361" s="183"/>
      <c r="O361" s="172"/>
      <c r="P361" s="174"/>
      <c r="Q361" s="167">
        <f t="shared" si="5"/>
        <v>0</v>
      </c>
      <c r="R361" s="175"/>
      <c r="S361" s="176"/>
    </row>
    <row r="362" spans="1:19" ht="18" hidden="1" customHeight="1">
      <c r="A362" s="708">
        <v>352</v>
      </c>
      <c r="B362" s="709"/>
      <c r="C362" s="178"/>
      <c r="D362" s="162"/>
      <c r="E362" s="162"/>
      <c r="F362" s="163"/>
      <c r="G362" s="170"/>
      <c r="H362" s="171"/>
      <c r="I362" s="183"/>
      <c r="J362" s="173"/>
      <c r="K362" s="183"/>
      <c r="L362" s="172"/>
      <c r="M362" s="173"/>
      <c r="N362" s="183"/>
      <c r="O362" s="172"/>
      <c r="P362" s="174"/>
      <c r="Q362" s="167">
        <f t="shared" si="5"/>
        <v>0</v>
      </c>
      <c r="R362" s="175"/>
      <c r="S362" s="176"/>
    </row>
    <row r="363" spans="1:19" ht="18" hidden="1" customHeight="1">
      <c r="A363" s="708">
        <v>353</v>
      </c>
      <c r="B363" s="709"/>
      <c r="C363" s="178"/>
      <c r="D363" s="162"/>
      <c r="E363" s="162"/>
      <c r="F363" s="163"/>
      <c r="G363" s="170"/>
      <c r="H363" s="171"/>
      <c r="I363" s="183"/>
      <c r="J363" s="173"/>
      <c r="K363" s="183"/>
      <c r="L363" s="172"/>
      <c r="M363" s="173"/>
      <c r="N363" s="183"/>
      <c r="O363" s="172"/>
      <c r="P363" s="174"/>
      <c r="Q363" s="167">
        <f t="shared" si="5"/>
        <v>0</v>
      </c>
      <c r="R363" s="175"/>
      <c r="S363" s="176"/>
    </row>
    <row r="364" spans="1:19" ht="18" hidden="1" customHeight="1">
      <c r="A364" s="708">
        <v>354</v>
      </c>
      <c r="B364" s="709"/>
      <c r="C364" s="178"/>
      <c r="D364" s="162"/>
      <c r="E364" s="162"/>
      <c r="F364" s="163"/>
      <c r="G364" s="170"/>
      <c r="H364" s="171"/>
      <c r="I364" s="184"/>
      <c r="J364" s="171"/>
      <c r="K364" s="184"/>
      <c r="L364" s="172"/>
      <c r="M364" s="173"/>
      <c r="N364" s="183"/>
      <c r="O364" s="172"/>
      <c r="P364" s="174"/>
      <c r="Q364" s="167">
        <f t="shared" si="5"/>
        <v>0</v>
      </c>
      <c r="R364" s="175"/>
      <c r="S364" s="176"/>
    </row>
    <row r="365" spans="1:19" ht="18" hidden="1" customHeight="1">
      <c r="A365" s="708">
        <v>355</v>
      </c>
      <c r="B365" s="709"/>
      <c r="C365" s="178"/>
      <c r="D365" s="162"/>
      <c r="E365" s="162"/>
      <c r="F365" s="163"/>
      <c r="G365" s="170"/>
      <c r="H365" s="171"/>
      <c r="I365" s="184"/>
      <c r="J365" s="171"/>
      <c r="K365" s="184"/>
      <c r="L365" s="172"/>
      <c r="M365" s="173"/>
      <c r="N365" s="183"/>
      <c r="O365" s="172"/>
      <c r="P365" s="174"/>
      <c r="Q365" s="167">
        <f t="shared" si="5"/>
        <v>0</v>
      </c>
      <c r="R365" s="175"/>
      <c r="S365" s="176"/>
    </row>
    <row r="366" spans="1:19" ht="18" hidden="1" customHeight="1">
      <c r="A366" s="708">
        <v>356</v>
      </c>
      <c r="B366" s="709"/>
      <c r="C366" s="178"/>
      <c r="D366" s="162"/>
      <c r="E366" s="162"/>
      <c r="F366" s="163"/>
      <c r="G366" s="170"/>
      <c r="H366" s="171"/>
      <c r="I366" s="184"/>
      <c r="J366" s="171"/>
      <c r="K366" s="184"/>
      <c r="L366" s="172"/>
      <c r="M366" s="173"/>
      <c r="N366" s="183"/>
      <c r="O366" s="172"/>
      <c r="P366" s="174"/>
      <c r="Q366" s="167">
        <f t="shared" si="5"/>
        <v>0</v>
      </c>
      <c r="R366" s="175"/>
      <c r="S366" s="176"/>
    </row>
    <row r="367" spans="1:19" ht="18" hidden="1" customHeight="1">
      <c r="A367" s="708">
        <v>357</v>
      </c>
      <c r="B367" s="709"/>
      <c r="C367" s="178"/>
      <c r="D367" s="162"/>
      <c r="E367" s="162"/>
      <c r="F367" s="163"/>
      <c r="G367" s="170"/>
      <c r="H367" s="171"/>
      <c r="I367" s="184"/>
      <c r="J367" s="171"/>
      <c r="K367" s="184"/>
      <c r="L367" s="172"/>
      <c r="M367" s="173"/>
      <c r="N367" s="183"/>
      <c r="O367" s="172"/>
      <c r="P367" s="174"/>
      <c r="Q367" s="167">
        <f t="shared" si="5"/>
        <v>0</v>
      </c>
      <c r="R367" s="175"/>
      <c r="S367" s="176"/>
    </row>
    <row r="368" spans="1:19" ht="18" hidden="1" customHeight="1">
      <c r="A368" s="708">
        <v>358</v>
      </c>
      <c r="B368" s="709"/>
      <c r="C368" s="178"/>
      <c r="D368" s="162"/>
      <c r="E368" s="162"/>
      <c r="F368" s="163"/>
      <c r="G368" s="170"/>
      <c r="H368" s="171"/>
      <c r="I368" s="184"/>
      <c r="J368" s="173"/>
      <c r="K368" s="183"/>
      <c r="L368" s="172"/>
      <c r="M368" s="173"/>
      <c r="N368" s="183"/>
      <c r="O368" s="172"/>
      <c r="P368" s="174"/>
      <c r="Q368" s="167">
        <f t="shared" si="5"/>
        <v>0</v>
      </c>
      <c r="R368" s="175"/>
      <c r="S368" s="176"/>
    </row>
    <row r="369" spans="1:19" ht="18" hidden="1" customHeight="1">
      <c r="A369" s="708">
        <v>359</v>
      </c>
      <c r="B369" s="709"/>
      <c r="C369" s="178"/>
      <c r="D369" s="162"/>
      <c r="E369" s="162"/>
      <c r="F369" s="163"/>
      <c r="G369" s="170"/>
      <c r="H369" s="171"/>
      <c r="I369" s="184"/>
      <c r="J369" s="173"/>
      <c r="K369" s="183"/>
      <c r="L369" s="172"/>
      <c r="M369" s="173"/>
      <c r="N369" s="183"/>
      <c r="O369" s="172"/>
      <c r="P369" s="174"/>
      <c r="Q369" s="167">
        <f t="shared" si="5"/>
        <v>0</v>
      </c>
      <c r="R369" s="175"/>
      <c r="S369" s="176"/>
    </row>
    <row r="370" spans="1:19" ht="18" hidden="1" customHeight="1">
      <c r="A370" s="708">
        <v>360</v>
      </c>
      <c r="B370" s="709"/>
      <c r="C370" s="178"/>
      <c r="D370" s="162"/>
      <c r="E370" s="162"/>
      <c r="F370" s="163"/>
      <c r="G370" s="170"/>
      <c r="H370" s="171"/>
      <c r="I370" s="184"/>
      <c r="J370" s="173"/>
      <c r="K370" s="183"/>
      <c r="L370" s="172"/>
      <c r="M370" s="173"/>
      <c r="N370" s="183"/>
      <c r="O370" s="172"/>
      <c r="P370" s="174"/>
      <c r="Q370" s="167">
        <f t="shared" si="5"/>
        <v>0</v>
      </c>
      <c r="R370" s="175"/>
      <c r="S370" s="176"/>
    </row>
    <row r="371" spans="1:19" ht="18" hidden="1" customHeight="1">
      <c r="A371" s="708">
        <v>361</v>
      </c>
      <c r="B371" s="709"/>
      <c r="C371" s="178"/>
      <c r="D371" s="162"/>
      <c r="E371" s="162"/>
      <c r="F371" s="163"/>
      <c r="G371" s="170"/>
      <c r="H371" s="171"/>
      <c r="I371" s="184"/>
      <c r="J371" s="173"/>
      <c r="K371" s="183"/>
      <c r="L371" s="172"/>
      <c r="M371" s="173"/>
      <c r="N371" s="183"/>
      <c r="O371" s="172"/>
      <c r="P371" s="174"/>
      <c r="Q371" s="167">
        <f t="shared" si="5"/>
        <v>0</v>
      </c>
      <c r="R371" s="175"/>
      <c r="S371" s="176"/>
    </row>
    <row r="372" spans="1:19" ht="18" hidden="1" customHeight="1">
      <c r="A372" s="708">
        <v>362</v>
      </c>
      <c r="B372" s="709"/>
      <c r="C372" s="178"/>
      <c r="D372" s="162"/>
      <c r="E372" s="162"/>
      <c r="F372" s="163"/>
      <c r="G372" s="170"/>
      <c r="H372" s="171"/>
      <c r="I372" s="184"/>
      <c r="J372" s="173"/>
      <c r="K372" s="183"/>
      <c r="L372" s="172"/>
      <c r="M372" s="173"/>
      <c r="N372" s="183"/>
      <c r="O372" s="172"/>
      <c r="P372" s="174"/>
      <c r="Q372" s="167">
        <f t="shared" si="5"/>
        <v>0</v>
      </c>
      <c r="R372" s="175"/>
      <c r="S372" s="176"/>
    </row>
    <row r="373" spans="1:19" ht="18" hidden="1" customHeight="1">
      <c r="A373" s="708">
        <v>363</v>
      </c>
      <c r="B373" s="709"/>
      <c r="C373" s="178"/>
      <c r="D373" s="162"/>
      <c r="E373" s="162"/>
      <c r="F373" s="163"/>
      <c r="G373" s="170"/>
      <c r="H373" s="171"/>
      <c r="I373" s="184"/>
      <c r="J373" s="171"/>
      <c r="K373" s="184"/>
      <c r="L373" s="172"/>
      <c r="M373" s="171"/>
      <c r="N373" s="183"/>
      <c r="O373" s="185"/>
      <c r="P373" s="174"/>
      <c r="Q373" s="167">
        <f t="shared" si="5"/>
        <v>0</v>
      </c>
      <c r="R373" s="175"/>
      <c r="S373" s="176"/>
    </row>
    <row r="374" spans="1:19" ht="18" hidden="1" customHeight="1">
      <c r="A374" s="708">
        <v>364</v>
      </c>
      <c r="B374" s="709"/>
      <c r="C374" s="178"/>
      <c r="D374" s="162"/>
      <c r="E374" s="162"/>
      <c r="F374" s="163"/>
      <c r="G374" s="170"/>
      <c r="H374" s="171"/>
      <c r="I374" s="184"/>
      <c r="J374" s="171"/>
      <c r="K374" s="184"/>
      <c r="L374" s="172"/>
      <c r="M374" s="171"/>
      <c r="N374" s="183"/>
      <c r="O374" s="185"/>
      <c r="P374" s="174"/>
      <c r="Q374" s="167">
        <f t="shared" si="5"/>
        <v>0</v>
      </c>
      <c r="R374" s="175"/>
      <c r="S374" s="176"/>
    </row>
    <row r="375" spans="1:19" ht="18" hidden="1" customHeight="1">
      <c r="A375" s="708">
        <v>365</v>
      </c>
      <c r="B375" s="709"/>
      <c r="C375" s="178"/>
      <c r="D375" s="162"/>
      <c r="E375" s="162"/>
      <c r="F375" s="163"/>
      <c r="G375" s="170"/>
      <c r="H375" s="171"/>
      <c r="I375" s="184"/>
      <c r="J375" s="171"/>
      <c r="K375" s="184"/>
      <c r="L375" s="172"/>
      <c r="M375" s="171"/>
      <c r="N375" s="183"/>
      <c r="O375" s="185"/>
      <c r="P375" s="174"/>
      <c r="Q375" s="167">
        <f t="shared" si="5"/>
        <v>0</v>
      </c>
      <c r="R375" s="175"/>
      <c r="S375" s="176"/>
    </row>
    <row r="376" spans="1:19" ht="18" hidden="1" customHeight="1">
      <c r="A376" s="708">
        <v>366</v>
      </c>
      <c r="B376" s="709"/>
      <c r="C376" s="178"/>
      <c r="D376" s="162"/>
      <c r="E376" s="162"/>
      <c r="F376" s="163"/>
      <c r="G376" s="170"/>
      <c r="H376" s="171"/>
      <c r="I376" s="184"/>
      <c r="J376" s="171"/>
      <c r="K376" s="184"/>
      <c r="L376" s="172"/>
      <c r="M376" s="173"/>
      <c r="N376" s="183"/>
      <c r="O376" s="172"/>
      <c r="P376" s="174"/>
      <c r="Q376" s="167">
        <f t="shared" si="5"/>
        <v>0</v>
      </c>
      <c r="R376" s="175"/>
      <c r="S376" s="176"/>
    </row>
    <row r="377" spans="1:19" ht="18" hidden="1" customHeight="1">
      <c r="A377" s="708">
        <v>367</v>
      </c>
      <c r="B377" s="709"/>
      <c r="C377" s="178"/>
      <c r="D377" s="162"/>
      <c r="E377" s="162"/>
      <c r="F377" s="163"/>
      <c r="G377" s="170"/>
      <c r="H377" s="171"/>
      <c r="I377" s="184"/>
      <c r="J377" s="171"/>
      <c r="K377" s="184"/>
      <c r="L377" s="172"/>
      <c r="M377" s="173"/>
      <c r="N377" s="183"/>
      <c r="O377" s="172"/>
      <c r="P377" s="174"/>
      <c r="Q377" s="167">
        <f t="shared" si="5"/>
        <v>0</v>
      </c>
      <c r="R377" s="175"/>
      <c r="S377" s="176"/>
    </row>
    <row r="378" spans="1:19" ht="18" hidden="1" customHeight="1">
      <c r="A378" s="708">
        <v>368</v>
      </c>
      <c r="B378" s="709"/>
      <c r="C378" s="178"/>
      <c r="D378" s="162"/>
      <c r="E378" s="162"/>
      <c r="F378" s="163"/>
      <c r="G378" s="170"/>
      <c r="H378" s="171"/>
      <c r="I378" s="184"/>
      <c r="J378" s="171"/>
      <c r="K378" s="184"/>
      <c r="L378" s="172"/>
      <c r="M378" s="173"/>
      <c r="N378" s="183"/>
      <c r="O378" s="172"/>
      <c r="P378" s="174"/>
      <c r="Q378" s="167">
        <f t="shared" si="5"/>
        <v>0</v>
      </c>
      <c r="R378" s="175"/>
      <c r="S378" s="176"/>
    </row>
    <row r="379" spans="1:19" ht="18" hidden="1" customHeight="1">
      <c r="A379" s="708">
        <v>369</v>
      </c>
      <c r="B379" s="709"/>
      <c r="C379" s="178"/>
      <c r="D379" s="162"/>
      <c r="E379" s="162"/>
      <c r="F379" s="163"/>
      <c r="G379" s="170"/>
      <c r="H379" s="171"/>
      <c r="I379" s="184"/>
      <c r="J379" s="171"/>
      <c r="K379" s="184"/>
      <c r="L379" s="172"/>
      <c r="M379" s="173"/>
      <c r="N379" s="183"/>
      <c r="O379" s="172"/>
      <c r="P379" s="174"/>
      <c r="Q379" s="167">
        <f t="shared" si="5"/>
        <v>0</v>
      </c>
      <c r="R379" s="175"/>
      <c r="S379" s="176"/>
    </row>
    <row r="380" spans="1:19" ht="18" hidden="1" customHeight="1">
      <c r="A380" s="708">
        <v>370</v>
      </c>
      <c r="B380" s="709"/>
      <c r="C380" s="178"/>
      <c r="D380" s="162"/>
      <c r="E380" s="162"/>
      <c r="F380" s="163"/>
      <c r="G380" s="170"/>
      <c r="H380" s="171"/>
      <c r="I380" s="184"/>
      <c r="J380" s="171"/>
      <c r="K380" s="184"/>
      <c r="L380" s="172"/>
      <c r="M380" s="173"/>
      <c r="N380" s="183"/>
      <c r="O380" s="172"/>
      <c r="P380" s="174"/>
      <c r="Q380" s="167">
        <f t="shared" si="5"/>
        <v>0</v>
      </c>
      <c r="R380" s="175"/>
      <c r="S380" s="176"/>
    </row>
    <row r="381" spans="1:19" ht="18" hidden="1" customHeight="1">
      <c r="A381" s="708">
        <v>371</v>
      </c>
      <c r="B381" s="709"/>
      <c r="C381" s="178"/>
      <c r="D381" s="162"/>
      <c r="E381" s="162"/>
      <c r="F381" s="163"/>
      <c r="G381" s="170"/>
      <c r="H381" s="171"/>
      <c r="I381" s="184"/>
      <c r="J381" s="171"/>
      <c r="K381" s="184"/>
      <c r="L381" s="172"/>
      <c r="M381" s="173"/>
      <c r="N381" s="183"/>
      <c r="O381" s="172"/>
      <c r="P381" s="174"/>
      <c r="Q381" s="167">
        <f t="shared" si="5"/>
        <v>0</v>
      </c>
      <c r="R381" s="175"/>
      <c r="S381" s="176"/>
    </row>
    <row r="382" spans="1:19" ht="18" hidden="1" customHeight="1">
      <c r="A382" s="708">
        <v>372</v>
      </c>
      <c r="B382" s="709"/>
      <c r="C382" s="178"/>
      <c r="D382" s="162"/>
      <c r="E382" s="162"/>
      <c r="F382" s="163"/>
      <c r="G382" s="170"/>
      <c r="H382" s="171"/>
      <c r="I382" s="184"/>
      <c r="J382" s="171"/>
      <c r="K382" s="184"/>
      <c r="L382" s="172"/>
      <c r="M382" s="173"/>
      <c r="N382" s="183"/>
      <c r="O382" s="172"/>
      <c r="P382" s="174"/>
      <c r="Q382" s="167">
        <f t="shared" si="5"/>
        <v>0</v>
      </c>
      <c r="R382" s="175"/>
      <c r="S382" s="176"/>
    </row>
    <row r="383" spans="1:19" ht="18" hidden="1" customHeight="1">
      <c r="A383" s="708">
        <v>373</v>
      </c>
      <c r="B383" s="709"/>
      <c r="C383" s="178"/>
      <c r="D383" s="162"/>
      <c r="E383" s="162"/>
      <c r="F383" s="163"/>
      <c r="G383" s="170"/>
      <c r="H383" s="171"/>
      <c r="I383" s="184"/>
      <c r="J383" s="171"/>
      <c r="K383" s="184"/>
      <c r="L383" s="172"/>
      <c r="M383" s="173"/>
      <c r="N383" s="183"/>
      <c r="O383" s="172"/>
      <c r="P383" s="174"/>
      <c r="Q383" s="167">
        <f t="shared" si="5"/>
        <v>0</v>
      </c>
      <c r="R383" s="175"/>
      <c r="S383" s="176"/>
    </row>
    <row r="384" spans="1:19" ht="18" hidden="1" customHeight="1">
      <c r="A384" s="708">
        <v>374</v>
      </c>
      <c r="B384" s="709"/>
      <c r="C384" s="178"/>
      <c r="D384" s="162"/>
      <c r="E384" s="162"/>
      <c r="F384" s="163"/>
      <c r="G384" s="170"/>
      <c r="H384" s="171"/>
      <c r="I384" s="184"/>
      <c r="J384" s="171"/>
      <c r="K384" s="184"/>
      <c r="L384" s="172"/>
      <c r="M384" s="173"/>
      <c r="N384" s="183"/>
      <c r="O384" s="172"/>
      <c r="P384" s="174"/>
      <c r="Q384" s="167">
        <f t="shared" si="5"/>
        <v>0</v>
      </c>
      <c r="R384" s="175"/>
      <c r="S384" s="176"/>
    </row>
    <row r="385" spans="1:19" ht="18" hidden="1" customHeight="1">
      <c r="A385" s="708">
        <v>375</v>
      </c>
      <c r="B385" s="709"/>
      <c r="C385" s="178"/>
      <c r="D385" s="162"/>
      <c r="E385" s="162"/>
      <c r="F385" s="163"/>
      <c r="G385" s="170"/>
      <c r="H385" s="171"/>
      <c r="I385" s="184"/>
      <c r="J385" s="171"/>
      <c r="K385" s="184"/>
      <c r="L385" s="172"/>
      <c r="M385" s="173"/>
      <c r="N385" s="183"/>
      <c r="O385" s="172"/>
      <c r="P385" s="174"/>
      <c r="Q385" s="167">
        <f t="shared" si="5"/>
        <v>0</v>
      </c>
      <c r="R385" s="175"/>
      <c r="S385" s="176"/>
    </row>
    <row r="386" spans="1:19" ht="18" hidden="1" customHeight="1">
      <c r="A386" s="708">
        <v>376</v>
      </c>
      <c r="B386" s="709"/>
      <c r="C386" s="178"/>
      <c r="D386" s="162"/>
      <c r="E386" s="162"/>
      <c r="F386" s="163"/>
      <c r="G386" s="170"/>
      <c r="H386" s="171"/>
      <c r="I386" s="184"/>
      <c r="J386" s="171"/>
      <c r="K386" s="184"/>
      <c r="L386" s="172"/>
      <c r="M386" s="173"/>
      <c r="N386" s="183"/>
      <c r="O386" s="172"/>
      <c r="P386" s="174"/>
      <c r="Q386" s="167">
        <f t="shared" si="5"/>
        <v>0</v>
      </c>
      <c r="R386" s="175"/>
      <c r="S386" s="176"/>
    </row>
    <row r="387" spans="1:19" ht="18" hidden="1" customHeight="1">
      <c r="A387" s="708">
        <v>377</v>
      </c>
      <c r="B387" s="709"/>
      <c r="C387" s="178"/>
      <c r="D387" s="162"/>
      <c r="E387" s="162"/>
      <c r="F387" s="163"/>
      <c r="G387" s="170"/>
      <c r="H387" s="171"/>
      <c r="I387" s="184"/>
      <c r="J387" s="171"/>
      <c r="K387" s="184"/>
      <c r="L387" s="172"/>
      <c r="M387" s="173"/>
      <c r="N387" s="183"/>
      <c r="O387" s="172"/>
      <c r="P387" s="174"/>
      <c r="Q387" s="167">
        <f t="shared" si="5"/>
        <v>0</v>
      </c>
      <c r="R387" s="175"/>
      <c r="S387" s="176"/>
    </row>
    <row r="388" spans="1:19" ht="18" hidden="1" customHeight="1">
      <c r="A388" s="708">
        <v>378</v>
      </c>
      <c r="B388" s="709"/>
      <c r="C388" s="178"/>
      <c r="D388" s="162"/>
      <c r="E388" s="162"/>
      <c r="F388" s="163"/>
      <c r="G388" s="170"/>
      <c r="H388" s="171"/>
      <c r="I388" s="184"/>
      <c r="J388" s="171"/>
      <c r="K388" s="184"/>
      <c r="L388" s="172"/>
      <c r="M388" s="173"/>
      <c r="N388" s="183"/>
      <c r="O388" s="172"/>
      <c r="P388" s="174"/>
      <c r="Q388" s="167">
        <f t="shared" si="5"/>
        <v>0</v>
      </c>
      <c r="R388" s="175"/>
      <c r="S388" s="176"/>
    </row>
    <row r="389" spans="1:19" ht="18" hidden="1" customHeight="1">
      <c r="A389" s="708">
        <v>379</v>
      </c>
      <c r="B389" s="709"/>
      <c r="C389" s="178"/>
      <c r="D389" s="162"/>
      <c r="E389" s="162"/>
      <c r="F389" s="163"/>
      <c r="G389" s="170"/>
      <c r="H389" s="171"/>
      <c r="I389" s="184"/>
      <c r="J389" s="171"/>
      <c r="K389" s="184"/>
      <c r="L389" s="172"/>
      <c r="M389" s="173"/>
      <c r="N389" s="183"/>
      <c r="O389" s="172"/>
      <c r="P389" s="174"/>
      <c r="Q389" s="167">
        <f t="shared" si="5"/>
        <v>0</v>
      </c>
      <c r="R389" s="175"/>
      <c r="S389" s="176"/>
    </row>
    <row r="390" spans="1:19" ht="18" hidden="1" customHeight="1">
      <c r="A390" s="708">
        <v>380</v>
      </c>
      <c r="B390" s="709"/>
      <c r="C390" s="178"/>
      <c r="D390" s="162"/>
      <c r="E390" s="162"/>
      <c r="F390" s="163"/>
      <c r="G390" s="170"/>
      <c r="H390" s="171"/>
      <c r="I390" s="184"/>
      <c r="J390" s="171"/>
      <c r="K390" s="184"/>
      <c r="L390" s="172"/>
      <c r="M390" s="173"/>
      <c r="N390" s="183"/>
      <c r="O390" s="172"/>
      <c r="P390" s="174"/>
      <c r="Q390" s="167">
        <f t="shared" si="5"/>
        <v>0</v>
      </c>
      <c r="R390" s="175"/>
      <c r="S390" s="176"/>
    </row>
    <row r="391" spans="1:19" ht="18" hidden="1" customHeight="1">
      <c r="A391" s="708">
        <v>381</v>
      </c>
      <c r="B391" s="709"/>
      <c r="C391" s="178"/>
      <c r="D391" s="162"/>
      <c r="E391" s="162"/>
      <c r="F391" s="163"/>
      <c r="G391" s="170"/>
      <c r="H391" s="171"/>
      <c r="I391" s="184"/>
      <c r="J391" s="171"/>
      <c r="K391" s="184"/>
      <c r="L391" s="172"/>
      <c r="M391" s="173"/>
      <c r="N391" s="183"/>
      <c r="O391" s="172"/>
      <c r="P391" s="174"/>
      <c r="Q391" s="167">
        <f t="shared" si="5"/>
        <v>0</v>
      </c>
      <c r="R391" s="175"/>
      <c r="S391" s="176"/>
    </row>
    <row r="392" spans="1:19" ht="18" hidden="1" customHeight="1">
      <c r="A392" s="708">
        <v>382</v>
      </c>
      <c r="B392" s="709"/>
      <c r="C392" s="178"/>
      <c r="D392" s="162"/>
      <c r="E392" s="162"/>
      <c r="F392" s="163"/>
      <c r="G392" s="170"/>
      <c r="H392" s="171"/>
      <c r="I392" s="184"/>
      <c r="J392" s="173"/>
      <c r="K392" s="183"/>
      <c r="L392" s="172"/>
      <c r="M392" s="173"/>
      <c r="N392" s="183"/>
      <c r="O392" s="172"/>
      <c r="P392" s="174"/>
      <c r="Q392" s="167">
        <f t="shared" si="5"/>
        <v>0</v>
      </c>
      <c r="R392" s="175"/>
      <c r="S392" s="176"/>
    </row>
    <row r="393" spans="1:19" ht="18" hidden="1" customHeight="1">
      <c r="A393" s="708">
        <v>383</v>
      </c>
      <c r="B393" s="709"/>
      <c r="C393" s="178"/>
      <c r="D393" s="162"/>
      <c r="E393" s="162"/>
      <c r="F393" s="163"/>
      <c r="G393" s="170"/>
      <c r="H393" s="171"/>
      <c r="I393" s="184"/>
      <c r="J393" s="171"/>
      <c r="K393" s="184"/>
      <c r="L393" s="172"/>
      <c r="M393" s="173"/>
      <c r="N393" s="183"/>
      <c r="O393" s="172"/>
      <c r="P393" s="174"/>
      <c r="Q393" s="167">
        <f t="shared" si="5"/>
        <v>0</v>
      </c>
      <c r="R393" s="175"/>
      <c r="S393" s="176"/>
    </row>
    <row r="394" spans="1:19" ht="18" hidden="1" customHeight="1">
      <c r="A394" s="708">
        <v>384</v>
      </c>
      <c r="B394" s="709"/>
      <c r="C394" s="178"/>
      <c r="D394" s="162"/>
      <c r="E394" s="162"/>
      <c r="F394" s="163"/>
      <c r="G394" s="170"/>
      <c r="H394" s="171"/>
      <c r="I394" s="184"/>
      <c r="J394" s="171"/>
      <c r="K394" s="184"/>
      <c r="L394" s="172"/>
      <c r="M394" s="173"/>
      <c r="N394" s="183"/>
      <c r="O394" s="172"/>
      <c r="P394" s="174"/>
      <c r="Q394" s="167">
        <f t="shared" si="5"/>
        <v>0</v>
      </c>
      <c r="R394" s="175"/>
      <c r="S394" s="176"/>
    </row>
    <row r="395" spans="1:19" ht="18" hidden="1" customHeight="1">
      <c r="A395" s="708">
        <v>385</v>
      </c>
      <c r="B395" s="709"/>
      <c r="C395" s="178"/>
      <c r="D395" s="162"/>
      <c r="E395" s="162"/>
      <c r="F395" s="163"/>
      <c r="G395" s="170"/>
      <c r="H395" s="171"/>
      <c r="I395" s="183"/>
      <c r="J395" s="173"/>
      <c r="K395" s="183"/>
      <c r="L395" s="172"/>
      <c r="M395" s="173"/>
      <c r="N395" s="183"/>
      <c r="O395" s="172"/>
      <c r="P395" s="174"/>
      <c r="Q395" s="167">
        <f t="shared" si="5"/>
        <v>0</v>
      </c>
      <c r="R395" s="175"/>
      <c r="S395" s="176"/>
    </row>
    <row r="396" spans="1:19" ht="18" hidden="1" customHeight="1">
      <c r="A396" s="708">
        <v>386</v>
      </c>
      <c r="B396" s="709"/>
      <c r="C396" s="178"/>
      <c r="D396" s="162"/>
      <c r="E396" s="162"/>
      <c r="F396" s="163"/>
      <c r="G396" s="170"/>
      <c r="H396" s="171"/>
      <c r="I396" s="183"/>
      <c r="J396" s="173"/>
      <c r="K396" s="183"/>
      <c r="L396" s="172"/>
      <c r="M396" s="173"/>
      <c r="N396" s="183"/>
      <c r="O396" s="172"/>
      <c r="P396" s="174"/>
      <c r="Q396" s="167">
        <f t="shared" ref="Q396:Q459" si="6">IF(I396="",0,INT(SUM(PRODUCT(I396,K396,N396))))</f>
        <v>0</v>
      </c>
      <c r="R396" s="175"/>
      <c r="S396" s="176"/>
    </row>
    <row r="397" spans="1:19" ht="18" hidden="1" customHeight="1">
      <c r="A397" s="708">
        <v>387</v>
      </c>
      <c r="B397" s="709"/>
      <c r="C397" s="178"/>
      <c r="D397" s="162"/>
      <c r="E397" s="162"/>
      <c r="F397" s="163"/>
      <c r="G397" s="170"/>
      <c r="H397" s="171"/>
      <c r="I397" s="183"/>
      <c r="J397" s="173"/>
      <c r="K397" s="183"/>
      <c r="L397" s="172"/>
      <c r="M397" s="173"/>
      <c r="N397" s="183"/>
      <c r="O397" s="172"/>
      <c r="P397" s="174"/>
      <c r="Q397" s="167">
        <f t="shared" si="6"/>
        <v>0</v>
      </c>
      <c r="R397" s="175"/>
      <c r="S397" s="176"/>
    </row>
    <row r="398" spans="1:19" ht="18" hidden="1" customHeight="1">
      <c r="A398" s="708">
        <v>388</v>
      </c>
      <c r="B398" s="709"/>
      <c r="C398" s="178"/>
      <c r="D398" s="162"/>
      <c r="E398" s="162"/>
      <c r="F398" s="163"/>
      <c r="G398" s="170"/>
      <c r="H398" s="171"/>
      <c r="I398" s="183"/>
      <c r="J398" s="173"/>
      <c r="K398" s="183"/>
      <c r="L398" s="172"/>
      <c r="M398" s="173"/>
      <c r="N398" s="183"/>
      <c r="O398" s="172"/>
      <c r="P398" s="174"/>
      <c r="Q398" s="167">
        <f t="shared" si="6"/>
        <v>0</v>
      </c>
      <c r="R398" s="175"/>
      <c r="S398" s="176"/>
    </row>
    <row r="399" spans="1:19" ht="18" hidden="1" customHeight="1">
      <c r="A399" s="708">
        <v>389</v>
      </c>
      <c r="B399" s="709"/>
      <c r="C399" s="178"/>
      <c r="D399" s="162"/>
      <c r="E399" s="162"/>
      <c r="F399" s="163"/>
      <c r="G399" s="170"/>
      <c r="H399" s="171"/>
      <c r="I399" s="183"/>
      <c r="J399" s="173"/>
      <c r="K399" s="183"/>
      <c r="L399" s="172"/>
      <c r="M399" s="173"/>
      <c r="N399" s="183"/>
      <c r="O399" s="172"/>
      <c r="P399" s="174"/>
      <c r="Q399" s="167">
        <f t="shared" si="6"/>
        <v>0</v>
      </c>
      <c r="R399" s="175"/>
      <c r="S399" s="176"/>
    </row>
    <row r="400" spans="1:19" ht="18" hidden="1" customHeight="1">
      <c r="A400" s="708">
        <v>390</v>
      </c>
      <c r="B400" s="709"/>
      <c r="C400" s="178"/>
      <c r="D400" s="162"/>
      <c r="E400" s="162"/>
      <c r="F400" s="163"/>
      <c r="G400" s="170"/>
      <c r="H400" s="171"/>
      <c r="I400" s="183"/>
      <c r="J400" s="173"/>
      <c r="K400" s="183"/>
      <c r="L400" s="172"/>
      <c r="M400" s="173"/>
      <c r="N400" s="183"/>
      <c r="O400" s="172"/>
      <c r="P400" s="174"/>
      <c r="Q400" s="167">
        <f t="shared" si="6"/>
        <v>0</v>
      </c>
      <c r="R400" s="175"/>
      <c r="S400" s="176"/>
    </row>
    <row r="401" spans="1:19" ht="18" hidden="1" customHeight="1">
      <c r="A401" s="708">
        <v>391</v>
      </c>
      <c r="B401" s="709"/>
      <c r="C401" s="178"/>
      <c r="D401" s="162"/>
      <c r="E401" s="162"/>
      <c r="F401" s="163"/>
      <c r="G401" s="170"/>
      <c r="H401" s="171"/>
      <c r="I401" s="183"/>
      <c r="J401" s="173"/>
      <c r="K401" s="183"/>
      <c r="L401" s="172"/>
      <c r="M401" s="173"/>
      <c r="N401" s="183"/>
      <c r="O401" s="172"/>
      <c r="P401" s="174"/>
      <c r="Q401" s="167">
        <f t="shared" si="6"/>
        <v>0</v>
      </c>
      <c r="R401" s="175"/>
      <c r="S401" s="176"/>
    </row>
    <row r="402" spans="1:19" ht="18" hidden="1" customHeight="1">
      <c r="A402" s="708">
        <v>392</v>
      </c>
      <c r="B402" s="709"/>
      <c r="C402" s="178"/>
      <c r="D402" s="162"/>
      <c r="E402" s="162"/>
      <c r="F402" s="163"/>
      <c r="G402" s="170"/>
      <c r="H402" s="171"/>
      <c r="I402" s="183"/>
      <c r="J402" s="173"/>
      <c r="K402" s="183"/>
      <c r="L402" s="172"/>
      <c r="M402" s="173"/>
      <c r="N402" s="183"/>
      <c r="O402" s="172"/>
      <c r="P402" s="174"/>
      <c r="Q402" s="167">
        <f t="shared" si="6"/>
        <v>0</v>
      </c>
      <c r="R402" s="175"/>
      <c r="S402" s="176"/>
    </row>
    <row r="403" spans="1:19" ht="18" hidden="1" customHeight="1">
      <c r="A403" s="708">
        <v>393</v>
      </c>
      <c r="B403" s="709"/>
      <c r="C403" s="178"/>
      <c r="D403" s="162"/>
      <c r="E403" s="162"/>
      <c r="F403" s="163"/>
      <c r="G403" s="170"/>
      <c r="H403" s="171"/>
      <c r="I403" s="183"/>
      <c r="J403" s="173"/>
      <c r="K403" s="183"/>
      <c r="L403" s="172"/>
      <c r="M403" s="173"/>
      <c r="N403" s="183"/>
      <c r="O403" s="172"/>
      <c r="P403" s="174"/>
      <c r="Q403" s="167">
        <f t="shared" si="6"/>
        <v>0</v>
      </c>
      <c r="R403" s="175"/>
      <c r="S403" s="176"/>
    </row>
    <row r="404" spans="1:19" ht="18" hidden="1" customHeight="1">
      <c r="A404" s="708">
        <v>394</v>
      </c>
      <c r="B404" s="709"/>
      <c r="C404" s="178"/>
      <c r="D404" s="162"/>
      <c r="E404" s="162"/>
      <c r="F404" s="163"/>
      <c r="G404" s="170"/>
      <c r="H404" s="171"/>
      <c r="I404" s="183"/>
      <c r="J404" s="173"/>
      <c r="K404" s="183"/>
      <c r="L404" s="172"/>
      <c r="M404" s="173"/>
      <c r="N404" s="183"/>
      <c r="O404" s="172"/>
      <c r="P404" s="174"/>
      <c r="Q404" s="167">
        <f t="shared" si="6"/>
        <v>0</v>
      </c>
      <c r="R404" s="175"/>
      <c r="S404" s="176"/>
    </row>
    <row r="405" spans="1:19" ht="18" hidden="1" customHeight="1">
      <c r="A405" s="708">
        <v>395</v>
      </c>
      <c r="B405" s="709"/>
      <c r="C405" s="178"/>
      <c r="D405" s="162"/>
      <c r="E405" s="162"/>
      <c r="F405" s="163"/>
      <c r="G405" s="170"/>
      <c r="H405" s="171"/>
      <c r="I405" s="183"/>
      <c r="J405" s="173"/>
      <c r="K405" s="183"/>
      <c r="L405" s="172"/>
      <c r="M405" s="173"/>
      <c r="N405" s="183"/>
      <c r="O405" s="172"/>
      <c r="P405" s="174"/>
      <c r="Q405" s="167">
        <f t="shared" si="6"/>
        <v>0</v>
      </c>
      <c r="R405" s="175"/>
      <c r="S405" s="176"/>
    </row>
    <row r="406" spans="1:19" ht="18" hidden="1" customHeight="1">
      <c r="A406" s="708">
        <v>396</v>
      </c>
      <c r="B406" s="709"/>
      <c r="C406" s="178"/>
      <c r="D406" s="162"/>
      <c r="E406" s="162"/>
      <c r="F406" s="163"/>
      <c r="G406" s="170"/>
      <c r="H406" s="171"/>
      <c r="I406" s="183"/>
      <c r="J406" s="173"/>
      <c r="K406" s="183"/>
      <c r="L406" s="172"/>
      <c r="M406" s="173"/>
      <c r="N406" s="183"/>
      <c r="O406" s="172"/>
      <c r="P406" s="174"/>
      <c r="Q406" s="167">
        <f t="shared" si="6"/>
        <v>0</v>
      </c>
      <c r="R406" s="175"/>
      <c r="S406" s="176"/>
    </row>
    <row r="407" spans="1:19" ht="18" hidden="1" customHeight="1">
      <c r="A407" s="708">
        <v>397</v>
      </c>
      <c r="B407" s="709"/>
      <c r="C407" s="178"/>
      <c r="D407" s="162"/>
      <c r="E407" s="162"/>
      <c r="F407" s="163"/>
      <c r="G407" s="170"/>
      <c r="H407" s="171"/>
      <c r="I407" s="183"/>
      <c r="J407" s="173"/>
      <c r="K407" s="183"/>
      <c r="L407" s="172"/>
      <c r="M407" s="173"/>
      <c r="N407" s="183"/>
      <c r="O407" s="172"/>
      <c r="P407" s="174"/>
      <c r="Q407" s="167">
        <f t="shared" si="6"/>
        <v>0</v>
      </c>
      <c r="R407" s="175"/>
      <c r="S407" s="176"/>
    </row>
    <row r="408" spans="1:19" ht="18" hidden="1" customHeight="1">
      <c r="A408" s="708">
        <v>398</v>
      </c>
      <c r="B408" s="709"/>
      <c r="C408" s="178"/>
      <c r="D408" s="162"/>
      <c r="E408" s="162"/>
      <c r="F408" s="163"/>
      <c r="G408" s="170"/>
      <c r="H408" s="171"/>
      <c r="I408" s="183"/>
      <c r="J408" s="173"/>
      <c r="K408" s="183"/>
      <c r="L408" s="172"/>
      <c r="M408" s="173"/>
      <c r="N408" s="183"/>
      <c r="O408" s="172"/>
      <c r="P408" s="174"/>
      <c r="Q408" s="167">
        <f t="shared" si="6"/>
        <v>0</v>
      </c>
      <c r="R408" s="175"/>
      <c r="S408" s="176"/>
    </row>
    <row r="409" spans="1:19" ht="18" hidden="1" customHeight="1">
      <c r="A409" s="708">
        <v>399</v>
      </c>
      <c r="B409" s="709"/>
      <c r="C409" s="178"/>
      <c r="D409" s="162"/>
      <c r="E409" s="162"/>
      <c r="F409" s="163"/>
      <c r="G409" s="170"/>
      <c r="H409" s="171"/>
      <c r="I409" s="183"/>
      <c r="J409" s="173"/>
      <c r="K409" s="183"/>
      <c r="L409" s="172"/>
      <c r="M409" s="173"/>
      <c r="N409" s="183"/>
      <c r="O409" s="172"/>
      <c r="P409" s="174"/>
      <c r="Q409" s="167">
        <f t="shared" si="6"/>
        <v>0</v>
      </c>
      <c r="R409" s="175"/>
      <c r="S409" s="176"/>
    </row>
    <row r="410" spans="1:19" ht="18" hidden="1" customHeight="1">
      <c r="A410" s="708">
        <v>400</v>
      </c>
      <c r="B410" s="709"/>
      <c r="C410" s="178"/>
      <c r="D410" s="162"/>
      <c r="E410" s="162"/>
      <c r="F410" s="163"/>
      <c r="G410" s="170"/>
      <c r="H410" s="171"/>
      <c r="I410" s="183"/>
      <c r="J410" s="173"/>
      <c r="K410" s="183"/>
      <c r="L410" s="172"/>
      <c r="M410" s="173"/>
      <c r="N410" s="183"/>
      <c r="O410" s="172"/>
      <c r="P410" s="174"/>
      <c r="Q410" s="167">
        <f t="shared" si="6"/>
        <v>0</v>
      </c>
      <c r="R410" s="175"/>
      <c r="S410" s="176"/>
    </row>
    <row r="411" spans="1:19" ht="18" hidden="1" customHeight="1">
      <c r="A411" s="708">
        <v>401</v>
      </c>
      <c r="B411" s="709"/>
      <c r="C411" s="178"/>
      <c r="D411" s="162"/>
      <c r="E411" s="162"/>
      <c r="F411" s="163"/>
      <c r="G411" s="170"/>
      <c r="H411" s="171"/>
      <c r="I411" s="183"/>
      <c r="J411" s="173"/>
      <c r="K411" s="183"/>
      <c r="L411" s="172"/>
      <c r="M411" s="173"/>
      <c r="N411" s="183"/>
      <c r="O411" s="172"/>
      <c r="P411" s="174"/>
      <c r="Q411" s="167">
        <f t="shared" si="6"/>
        <v>0</v>
      </c>
      <c r="R411" s="175"/>
      <c r="S411" s="176"/>
    </row>
    <row r="412" spans="1:19" ht="18" hidden="1" customHeight="1">
      <c r="A412" s="708">
        <v>402</v>
      </c>
      <c r="B412" s="709"/>
      <c r="C412" s="178"/>
      <c r="D412" s="162"/>
      <c r="E412" s="162"/>
      <c r="F412" s="163"/>
      <c r="G412" s="170"/>
      <c r="H412" s="171"/>
      <c r="I412" s="183"/>
      <c r="J412" s="173"/>
      <c r="K412" s="183"/>
      <c r="L412" s="172"/>
      <c r="M412" s="173"/>
      <c r="N412" s="183"/>
      <c r="O412" s="172"/>
      <c r="P412" s="174"/>
      <c r="Q412" s="167">
        <f t="shared" si="6"/>
        <v>0</v>
      </c>
      <c r="R412" s="175"/>
      <c r="S412" s="176"/>
    </row>
    <row r="413" spans="1:19" ht="18" hidden="1" customHeight="1">
      <c r="A413" s="708">
        <v>403</v>
      </c>
      <c r="B413" s="709"/>
      <c r="C413" s="178"/>
      <c r="D413" s="162"/>
      <c r="E413" s="162"/>
      <c r="F413" s="163"/>
      <c r="G413" s="170"/>
      <c r="H413" s="171"/>
      <c r="I413" s="183"/>
      <c r="J413" s="173"/>
      <c r="K413" s="183"/>
      <c r="L413" s="172"/>
      <c r="M413" s="173"/>
      <c r="N413" s="183"/>
      <c r="O413" s="172"/>
      <c r="P413" s="174"/>
      <c r="Q413" s="167">
        <f t="shared" si="6"/>
        <v>0</v>
      </c>
      <c r="R413" s="175"/>
      <c r="S413" s="176"/>
    </row>
    <row r="414" spans="1:19" ht="18" hidden="1" customHeight="1">
      <c r="A414" s="708">
        <v>404</v>
      </c>
      <c r="B414" s="709"/>
      <c r="C414" s="178"/>
      <c r="D414" s="162"/>
      <c r="E414" s="162"/>
      <c r="F414" s="163"/>
      <c r="G414" s="170"/>
      <c r="H414" s="171"/>
      <c r="I414" s="183"/>
      <c r="J414" s="173"/>
      <c r="K414" s="183"/>
      <c r="L414" s="172"/>
      <c r="M414" s="173"/>
      <c r="N414" s="183"/>
      <c r="O414" s="172"/>
      <c r="P414" s="174"/>
      <c r="Q414" s="167">
        <f t="shared" si="6"/>
        <v>0</v>
      </c>
      <c r="R414" s="175"/>
      <c r="S414" s="176"/>
    </row>
    <row r="415" spans="1:19" ht="18" hidden="1" customHeight="1">
      <c r="A415" s="708">
        <v>405</v>
      </c>
      <c r="B415" s="709"/>
      <c r="C415" s="178"/>
      <c r="D415" s="162"/>
      <c r="E415" s="162"/>
      <c r="F415" s="163"/>
      <c r="G415" s="170"/>
      <c r="H415" s="171"/>
      <c r="I415" s="183"/>
      <c r="J415" s="173"/>
      <c r="K415" s="183"/>
      <c r="L415" s="172"/>
      <c r="M415" s="173"/>
      <c r="N415" s="183"/>
      <c r="O415" s="172"/>
      <c r="P415" s="174"/>
      <c r="Q415" s="167">
        <f t="shared" si="6"/>
        <v>0</v>
      </c>
      <c r="R415" s="175"/>
      <c r="S415" s="176"/>
    </row>
    <row r="416" spans="1:19" ht="18" hidden="1" customHeight="1">
      <c r="A416" s="708">
        <v>406</v>
      </c>
      <c r="B416" s="709"/>
      <c r="C416" s="178"/>
      <c r="D416" s="162"/>
      <c r="E416" s="162"/>
      <c r="F416" s="163"/>
      <c r="G416" s="170"/>
      <c r="H416" s="171"/>
      <c r="I416" s="183"/>
      <c r="J416" s="173"/>
      <c r="K416" s="183"/>
      <c r="L416" s="172"/>
      <c r="M416" s="173"/>
      <c r="N416" s="183"/>
      <c r="O416" s="172"/>
      <c r="P416" s="174"/>
      <c r="Q416" s="167">
        <f t="shared" si="6"/>
        <v>0</v>
      </c>
      <c r="R416" s="175"/>
      <c r="S416" s="176"/>
    </row>
    <row r="417" spans="1:19" ht="18" hidden="1" customHeight="1">
      <c r="A417" s="708">
        <v>407</v>
      </c>
      <c r="B417" s="709"/>
      <c r="C417" s="178"/>
      <c r="D417" s="162"/>
      <c r="E417" s="162"/>
      <c r="F417" s="163"/>
      <c r="G417" s="170"/>
      <c r="H417" s="171"/>
      <c r="I417" s="183"/>
      <c r="J417" s="173"/>
      <c r="K417" s="183"/>
      <c r="L417" s="172"/>
      <c r="M417" s="173"/>
      <c r="N417" s="183"/>
      <c r="O417" s="172"/>
      <c r="P417" s="174"/>
      <c r="Q417" s="167">
        <f t="shared" si="6"/>
        <v>0</v>
      </c>
      <c r="R417" s="175"/>
      <c r="S417" s="176"/>
    </row>
    <row r="418" spans="1:19" ht="18" hidden="1" customHeight="1">
      <c r="A418" s="708">
        <v>408</v>
      </c>
      <c r="B418" s="709"/>
      <c r="C418" s="178"/>
      <c r="D418" s="162"/>
      <c r="E418" s="162"/>
      <c r="F418" s="163"/>
      <c r="G418" s="170"/>
      <c r="H418" s="171"/>
      <c r="I418" s="183"/>
      <c r="J418" s="173"/>
      <c r="K418" s="183"/>
      <c r="L418" s="172"/>
      <c r="M418" s="173"/>
      <c r="N418" s="183"/>
      <c r="O418" s="172"/>
      <c r="P418" s="174"/>
      <c r="Q418" s="167">
        <f t="shared" si="6"/>
        <v>0</v>
      </c>
      <c r="R418" s="175"/>
      <c r="S418" s="176"/>
    </row>
    <row r="419" spans="1:19" ht="18" hidden="1" customHeight="1">
      <c r="A419" s="708">
        <v>409</v>
      </c>
      <c r="B419" s="709"/>
      <c r="C419" s="178"/>
      <c r="D419" s="162"/>
      <c r="E419" s="162"/>
      <c r="F419" s="163"/>
      <c r="G419" s="170"/>
      <c r="H419" s="171"/>
      <c r="I419" s="183"/>
      <c r="J419" s="173"/>
      <c r="K419" s="183"/>
      <c r="L419" s="172"/>
      <c r="M419" s="173"/>
      <c r="N419" s="183"/>
      <c r="O419" s="172"/>
      <c r="P419" s="174"/>
      <c r="Q419" s="167">
        <f t="shared" si="6"/>
        <v>0</v>
      </c>
      <c r="R419" s="175"/>
      <c r="S419" s="176"/>
    </row>
    <row r="420" spans="1:19" ht="18" hidden="1" customHeight="1">
      <c r="A420" s="708">
        <v>410</v>
      </c>
      <c r="B420" s="709"/>
      <c r="C420" s="178"/>
      <c r="D420" s="162"/>
      <c r="E420" s="162"/>
      <c r="F420" s="163"/>
      <c r="G420" s="170"/>
      <c r="H420" s="171"/>
      <c r="I420" s="183"/>
      <c r="J420" s="173"/>
      <c r="K420" s="183"/>
      <c r="L420" s="172"/>
      <c r="M420" s="173"/>
      <c r="N420" s="183"/>
      <c r="O420" s="172"/>
      <c r="P420" s="174"/>
      <c r="Q420" s="167">
        <f t="shared" si="6"/>
        <v>0</v>
      </c>
      <c r="R420" s="175"/>
      <c r="S420" s="176"/>
    </row>
    <row r="421" spans="1:19" ht="18" hidden="1" customHeight="1">
      <c r="A421" s="708">
        <v>411</v>
      </c>
      <c r="B421" s="709"/>
      <c r="C421" s="178"/>
      <c r="D421" s="162"/>
      <c r="E421" s="162"/>
      <c r="F421" s="163"/>
      <c r="G421" s="170"/>
      <c r="H421" s="171"/>
      <c r="I421" s="183"/>
      <c r="J421" s="173"/>
      <c r="K421" s="183"/>
      <c r="L421" s="172"/>
      <c r="M421" s="173"/>
      <c r="N421" s="183"/>
      <c r="O421" s="172"/>
      <c r="P421" s="174"/>
      <c r="Q421" s="167">
        <f t="shared" si="6"/>
        <v>0</v>
      </c>
      <c r="R421" s="175"/>
      <c r="S421" s="176"/>
    </row>
    <row r="422" spans="1:19" ht="18" hidden="1" customHeight="1">
      <c r="A422" s="708">
        <v>412</v>
      </c>
      <c r="B422" s="709"/>
      <c r="C422" s="178"/>
      <c r="D422" s="162"/>
      <c r="E422" s="162"/>
      <c r="F422" s="163"/>
      <c r="G422" s="170"/>
      <c r="H422" s="171"/>
      <c r="I422" s="183"/>
      <c r="J422" s="173"/>
      <c r="K422" s="183"/>
      <c r="L422" s="172"/>
      <c r="M422" s="173"/>
      <c r="N422" s="183"/>
      <c r="O422" s="172"/>
      <c r="P422" s="174"/>
      <c r="Q422" s="167">
        <f t="shared" si="6"/>
        <v>0</v>
      </c>
      <c r="R422" s="175"/>
      <c r="S422" s="176"/>
    </row>
    <row r="423" spans="1:19" ht="18" hidden="1" customHeight="1">
      <c r="A423" s="708">
        <v>413</v>
      </c>
      <c r="B423" s="709"/>
      <c r="C423" s="178"/>
      <c r="D423" s="162"/>
      <c r="E423" s="162"/>
      <c r="F423" s="163"/>
      <c r="G423" s="170"/>
      <c r="H423" s="171"/>
      <c r="I423" s="183"/>
      <c r="J423" s="173"/>
      <c r="K423" s="183"/>
      <c r="L423" s="172"/>
      <c r="M423" s="173"/>
      <c r="N423" s="183"/>
      <c r="O423" s="172"/>
      <c r="P423" s="174"/>
      <c r="Q423" s="167">
        <f t="shared" si="6"/>
        <v>0</v>
      </c>
      <c r="R423" s="175"/>
      <c r="S423" s="176"/>
    </row>
    <row r="424" spans="1:19" ht="18" hidden="1" customHeight="1">
      <c r="A424" s="708">
        <v>414</v>
      </c>
      <c r="B424" s="709"/>
      <c r="C424" s="178"/>
      <c r="D424" s="162"/>
      <c r="E424" s="162"/>
      <c r="F424" s="163"/>
      <c r="G424" s="170"/>
      <c r="H424" s="171"/>
      <c r="I424" s="183"/>
      <c r="J424" s="173"/>
      <c r="K424" s="183"/>
      <c r="L424" s="172"/>
      <c r="M424" s="173"/>
      <c r="N424" s="183"/>
      <c r="O424" s="172"/>
      <c r="P424" s="174"/>
      <c r="Q424" s="167">
        <f t="shared" si="6"/>
        <v>0</v>
      </c>
      <c r="R424" s="175"/>
      <c r="S424" s="176"/>
    </row>
    <row r="425" spans="1:19" ht="18" hidden="1" customHeight="1">
      <c r="A425" s="708">
        <v>415</v>
      </c>
      <c r="B425" s="709"/>
      <c r="C425" s="178"/>
      <c r="D425" s="162"/>
      <c r="E425" s="162"/>
      <c r="F425" s="163"/>
      <c r="G425" s="170"/>
      <c r="H425" s="171"/>
      <c r="I425" s="183"/>
      <c r="J425" s="173"/>
      <c r="K425" s="183"/>
      <c r="L425" s="172"/>
      <c r="M425" s="173"/>
      <c r="N425" s="183"/>
      <c r="O425" s="172"/>
      <c r="P425" s="174"/>
      <c r="Q425" s="167">
        <f t="shared" si="6"/>
        <v>0</v>
      </c>
      <c r="R425" s="175"/>
      <c r="S425" s="176"/>
    </row>
    <row r="426" spans="1:19" ht="18" hidden="1" customHeight="1">
      <c r="A426" s="708">
        <v>416</v>
      </c>
      <c r="B426" s="709"/>
      <c r="C426" s="178"/>
      <c r="D426" s="162"/>
      <c r="E426" s="162"/>
      <c r="F426" s="163"/>
      <c r="G426" s="170"/>
      <c r="H426" s="171"/>
      <c r="I426" s="183"/>
      <c r="J426" s="173"/>
      <c r="K426" s="183"/>
      <c r="L426" s="172"/>
      <c r="M426" s="173"/>
      <c r="N426" s="183"/>
      <c r="O426" s="172"/>
      <c r="P426" s="174"/>
      <c r="Q426" s="167">
        <f t="shared" si="6"/>
        <v>0</v>
      </c>
      <c r="R426" s="175"/>
      <c r="S426" s="176"/>
    </row>
    <row r="427" spans="1:19" ht="18" hidden="1" customHeight="1">
      <c r="A427" s="708">
        <v>417</v>
      </c>
      <c r="B427" s="709"/>
      <c r="C427" s="178"/>
      <c r="D427" s="162"/>
      <c r="E427" s="162"/>
      <c r="F427" s="163"/>
      <c r="G427" s="170"/>
      <c r="H427" s="171"/>
      <c r="I427" s="183"/>
      <c r="J427" s="173"/>
      <c r="K427" s="183"/>
      <c r="L427" s="172"/>
      <c r="M427" s="173"/>
      <c r="N427" s="183"/>
      <c r="O427" s="172"/>
      <c r="P427" s="174"/>
      <c r="Q427" s="167">
        <f t="shared" si="6"/>
        <v>0</v>
      </c>
      <c r="R427" s="175"/>
      <c r="S427" s="176"/>
    </row>
    <row r="428" spans="1:19" ht="18" hidden="1" customHeight="1">
      <c r="A428" s="708">
        <v>418</v>
      </c>
      <c r="B428" s="709"/>
      <c r="C428" s="178"/>
      <c r="D428" s="162"/>
      <c r="E428" s="162"/>
      <c r="F428" s="163"/>
      <c r="G428" s="170"/>
      <c r="H428" s="171"/>
      <c r="I428" s="183"/>
      <c r="J428" s="173"/>
      <c r="K428" s="183"/>
      <c r="L428" s="172"/>
      <c r="M428" s="173"/>
      <c r="N428" s="183"/>
      <c r="O428" s="172"/>
      <c r="P428" s="174"/>
      <c r="Q428" s="167">
        <f t="shared" si="6"/>
        <v>0</v>
      </c>
      <c r="R428" s="175"/>
      <c r="S428" s="176"/>
    </row>
    <row r="429" spans="1:19" ht="18" hidden="1" customHeight="1">
      <c r="A429" s="708">
        <v>419</v>
      </c>
      <c r="B429" s="709"/>
      <c r="C429" s="178"/>
      <c r="D429" s="162"/>
      <c r="E429" s="162"/>
      <c r="F429" s="163"/>
      <c r="G429" s="170"/>
      <c r="H429" s="171"/>
      <c r="I429" s="183"/>
      <c r="J429" s="173"/>
      <c r="K429" s="183"/>
      <c r="L429" s="172"/>
      <c r="M429" s="173"/>
      <c r="N429" s="183"/>
      <c r="O429" s="172"/>
      <c r="P429" s="174"/>
      <c r="Q429" s="167">
        <f t="shared" si="6"/>
        <v>0</v>
      </c>
      <c r="R429" s="175"/>
      <c r="S429" s="176"/>
    </row>
    <row r="430" spans="1:19" ht="18" hidden="1" customHeight="1">
      <c r="A430" s="708">
        <v>420</v>
      </c>
      <c r="B430" s="709"/>
      <c r="C430" s="178"/>
      <c r="D430" s="162"/>
      <c r="E430" s="162"/>
      <c r="F430" s="163"/>
      <c r="G430" s="170"/>
      <c r="H430" s="171"/>
      <c r="I430" s="183"/>
      <c r="J430" s="173"/>
      <c r="K430" s="183"/>
      <c r="L430" s="172"/>
      <c r="M430" s="173"/>
      <c r="N430" s="183"/>
      <c r="O430" s="172"/>
      <c r="P430" s="174"/>
      <c r="Q430" s="167">
        <f t="shared" si="6"/>
        <v>0</v>
      </c>
      <c r="R430" s="175"/>
      <c r="S430" s="176"/>
    </row>
    <row r="431" spans="1:19" ht="18" hidden="1" customHeight="1">
      <c r="A431" s="708">
        <v>421</v>
      </c>
      <c r="B431" s="709"/>
      <c r="C431" s="178"/>
      <c r="D431" s="162"/>
      <c r="E431" s="162"/>
      <c r="F431" s="163"/>
      <c r="G431" s="170"/>
      <c r="H431" s="171"/>
      <c r="I431" s="183"/>
      <c r="J431" s="173"/>
      <c r="K431" s="183"/>
      <c r="L431" s="172"/>
      <c r="M431" s="173"/>
      <c r="N431" s="183"/>
      <c r="O431" s="172"/>
      <c r="P431" s="174"/>
      <c r="Q431" s="167">
        <f t="shared" si="6"/>
        <v>0</v>
      </c>
      <c r="R431" s="175"/>
      <c r="S431" s="176"/>
    </row>
    <row r="432" spans="1:19" ht="18" hidden="1" customHeight="1">
      <c r="A432" s="708">
        <v>422</v>
      </c>
      <c r="B432" s="709"/>
      <c r="C432" s="178"/>
      <c r="D432" s="162"/>
      <c r="E432" s="162"/>
      <c r="F432" s="163"/>
      <c r="G432" s="170"/>
      <c r="H432" s="171"/>
      <c r="I432" s="183"/>
      <c r="J432" s="173"/>
      <c r="K432" s="183"/>
      <c r="L432" s="172"/>
      <c r="M432" s="173"/>
      <c r="N432" s="183"/>
      <c r="O432" s="172"/>
      <c r="P432" s="174"/>
      <c r="Q432" s="167">
        <f t="shared" si="6"/>
        <v>0</v>
      </c>
      <c r="R432" s="175"/>
      <c r="S432" s="176"/>
    </row>
    <row r="433" spans="1:19" ht="18" hidden="1" customHeight="1">
      <c r="A433" s="708">
        <v>423</v>
      </c>
      <c r="B433" s="709"/>
      <c r="C433" s="178"/>
      <c r="D433" s="162"/>
      <c r="E433" s="162"/>
      <c r="F433" s="163"/>
      <c r="G433" s="170"/>
      <c r="H433" s="171"/>
      <c r="I433" s="183"/>
      <c r="J433" s="173"/>
      <c r="K433" s="183"/>
      <c r="L433" s="172"/>
      <c r="M433" s="173"/>
      <c r="N433" s="183"/>
      <c r="O433" s="172"/>
      <c r="P433" s="174"/>
      <c r="Q433" s="167">
        <f t="shared" si="6"/>
        <v>0</v>
      </c>
      <c r="R433" s="175"/>
      <c r="S433" s="176"/>
    </row>
    <row r="434" spans="1:19" ht="18" hidden="1" customHeight="1">
      <c r="A434" s="708">
        <v>424</v>
      </c>
      <c r="B434" s="709"/>
      <c r="C434" s="178"/>
      <c r="D434" s="162"/>
      <c r="E434" s="162"/>
      <c r="F434" s="163"/>
      <c r="G434" s="170"/>
      <c r="H434" s="171"/>
      <c r="I434" s="183"/>
      <c r="J434" s="173"/>
      <c r="K434" s="183"/>
      <c r="L434" s="172"/>
      <c r="M434" s="173"/>
      <c r="N434" s="183"/>
      <c r="O434" s="172"/>
      <c r="P434" s="174"/>
      <c r="Q434" s="167">
        <f t="shared" si="6"/>
        <v>0</v>
      </c>
      <c r="R434" s="175"/>
      <c r="S434" s="176"/>
    </row>
    <row r="435" spans="1:19" ht="18" hidden="1" customHeight="1">
      <c r="A435" s="708">
        <v>425</v>
      </c>
      <c r="B435" s="709"/>
      <c r="C435" s="178"/>
      <c r="D435" s="162"/>
      <c r="E435" s="162"/>
      <c r="F435" s="163"/>
      <c r="G435" s="170"/>
      <c r="H435" s="171"/>
      <c r="I435" s="183"/>
      <c r="J435" s="173"/>
      <c r="K435" s="183"/>
      <c r="L435" s="172"/>
      <c r="M435" s="173"/>
      <c r="N435" s="183"/>
      <c r="O435" s="172"/>
      <c r="P435" s="174"/>
      <c r="Q435" s="167">
        <f t="shared" si="6"/>
        <v>0</v>
      </c>
      <c r="R435" s="175"/>
      <c r="S435" s="176"/>
    </row>
    <row r="436" spans="1:19" ht="18" hidden="1" customHeight="1">
      <c r="A436" s="708">
        <v>426</v>
      </c>
      <c r="B436" s="709"/>
      <c r="C436" s="178"/>
      <c r="D436" s="162"/>
      <c r="E436" s="162"/>
      <c r="F436" s="163"/>
      <c r="G436" s="170"/>
      <c r="H436" s="171"/>
      <c r="I436" s="183"/>
      <c r="J436" s="173"/>
      <c r="K436" s="183"/>
      <c r="L436" s="172"/>
      <c r="M436" s="173"/>
      <c r="N436" s="183"/>
      <c r="O436" s="172"/>
      <c r="P436" s="174"/>
      <c r="Q436" s="167">
        <f t="shared" si="6"/>
        <v>0</v>
      </c>
      <c r="R436" s="175"/>
      <c r="S436" s="176"/>
    </row>
    <row r="437" spans="1:19" ht="18" hidden="1" customHeight="1">
      <c r="A437" s="708">
        <v>427</v>
      </c>
      <c r="B437" s="709"/>
      <c r="C437" s="178"/>
      <c r="D437" s="162"/>
      <c r="E437" s="162"/>
      <c r="F437" s="163"/>
      <c r="G437" s="170"/>
      <c r="H437" s="171"/>
      <c r="I437" s="183"/>
      <c r="J437" s="173"/>
      <c r="K437" s="183"/>
      <c r="L437" s="172"/>
      <c r="M437" s="173"/>
      <c r="N437" s="183"/>
      <c r="O437" s="172"/>
      <c r="P437" s="174"/>
      <c r="Q437" s="167">
        <f t="shared" si="6"/>
        <v>0</v>
      </c>
      <c r="R437" s="175"/>
      <c r="S437" s="176"/>
    </row>
    <row r="438" spans="1:19" ht="18" hidden="1" customHeight="1">
      <c r="A438" s="708">
        <v>428</v>
      </c>
      <c r="B438" s="709"/>
      <c r="C438" s="178"/>
      <c r="D438" s="162"/>
      <c r="E438" s="162"/>
      <c r="F438" s="163"/>
      <c r="G438" s="170"/>
      <c r="H438" s="171"/>
      <c r="I438" s="183"/>
      <c r="J438" s="173"/>
      <c r="K438" s="183"/>
      <c r="L438" s="172"/>
      <c r="M438" s="173"/>
      <c r="N438" s="183"/>
      <c r="O438" s="172"/>
      <c r="P438" s="174"/>
      <c r="Q438" s="167">
        <f t="shared" si="6"/>
        <v>0</v>
      </c>
      <c r="R438" s="175"/>
      <c r="S438" s="176"/>
    </row>
    <row r="439" spans="1:19" ht="18" hidden="1" customHeight="1">
      <c r="A439" s="708">
        <v>429</v>
      </c>
      <c r="B439" s="709"/>
      <c r="C439" s="178"/>
      <c r="D439" s="162"/>
      <c r="E439" s="162"/>
      <c r="F439" s="163"/>
      <c r="G439" s="170"/>
      <c r="H439" s="171"/>
      <c r="I439" s="183"/>
      <c r="J439" s="173"/>
      <c r="K439" s="183"/>
      <c r="L439" s="172"/>
      <c r="M439" s="173"/>
      <c r="N439" s="183"/>
      <c r="O439" s="172"/>
      <c r="P439" s="174"/>
      <c r="Q439" s="167">
        <f t="shared" si="6"/>
        <v>0</v>
      </c>
      <c r="R439" s="175"/>
      <c r="S439" s="176"/>
    </row>
    <row r="440" spans="1:19" ht="18" hidden="1" customHeight="1">
      <c r="A440" s="708">
        <v>430</v>
      </c>
      <c r="B440" s="709"/>
      <c r="C440" s="178"/>
      <c r="D440" s="162"/>
      <c r="E440" s="162"/>
      <c r="F440" s="163"/>
      <c r="G440" s="170"/>
      <c r="H440" s="171"/>
      <c r="I440" s="183"/>
      <c r="J440" s="173"/>
      <c r="K440" s="183"/>
      <c r="L440" s="172"/>
      <c r="M440" s="173"/>
      <c r="N440" s="183"/>
      <c r="O440" s="172"/>
      <c r="P440" s="174"/>
      <c r="Q440" s="167">
        <f t="shared" si="6"/>
        <v>0</v>
      </c>
      <c r="R440" s="175"/>
      <c r="S440" s="176"/>
    </row>
    <row r="441" spans="1:19" ht="18" hidden="1" customHeight="1">
      <c r="A441" s="708">
        <v>431</v>
      </c>
      <c r="B441" s="709"/>
      <c r="C441" s="178"/>
      <c r="D441" s="162"/>
      <c r="E441" s="162"/>
      <c r="F441" s="163"/>
      <c r="G441" s="170"/>
      <c r="H441" s="171"/>
      <c r="I441" s="183"/>
      <c r="J441" s="173"/>
      <c r="K441" s="183"/>
      <c r="L441" s="172"/>
      <c r="M441" s="173"/>
      <c r="N441" s="183"/>
      <c r="O441" s="172"/>
      <c r="P441" s="174"/>
      <c r="Q441" s="167">
        <f t="shared" si="6"/>
        <v>0</v>
      </c>
      <c r="R441" s="175"/>
      <c r="S441" s="176"/>
    </row>
    <row r="442" spans="1:19" ht="18" hidden="1" customHeight="1">
      <c r="A442" s="708">
        <v>432</v>
      </c>
      <c r="B442" s="709"/>
      <c r="C442" s="178"/>
      <c r="D442" s="162"/>
      <c r="E442" s="162"/>
      <c r="F442" s="163"/>
      <c r="G442" s="170"/>
      <c r="H442" s="171"/>
      <c r="I442" s="183"/>
      <c r="J442" s="173"/>
      <c r="K442" s="183"/>
      <c r="L442" s="172"/>
      <c r="M442" s="173"/>
      <c r="N442" s="183"/>
      <c r="O442" s="172"/>
      <c r="P442" s="174"/>
      <c r="Q442" s="167">
        <f t="shared" si="6"/>
        <v>0</v>
      </c>
      <c r="R442" s="175"/>
      <c r="S442" s="176"/>
    </row>
    <row r="443" spans="1:19" ht="18" hidden="1" customHeight="1">
      <c r="A443" s="708">
        <v>433</v>
      </c>
      <c r="B443" s="709"/>
      <c r="C443" s="178"/>
      <c r="D443" s="162"/>
      <c r="E443" s="162"/>
      <c r="F443" s="163"/>
      <c r="G443" s="170"/>
      <c r="H443" s="171"/>
      <c r="I443" s="183"/>
      <c r="J443" s="173"/>
      <c r="K443" s="183"/>
      <c r="L443" s="172"/>
      <c r="M443" s="173"/>
      <c r="N443" s="183"/>
      <c r="O443" s="172"/>
      <c r="P443" s="174"/>
      <c r="Q443" s="167">
        <f t="shared" si="6"/>
        <v>0</v>
      </c>
      <c r="R443" s="175"/>
      <c r="S443" s="176"/>
    </row>
    <row r="444" spans="1:19" ht="18" hidden="1" customHeight="1">
      <c r="A444" s="708">
        <v>434</v>
      </c>
      <c r="B444" s="709"/>
      <c r="C444" s="178"/>
      <c r="D444" s="162"/>
      <c r="E444" s="162"/>
      <c r="F444" s="163"/>
      <c r="G444" s="170"/>
      <c r="H444" s="171"/>
      <c r="I444" s="183"/>
      <c r="J444" s="173"/>
      <c r="K444" s="183"/>
      <c r="L444" s="172"/>
      <c r="M444" s="173"/>
      <c r="N444" s="183"/>
      <c r="O444" s="172"/>
      <c r="P444" s="174"/>
      <c r="Q444" s="167">
        <f t="shared" si="6"/>
        <v>0</v>
      </c>
      <c r="R444" s="175"/>
      <c r="S444" s="176"/>
    </row>
    <row r="445" spans="1:19" ht="18" hidden="1" customHeight="1">
      <c r="A445" s="708">
        <v>435</v>
      </c>
      <c r="B445" s="709"/>
      <c r="C445" s="178"/>
      <c r="D445" s="162"/>
      <c r="E445" s="162"/>
      <c r="F445" s="163"/>
      <c r="G445" s="170"/>
      <c r="H445" s="171"/>
      <c r="I445" s="183"/>
      <c r="J445" s="173"/>
      <c r="K445" s="183"/>
      <c r="L445" s="172"/>
      <c r="M445" s="173"/>
      <c r="N445" s="183"/>
      <c r="O445" s="172"/>
      <c r="P445" s="174"/>
      <c r="Q445" s="167">
        <f t="shared" si="6"/>
        <v>0</v>
      </c>
      <c r="R445" s="175"/>
      <c r="S445" s="176"/>
    </row>
    <row r="446" spans="1:19" ht="18" hidden="1" customHeight="1">
      <c r="A446" s="708">
        <v>436</v>
      </c>
      <c r="B446" s="709"/>
      <c r="C446" s="178"/>
      <c r="D446" s="162"/>
      <c r="E446" s="162"/>
      <c r="F446" s="163"/>
      <c r="G446" s="170"/>
      <c r="H446" s="171"/>
      <c r="I446" s="183"/>
      <c r="J446" s="173"/>
      <c r="K446" s="183"/>
      <c r="L446" s="172"/>
      <c r="M446" s="173"/>
      <c r="N446" s="183"/>
      <c r="O446" s="172"/>
      <c r="P446" s="174"/>
      <c r="Q446" s="167">
        <f t="shared" si="6"/>
        <v>0</v>
      </c>
      <c r="R446" s="175"/>
      <c r="S446" s="176"/>
    </row>
    <row r="447" spans="1:19" ht="18" hidden="1" customHeight="1">
      <c r="A447" s="708">
        <v>437</v>
      </c>
      <c r="B447" s="709"/>
      <c r="C447" s="178"/>
      <c r="D447" s="162"/>
      <c r="E447" s="162"/>
      <c r="F447" s="163"/>
      <c r="G447" s="170"/>
      <c r="H447" s="171"/>
      <c r="I447" s="183"/>
      <c r="J447" s="173"/>
      <c r="K447" s="183"/>
      <c r="L447" s="172"/>
      <c r="M447" s="173"/>
      <c r="N447" s="183"/>
      <c r="O447" s="172"/>
      <c r="P447" s="174"/>
      <c r="Q447" s="167">
        <f t="shared" si="6"/>
        <v>0</v>
      </c>
      <c r="R447" s="175"/>
      <c r="S447" s="176"/>
    </row>
    <row r="448" spans="1:19" ht="18" hidden="1" customHeight="1">
      <c r="A448" s="708">
        <v>438</v>
      </c>
      <c r="B448" s="709"/>
      <c r="C448" s="178"/>
      <c r="D448" s="162"/>
      <c r="E448" s="162"/>
      <c r="F448" s="163"/>
      <c r="G448" s="170"/>
      <c r="H448" s="171"/>
      <c r="I448" s="183"/>
      <c r="J448" s="173"/>
      <c r="K448" s="183"/>
      <c r="L448" s="172"/>
      <c r="M448" s="173"/>
      <c r="N448" s="183"/>
      <c r="O448" s="172"/>
      <c r="P448" s="174"/>
      <c r="Q448" s="167">
        <f t="shared" si="6"/>
        <v>0</v>
      </c>
      <c r="R448" s="175"/>
      <c r="S448" s="176"/>
    </row>
    <row r="449" spans="1:19" ht="18" hidden="1" customHeight="1">
      <c r="A449" s="708">
        <v>439</v>
      </c>
      <c r="B449" s="709"/>
      <c r="C449" s="178"/>
      <c r="D449" s="162"/>
      <c r="E449" s="162"/>
      <c r="F449" s="163"/>
      <c r="G449" s="170"/>
      <c r="H449" s="171"/>
      <c r="I449" s="183"/>
      <c r="J449" s="173"/>
      <c r="K449" s="183"/>
      <c r="L449" s="172"/>
      <c r="M449" s="173"/>
      <c r="N449" s="183"/>
      <c r="O449" s="172"/>
      <c r="P449" s="174"/>
      <c r="Q449" s="167">
        <f t="shared" si="6"/>
        <v>0</v>
      </c>
      <c r="R449" s="175"/>
      <c r="S449" s="176"/>
    </row>
    <row r="450" spans="1:19" ht="18" hidden="1" customHeight="1">
      <c r="A450" s="708">
        <v>440</v>
      </c>
      <c r="B450" s="709"/>
      <c r="C450" s="178"/>
      <c r="D450" s="162"/>
      <c r="E450" s="162"/>
      <c r="F450" s="163"/>
      <c r="G450" s="170"/>
      <c r="H450" s="171"/>
      <c r="I450" s="183"/>
      <c r="J450" s="173"/>
      <c r="K450" s="183"/>
      <c r="L450" s="172"/>
      <c r="M450" s="173"/>
      <c r="N450" s="183"/>
      <c r="O450" s="172"/>
      <c r="P450" s="174"/>
      <c r="Q450" s="167">
        <f t="shared" si="6"/>
        <v>0</v>
      </c>
      <c r="R450" s="175"/>
      <c r="S450" s="176"/>
    </row>
    <row r="451" spans="1:19" ht="18" hidden="1" customHeight="1">
      <c r="A451" s="708">
        <v>441</v>
      </c>
      <c r="B451" s="709"/>
      <c r="C451" s="178"/>
      <c r="D451" s="162"/>
      <c r="E451" s="162"/>
      <c r="F451" s="163"/>
      <c r="G451" s="170"/>
      <c r="H451" s="171"/>
      <c r="I451" s="183"/>
      <c r="J451" s="173"/>
      <c r="K451" s="183"/>
      <c r="L451" s="172"/>
      <c r="M451" s="173"/>
      <c r="N451" s="183"/>
      <c r="O451" s="172"/>
      <c r="P451" s="174"/>
      <c r="Q451" s="167">
        <f t="shared" si="6"/>
        <v>0</v>
      </c>
      <c r="R451" s="175"/>
      <c r="S451" s="176"/>
    </row>
    <row r="452" spans="1:19" ht="18" hidden="1" customHeight="1">
      <c r="A452" s="708">
        <v>442</v>
      </c>
      <c r="B452" s="709"/>
      <c r="C452" s="178"/>
      <c r="D452" s="162"/>
      <c r="E452" s="162"/>
      <c r="F452" s="163"/>
      <c r="G452" s="170"/>
      <c r="H452" s="171"/>
      <c r="I452" s="183"/>
      <c r="J452" s="173"/>
      <c r="K452" s="183"/>
      <c r="L452" s="172"/>
      <c r="M452" s="173"/>
      <c r="N452" s="183"/>
      <c r="O452" s="172"/>
      <c r="P452" s="174"/>
      <c r="Q452" s="167">
        <f t="shared" si="6"/>
        <v>0</v>
      </c>
      <c r="R452" s="175"/>
      <c r="S452" s="176"/>
    </row>
    <row r="453" spans="1:19" ht="18" hidden="1" customHeight="1">
      <c r="A453" s="708">
        <v>443</v>
      </c>
      <c r="B453" s="709"/>
      <c r="C453" s="178"/>
      <c r="D453" s="162"/>
      <c r="E453" s="162"/>
      <c r="F453" s="163"/>
      <c r="G453" s="170"/>
      <c r="H453" s="171"/>
      <c r="I453" s="183"/>
      <c r="J453" s="173"/>
      <c r="K453" s="183"/>
      <c r="L453" s="172"/>
      <c r="M453" s="173"/>
      <c r="N453" s="183"/>
      <c r="O453" s="172"/>
      <c r="P453" s="174"/>
      <c r="Q453" s="167">
        <f t="shared" si="6"/>
        <v>0</v>
      </c>
      <c r="R453" s="175"/>
      <c r="S453" s="176"/>
    </row>
    <row r="454" spans="1:19" ht="18" hidden="1" customHeight="1">
      <c r="A454" s="708">
        <v>444</v>
      </c>
      <c r="B454" s="709"/>
      <c r="C454" s="178"/>
      <c r="D454" s="162"/>
      <c r="E454" s="162"/>
      <c r="F454" s="163"/>
      <c r="G454" s="170"/>
      <c r="H454" s="171"/>
      <c r="I454" s="183"/>
      <c r="J454" s="173"/>
      <c r="K454" s="183"/>
      <c r="L454" s="172"/>
      <c r="M454" s="173"/>
      <c r="N454" s="183"/>
      <c r="O454" s="172"/>
      <c r="P454" s="174"/>
      <c r="Q454" s="167">
        <f t="shared" si="6"/>
        <v>0</v>
      </c>
      <c r="R454" s="175"/>
      <c r="S454" s="176"/>
    </row>
    <row r="455" spans="1:19" ht="18" hidden="1" customHeight="1">
      <c r="A455" s="708">
        <v>445</v>
      </c>
      <c r="B455" s="709"/>
      <c r="C455" s="178"/>
      <c r="D455" s="162"/>
      <c r="E455" s="162"/>
      <c r="F455" s="163"/>
      <c r="G455" s="170"/>
      <c r="H455" s="171"/>
      <c r="I455" s="183"/>
      <c r="J455" s="173"/>
      <c r="K455" s="183"/>
      <c r="L455" s="172"/>
      <c r="M455" s="173"/>
      <c r="N455" s="183"/>
      <c r="O455" s="172"/>
      <c r="P455" s="174"/>
      <c r="Q455" s="167">
        <f t="shared" si="6"/>
        <v>0</v>
      </c>
      <c r="R455" s="175"/>
      <c r="S455" s="176"/>
    </row>
    <row r="456" spans="1:19" ht="18" hidden="1" customHeight="1">
      <c r="A456" s="708">
        <v>446</v>
      </c>
      <c r="B456" s="709"/>
      <c r="C456" s="178"/>
      <c r="D456" s="162"/>
      <c r="E456" s="162"/>
      <c r="F456" s="163"/>
      <c r="G456" s="170"/>
      <c r="H456" s="171"/>
      <c r="I456" s="183"/>
      <c r="J456" s="173"/>
      <c r="K456" s="183"/>
      <c r="L456" s="172"/>
      <c r="M456" s="173"/>
      <c r="N456" s="183"/>
      <c r="O456" s="172"/>
      <c r="P456" s="174"/>
      <c r="Q456" s="167">
        <f t="shared" si="6"/>
        <v>0</v>
      </c>
      <c r="R456" s="175"/>
      <c r="S456" s="176"/>
    </row>
    <row r="457" spans="1:19" ht="18" hidden="1" customHeight="1">
      <c r="A457" s="708">
        <v>447</v>
      </c>
      <c r="B457" s="709"/>
      <c r="C457" s="178"/>
      <c r="D457" s="162"/>
      <c r="E457" s="162"/>
      <c r="F457" s="163"/>
      <c r="G457" s="170"/>
      <c r="H457" s="171"/>
      <c r="I457" s="183"/>
      <c r="J457" s="173"/>
      <c r="K457" s="183"/>
      <c r="L457" s="172"/>
      <c r="M457" s="173"/>
      <c r="N457" s="183"/>
      <c r="O457" s="172"/>
      <c r="P457" s="174"/>
      <c r="Q457" s="167">
        <f t="shared" si="6"/>
        <v>0</v>
      </c>
      <c r="R457" s="175"/>
      <c r="S457" s="176"/>
    </row>
    <row r="458" spans="1:19" ht="18" hidden="1" customHeight="1">
      <c r="A458" s="708">
        <v>448</v>
      </c>
      <c r="B458" s="709"/>
      <c r="C458" s="178"/>
      <c r="D458" s="162"/>
      <c r="E458" s="162"/>
      <c r="F458" s="163"/>
      <c r="G458" s="170"/>
      <c r="H458" s="171"/>
      <c r="I458" s="183"/>
      <c r="J458" s="173"/>
      <c r="K458" s="183"/>
      <c r="L458" s="172"/>
      <c r="M458" s="173"/>
      <c r="N458" s="183"/>
      <c r="O458" s="172"/>
      <c r="P458" s="174"/>
      <c r="Q458" s="167">
        <f t="shared" si="6"/>
        <v>0</v>
      </c>
      <c r="R458" s="175"/>
      <c r="S458" s="176"/>
    </row>
    <row r="459" spans="1:19" ht="18" hidden="1" customHeight="1">
      <c r="A459" s="708">
        <v>449</v>
      </c>
      <c r="B459" s="709"/>
      <c r="C459" s="178"/>
      <c r="D459" s="162"/>
      <c r="E459" s="162"/>
      <c r="F459" s="163"/>
      <c r="G459" s="170"/>
      <c r="H459" s="171"/>
      <c r="I459" s="183"/>
      <c r="J459" s="173"/>
      <c r="K459" s="183"/>
      <c r="L459" s="172"/>
      <c r="M459" s="173"/>
      <c r="N459" s="183"/>
      <c r="O459" s="172"/>
      <c r="P459" s="174"/>
      <c r="Q459" s="167">
        <f t="shared" si="6"/>
        <v>0</v>
      </c>
      <c r="R459" s="175"/>
      <c r="S459" s="176"/>
    </row>
    <row r="460" spans="1:19" ht="18" hidden="1" customHeight="1">
      <c r="A460" s="708">
        <v>450</v>
      </c>
      <c r="B460" s="709"/>
      <c r="C460" s="178"/>
      <c r="D460" s="162"/>
      <c r="E460" s="162"/>
      <c r="F460" s="163"/>
      <c r="G460" s="170"/>
      <c r="H460" s="171"/>
      <c r="I460" s="183"/>
      <c r="J460" s="173"/>
      <c r="K460" s="183"/>
      <c r="L460" s="172"/>
      <c r="M460" s="173"/>
      <c r="N460" s="183"/>
      <c r="O460" s="172"/>
      <c r="P460" s="174"/>
      <c r="Q460" s="167">
        <f t="shared" ref="Q460:Q510" si="7">IF(I460="",0,INT(SUM(PRODUCT(I460,K460,N460))))</f>
        <v>0</v>
      </c>
      <c r="R460" s="175"/>
      <c r="S460" s="176"/>
    </row>
    <row r="461" spans="1:19" ht="18" hidden="1" customHeight="1">
      <c r="A461" s="708">
        <v>451</v>
      </c>
      <c r="B461" s="709"/>
      <c r="C461" s="178"/>
      <c r="D461" s="162"/>
      <c r="E461" s="162"/>
      <c r="F461" s="163"/>
      <c r="G461" s="170"/>
      <c r="H461" s="171"/>
      <c r="I461" s="183"/>
      <c r="J461" s="173"/>
      <c r="K461" s="183"/>
      <c r="L461" s="172"/>
      <c r="M461" s="173"/>
      <c r="N461" s="183"/>
      <c r="O461" s="172"/>
      <c r="P461" s="174"/>
      <c r="Q461" s="167">
        <f t="shared" si="7"/>
        <v>0</v>
      </c>
      <c r="R461" s="175"/>
      <c r="S461" s="176"/>
    </row>
    <row r="462" spans="1:19" ht="18" hidden="1" customHeight="1">
      <c r="A462" s="708">
        <v>452</v>
      </c>
      <c r="B462" s="709"/>
      <c r="C462" s="178"/>
      <c r="D462" s="162"/>
      <c r="E462" s="162"/>
      <c r="F462" s="163"/>
      <c r="G462" s="170"/>
      <c r="H462" s="171"/>
      <c r="I462" s="183"/>
      <c r="J462" s="173"/>
      <c r="K462" s="183"/>
      <c r="L462" s="172"/>
      <c r="M462" s="173"/>
      <c r="N462" s="183"/>
      <c r="O462" s="172"/>
      <c r="P462" s="174"/>
      <c r="Q462" s="167">
        <f t="shared" si="7"/>
        <v>0</v>
      </c>
      <c r="R462" s="175"/>
      <c r="S462" s="176"/>
    </row>
    <row r="463" spans="1:19" ht="18" hidden="1" customHeight="1">
      <c r="A463" s="708">
        <v>453</v>
      </c>
      <c r="B463" s="709"/>
      <c r="C463" s="178"/>
      <c r="D463" s="162"/>
      <c r="E463" s="162"/>
      <c r="F463" s="163"/>
      <c r="G463" s="170"/>
      <c r="H463" s="171"/>
      <c r="I463" s="183"/>
      <c r="J463" s="173"/>
      <c r="K463" s="183"/>
      <c r="L463" s="172"/>
      <c r="M463" s="173"/>
      <c r="N463" s="183"/>
      <c r="O463" s="172"/>
      <c r="P463" s="174"/>
      <c r="Q463" s="167">
        <f t="shared" si="7"/>
        <v>0</v>
      </c>
      <c r="R463" s="175"/>
      <c r="S463" s="176"/>
    </row>
    <row r="464" spans="1:19" ht="18" hidden="1" customHeight="1">
      <c r="A464" s="708">
        <v>454</v>
      </c>
      <c r="B464" s="709"/>
      <c r="C464" s="178"/>
      <c r="D464" s="162"/>
      <c r="E464" s="162"/>
      <c r="F464" s="163"/>
      <c r="G464" s="170"/>
      <c r="H464" s="171"/>
      <c r="I464" s="183"/>
      <c r="J464" s="173"/>
      <c r="K464" s="183"/>
      <c r="L464" s="172"/>
      <c r="M464" s="173"/>
      <c r="N464" s="183"/>
      <c r="O464" s="172"/>
      <c r="P464" s="174"/>
      <c r="Q464" s="167">
        <f t="shared" si="7"/>
        <v>0</v>
      </c>
      <c r="R464" s="175"/>
      <c r="S464" s="176"/>
    </row>
    <row r="465" spans="1:19" ht="18" hidden="1" customHeight="1">
      <c r="A465" s="708">
        <v>455</v>
      </c>
      <c r="B465" s="709"/>
      <c r="C465" s="178"/>
      <c r="D465" s="162"/>
      <c r="E465" s="162"/>
      <c r="F465" s="163"/>
      <c r="G465" s="170"/>
      <c r="H465" s="171"/>
      <c r="I465" s="183"/>
      <c r="J465" s="173"/>
      <c r="K465" s="183"/>
      <c r="L465" s="172"/>
      <c r="M465" s="173"/>
      <c r="N465" s="183"/>
      <c r="O465" s="172"/>
      <c r="P465" s="174"/>
      <c r="Q465" s="167">
        <f t="shared" si="7"/>
        <v>0</v>
      </c>
      <c r="R465" s="175"/>
      <c r="S465" s="176"/>
    </row>
    <row r="466" spans="1:19" ht="18" hidden="1" customHeight="1">
      <c r="A466" s="708">
        <v>456</v>
      </c>
      <c r="B466" s="709"/>
      <c r="C466" s="178"/>
      <c r="D466" s="162"/>
      <c r="E466" s="162"/>
      <c r="F466" s="163"/>
      <c r="G466" s="170"/>
      <c r="H466" s="171"/>
      <c r="I466" s="183"/>
      <c r="J466" s="173"/>
      <c r="K466" s="183"/>
      <c r="L466" s="172"/>
      <c r="M466" s="173"/>
      <c r="N466" s="183"/>
      <c r="O466" s="172"/>
      <c r="P466" s="174"/>
      <c r="Q466" s="167">
        <f t="shared" si="7"/>
        <v>0</v>
      </c>
      <c r="R466" s="175"/>
      <c r="S466" s="176"/>
    </row>
    <row r="467" spans="1:19" ht="18" hidden="1" customHeight="1">
      <c r="A467" s="708">
        <v>457</v>
      </c>
      <c r="B467" s="709"/>
      <c r="C467" s="178"/>
      <c r="D467" s="162"/>
      <c r="E467" s="162"/>
      <c r="F467" s="163"/>
      <c r="G467" s="170"/>
      <c r="H467" s="171"/>
      <c r="I467" s="183"/>
      <c r="J467" s="173"/>
      <c r="K467" s="183"/>
      <c r="L467" s="172"/>
      <c r="M467" s="173"/>
      <c r="N467" s="183"/>
      <c r="O467" s="172"/>
      <c r="P467" s="174"/>
      <c r="Q467" s="167">
        <f t="shared" si="7"/>
        <v>0</v>
      </c>
      <c r="R467" s="175"/>
      <c r="S467" s="176"/>
    </row>
    <row r="468" spans="1:19" ht="18" hidden="1" customHeight="1">
      <c r="A468" s="708">
        <v>458</v>
      </c>
      <c r="B468" s="709"/>
      <c r="C468" s="178"/>
      <c r="D468" s="162"/>
      <c r="E468" s="162"/>
      <c r="F468" s="163"/>
      <c r="G468" s="170"/>
      <c r="H468" s="171"/>
      <c r="I468" s="183"/>
      <c r="J468" s="173"/>
      <c r="K468" s="183"/>
      <c r="L468" s="172"/>
      <c r="M468" s="173"/>
      <c r="N468" s="183"/>
      <c r="O468" s="172"/>
      <c r="P468" s="174"/>
      <c r="Q468" s="167">
        <f t="shared" si="7"/>
        <v>0</v>
      </c>
      <c r="R468" s="175"/>
      <c r="S468" s="176"/>
    </row>
    <row r="469" spans="1:19" ht="18" hidden="1" customHeight="1">
      <c r="A469" s="708">
        <v>459</v>
      </c>
      <c r="B469" s="709"/>
      <c r="C469" s="178"/>
      <c r="D469" s="162"/>
      <c r="E469" s="162"/>
      <c r="F469" s="163"/>
      <c r="G469" s="170"/>
      <c r="H469" s="171"/>
      <c r="I469" s="183"/>
      <c r="J469" s="173"/>
      <c r="K469" s="183"/>
      <c r="L469" s="172"/>
      <c r="M469" s="173"/>
      <c r="N469" s="183"/>
      <c r="O469" s="172"/>
      <c r="P469" s="174"/>
      <c r="Q469" s="167">
        <f t="shared" si="7"/>
        <v>0</v>
      </c>
      <c r="R469" s="175"/>
      <c r="S469" s="176"/>
    </row>
    <row r="470" spans="1:19" ht="18" hidden="1" customHeight="1">
      <c r="A470" s="708">
        <v>460</v>
      </c>
      <c r="B470" s="709"/>
      <c r="C470" s="178"/>
      <c r="D470" s="162"/>
      <c r="E470" s="162"/>
      <c r="F470" s="163"/>
      <c r="G470" s="170"/>
      <c r="H470" s="171"/>
      <c r="I470" s="183"/>
      <c r="J470" s="173"/>
      <c r="K470" s="183"/>
      <c r="L470" s="172"/>
      <c r="M470" s="173"/>
      <c r="N470" s="183"/>
      <c r="O470" s="172"/>
      <c r="P470" s="174"/>
      <c r="Q470" s="167">
        <f t="shared" si="7"/>
        <v>0</v>
      </c>
      <c r="R470" s="175"/>
      <c r="S470" s="176"/>
    </row>
    <row r="471" spans="1:19" ht="18" hidden="1" customHeight="1">
      <c r="A471" s="708">
        <v>461</v>
      </c>
      <c r="B471" s="709"/>
      <c r="C471" s="178"/>
      <c r="D471" s="162"/>
      <c r="E471" s="162"/>
      <c r="F471" s="163"/>
      <c r="G471" s="170"/>
      <c r="H471" s="171"/>
      <c r="I471" s="183"/>
      <c r="J471" s="173"/>
      <c r="K471" s="183"/>
      <c r="L471" s="172"/>
      <c r="M471" s="173"/>
      <c r="N471" s="183"/>
      <c r="O471" s="172"/>
      <c r="P471" s="174"/>
      <c r="Q471" s="167">
        <f t="shared" si="7"/>
        <v>0</v>
      </c>
      <c r="R471" s="175"/>
      <c r="S471" s="176"/>
    </row>
    <row r="472" spans="1:19" ht="18" hidden="1" customHeight="1">
      <c r="A472" s="708">
        <v>462</v>
      </c>
      <c r="B472" s="709"/>
      <c r="C472" s="178"/>
      <c r="D472" s="162"/>
      <c r="E472" s="162"/>
      <c r="F472" s="163"/>
      <c r="G472" s="170"/>
      <c r="H472" s="171"/>
      <c r="I472" s="183"/>
      <c r="J472" s="173"/>
      <c r="K472" s="183"/>
      <c r="L472" s="172"/>
      <c r="M472" s="173"/>
      <c r="N472" s="183"/>
      <c r="O472" s="172"/>
      <c r="P472" s="174"/>
      <c r="Q472" s="167">
        <f t="shared" si="7"/>
        <v>0</v>
      </c>
      <c r="R472" s="175"/>
      <c r="S472" s="176"/>
    </row>
    <row r="473" spans="1:19" ht="18" hidden="1" customHeight="1">
      <c r="A473" s="708">
        <v>463</v>
      </c>
      <c r="B473" s="709"/>
      <c r="C473" s="178"/>
      <c r="D473" s="162"/>
      <c r="E473" s="162"/>
      <c r="F473" s="163"/>
      <c r="G473" s="170"/>
      <c r="H473" s="171"/>
      <c r="I473" s="183"/>
      <c r="J473" s="173"/>
      <c r="K473" s="183"/>
      <c r="L473" s="172"/>
      <c r="M473" s="173"/>
      <c r="N473" s="183"/>
      <c r="O473" s="172"/>
      <c r="P473" s="174"/>
      <c r="Q473" s="167">
        <f t="shared" si="7"/>
        <v>0</v>
      </c>
      <c r="R473" s="175"/>
      <c r="S473" s="176"/>
    </row>
    <row r="474" spans="1:19" ht="18" hidden="1" customHeight="1">
      <c r="A474" s="708">
        <v>464</v>
      </c>
      <c r="B474" s="709"/>
      <c r="C474" s="178"/>
      <c r="D474" s="162"/>
      <c r="E474" s="162"/>
      <c r="F474" s="163"/>
      <c r="G474" s="170"/>
      <c r="H474" s="171"/>
      <c r="I474" s="183"/>
      <c r="J474" s="173"/>
      <c r="K474" s="183"/>
      <c r="L474" s="172"/>
      <c r="M474" s="173"/>
      <c r="N474" s="183"/>
      <c r="O474" s="172"/>
      <c r="P474" s="174"/>
      <c r="Q474" s="167">
        <f t="shared" si="7"/>
        <v>0</v>
      </c>
      <c r="R474" s="175"/>
      <c r="S474" s="176"/>
    </row>
    <row r="475" spans="1:19" ht="18" hidden="1" customHeight="1">
      <c r="A475" s="708">
        <v>465</v>
      </c>
      <c r="B475" s="709"/>
      <c r="C475" s="178"/>
      <c r="D475" s="162"/>
      <c r="E475" s="162"/>
      <c r="F475" s="163"/>
      <c r="G475" s="170"/>
      <c r="H475" s="171"/>
      <c r="I475" s="183"/>
      <c r="J475" s="173"/>
      <c r="K475" s="183"/>
      <c r="L475" s="172"/>
      <c r="M475" s="173"/>
      <c r="N475" s="183"/>
      <c r="O475" s="172"/>
      <c r="P475" s="174"/>
      <c r="Q475" s="167">
        <f t="shared" si="7"/>
        <v>0</v>
      </c>
      <c r="R475" s="175"/>
      <c r="S475" s="176"/>
    </row>
    <row r="476" spans="1:19" ht="18" hidden="1" customHeight="1">
      <c r="A476" s="708">
        <v>466</v>
      </c>
      <c r="B476" s="709"/>
      <c r="C476" s="178"/>
      <c r="D476" s="162"/>
      <c r="E476" s="162"/>
      <c r="F476" s="163"/>
      <c r="G476" s="170"/>
      <c r="H476" s="171"/>
      <c r="I476" s="183"/>
      <c r="J476" s="173"/>
      <c r="K476" s="183"/>
      <c r="L476" s="172"/>
      <c r="M476" s="173"/>
      <c r="N476" s="183"/>
      <c r="O476" s="172"/>
      <c r="P476" s="174"/>
      <c r="Q476" s="167">
        <f t="shared" si="7"/>
        <v>0</v>
      </c>
      <c r="R476" s="175"/>
      <c r="S476" s="176"/>
    </row>
    <row r="477" spans="1:19" ht="18" hidden="1" customHeight="1">
      <c r="A477" s="708">
        <v>467</v>
      </c>
      <c r="B477" s="709"/>
      <c r="C477" s="178"/>
      <c r="D477" s="162"/>
      <c r="E477" s="162"/>
      <c r="F477" s="163"/>
      <c r="G477" s="170"/>
      <c r="H477" s="171"/>
      <c r="I477" s="183"/>
      <c r="J477" s="173"/>
      <c r="K477" s="183"/>
      <c r="L477" s="172"/>
      <c r="M477" s="173"/>
      <c r="N477" s="183"/>
      <c r="O477" s="172"/>
      <c r="P477" s="174"/>
      <c r="Q477" s="167">
        <f t="shared" si="7"/>
        <v>0</v>
      </c>
      <c r="R477" s="175"/>
      <c r="S477" s="176"/>
    </row>
    <row r="478" spans="1:19" ht="18" hidden="1" customHeight="1">
      <c r="A478" s="708">
        <v>468</v>
      </c>
      <c r="B478" s="709"/>
      <c r="C478" s="178"/>
      <c r="D478" s="162"/>
      <c r="E478" s="162"/>
      <c r="F478" s="163"/>
      <c r="G478" s="170"/>
      <c r="H478" s="171"/>
      <c r="I478" s="183"/>
      <c r="J478" s="173"/>
      <c r="K478" s="183"/>
      <c r="L478" s="172"/>
      <c r="M478" s="173"/>
      <c r="N478" s="183"/>
      <c r="O478" s="172"/>
      <c r="P478" s="174"/>
      <c r="Q478" s="167">
        <f t="shared" si="7"/>
        <v>0</v>
      </c>
      <c r="R478" s="175"/>
      <c r="S478" s="176"/>
    </row>
    <row r="479" spans="1:19" ht="18" hidden="1" customHeight="1">
      <c r="A479" s="708">
        <v>469</v>
      </c>
      <c r="B479" s="709"/>
      <c r="C479" s="178"/>
      <c r="D479" s="162"/>
      <c r="E479" s="162"/>
      <c r="F479" s="163"/>
      <c r="G479" s="170"/>
      <c r="H479" s="171"/>
      <c r="I479" s="183"/>
      <c r="J479" s="173"/>
      <c r="K479" s="183"/>
      <c r="L479" s="172"/>
      <c r="M479" s="173"/>
      <c r="N479" s="183"/>
      <c r="O479" s="172"/>
      <c r="P479" s="174"/>
      <c r="Q479" s="167">
        <f t="shared" si="7"/>
        <v>0</v>
      </c>
      <c r="R479" s="175"/>
      <c r="S479" s="176"/>
    </row>
    <row r="480" spans="1:19" ht="18" hidden="1" customHeight="1">
      <c r="A480" s="708">
        <v>470</v>
      </c>
      <c r="B480" s="709"/>
      <c r="C480" s="178"/>
      <c r="D480" s="162"/>
      <c r="E480" s="162"/>
      <c r="F480" s="163"/>
      <c r="G480" s="170"/>
      <c r="H480" s="171"/>
      <c r="I480" s="183"/>
      <c r="J480" s="173"/>
      <c r="K480" s="183"/>
      <c r="L480" s="172"/>
      <c r="M480" s="173"/>
      <c r="N480" s="183"/>
      <c r="O480" s="172"/>
      <c r="P480" s="174"/>
      <c r="Q480" s="167">
        <f t="shared" si="7"/>
        <v>0</v>
      </c>
      <c r="R480" s="175"/>
      <c r="S480" s="176"/>
    </row>
    <row r="481" spans="1:19" ht="18" hidden="1" customHeight="1">
      <c r="A481" s="708">
        <v>471</v>
      </c>
      <c r="B481" s="709"/>
      <c r="C481" s="178"/>
      <c r="D481" s="162"/>
      <c r="E481" s="162"/>
      <c r="F481" s="163"/>
      <c r="G481" s="170"/>
      <c r="H481" s="171"/>
      <c r="I481" s="183"/>
      <c r="J481" s="173"/>
      <c r="K481" s="183"/>
      <c r="L481" s="172"/>
      <c r="M481" s="173"/>
      <c r="N481" s="183"/>
      <c r="O481" s="172"/>
      <c r="P481" s="174"/>
      <c r="Q481" s="167">
        <f t="shared" si="7"/>
        <v>0</v>
      </c>
      <c r="R481" s="175"/>
      <c r="S481" s="176"/>
    </row>
    <row r="482" spans="1:19" ht="18" hidden="1" customHeight="1">
      <c r="A482" s="708">
        <v>472</v>
      </c>
      <c r="B482" s="709"/>
      <c r="C482" s="178"/>
      <c r="D482" s="162"/>
      <c r="E482" s="162"/>
      <c r="F482" s="163"/>
      <c r="G482" s="170"/>
      <c r="H482" s="171"/>
      <c r="I482" s="183"/>
      <c r="J482" s="173"/>
      <c r="K482" s="183"/>
      <c r="L482" s="172"/>
      <c r="M482" s="173"/>
      <c r="N482" s="183"/>
      <c r="O482" s="172"/>
      <c r="P482" s="174"/>
      <c r="Q482" s="167">
        <f t="shared" si="7"/>
        <v>0</v>
      </c>
      <c r="R482" s="175"/>
      <c r="S482" s="176"/>
    </row>
    <row r="483" spans="1:19" ht="18" hidden="1" customHeight="1">
      <c r="A483" s="708">
        <v>473</v>
      </c>
      <c r="B483" s="709"/>
      <c r="C483" s="178"/>
      <c r="D483" s="162"/>
      <c r="E483" s="162"/>
      <c r="F483" s="163"/>
      <c r="G483" s="170"/>
      <c r="H483" s="171"/>
      <c r="I483" s="183"/>
      <c r="J483" s="173"/>
      <c r="K483" s="183"/>
      <c r="L483" s="172"/>
      <c r="M483" s="173"/>
      <c r="N483" s="183"/>
      <c r="O483" s="172"/>
      <c r="P483" s="174"/>
      <c r="Q483" s="167">
        <f t="shared" si="7"/>
        <v>0</v>
      </c>
      <c r="R483" s="175"/>
      <c r="S483" s="176"/>
    </row>
    <row r="484" spans="1:19" ht="18" hidden="1" customHeight="1">
      <c r="A484" s="708">
        <v>474</v>
      </c>
      <c r="B484" s="709"/>
      <c r="C484" s="178"/>
      <c r="D484" s="162"/>
      <c r="E484" s="162"/>
      <c r="F484" s="163"/>
      <c r="G484" s="170"/>
      <c r="H484" s="171"/>
      <c r="I484" s="183"/>
      <c r="J484" s="173"/>
      <c r="K484" s="183"/>
      <c r="L484" s="172"/>
      <c r="M484" s="173"/>
      <c r="N484" s="183"/>
      <c r="O484" s="172"/>
      <c r="P484" s="174"/>
      <c r="Q484" s="167">
        <f t="shared" si="7"/>
        <v>0</v>
      </c>
      <c r="R484" s="175"/>
      <c r="S484" s="176"/>
    </row>
    <row r="485" spans="1:19" ht="18" hidden="1" customHeight="1">
      <c r="A485" s="708">
        <v>475</v>
      </c>
      <c r="B485" s="709"/>
      <c r="C485" s="178"/>
      <c r="D485" s="162"/>
      <c r="E485" s="162"/>
      <c r="F485" s="163"/>
      <c r="G485" s="170"/>
      <c r="H485" s="171"/>
      <c r="I485" s="183"/>
      <c r="J485" s="173"/>
      <c r="K485" s="183"/>
      <c r="L485" s="172"/>
      <c r="M485" s="173"/>
      <c r="N485" s="183"/>
      <c r="O485" s="172"/>
      <c r="P485" s="174"/>
      <c r="Q485" s="167">
        <f t="shared" si="7"/>
        <v>0</v>
      </c>
      <c r="R485" s="175"/>
      <c r="S485" s="176"/>
    </row>
    <row r="486" spans="1:19" ht="18" hidden="1" customHeight="1">
      <c r="A486" s="708">
        <v>476</v>
      </c>
      <c r="B486" s="709"/>
      <c r="C486" s="178"/>
      <c r="D486" s="162"/>
      <c r="E486" s="162"/>
      <c r="F486" s="163"/>
      <c r="G486" s="170"/>
      <c r="H486" s="171"/>
      <c r="I486" s="183"/>
      <c r="J486" s="173"/>
      <c r="K486" s="183"/>
      <c r="L486" s="172"/>
      <c r="M486" s="173"/>
      <c r="N486" s="183"/>
      <c r="O486" s="172"/>
      <c r="P486" s="174"/>
      <c r="Q486" s="167">
        <f t="shared" si="7"/>
        <v>0</v>
      </c>
      <c r="R486" s="175"/>
      <c r="S486" s="176"/>
    </row>
    <row r="487" spans="1:19" ht="18" hidden="1" customHeight="1">
      <c r="A487" s="708">
        <v>477</v>
      </c>
      <c r="B487" s="709"/>
      <c r="C487" s="178"/>
      <c r="D487" s="162"/>
      <c r="E487" s="162"/>
      <c r="F487" s="163"/>
      <c r="G487" s="170"/>
      <c r="H487" s="171"/>
      <c r="I487" s="183"/>
      <c r="J487" s="173"/>
      <c r="K487" s="183"/>
      <c r="L487" s="172"/>
      <c r="M487" s="173"/>
      <c r="N487" s="183"/>
      <c r="O487" s="172"/>
      <c r="P487" s="174"/>
      <c r="Q487" s="167">
        <f t="shared" si="7"/>
        <v>0</v>
      </c>
      <c r="R487" s="175"/>
      <c r="S487" s="176"/>
    </row>
    <row r="488" spans="1:19" ht="18" hidden="1" customHeight="1">
      <c r="A488" s="708">
        <v>478</v>
      </c>
      <c r="B488" s="709"/>
      <c r="C488" s="178"/>
      <c r="D488" s="162"/>
      <c r="E488" s="162"/>
      <c r="F488" s="163"/>
      <c r="G488" s="170"/>
      <c r="H488" s="171"/>
      <c r="I488" s="183"/>
      <c r="J488" s="173"/>
      <c r="K488" s="183"/>
      <c r="L488" s="172"/>
      <c r="M488" s="173"/>
      <c r="N488" s="183"/>
      <c r="O488" s="172"/>
      <c r="P488" s="174"/>
      <c r="Q488" s="167">
        <f t="shared" si="7"/>
        <v>0</v>
      </c>
      <c r="R488" s="175"/>
      <c r="S488" s="176"/>
    </row>
    <row r="489" spans="1:19" ht="18" hidden="1" customHeight="1">
      <c r="A489" s="708">
        <v>479</v>
      </c>
      <c r="B489" s="709"/>
      <c r="C489" s="178"/>
      <c r="D489" s="162"/>
      <c r="E489" s="162"/>
      <c r="F489" s="163"/>
      <c r="G489" s="170"/>
      <c r="H489" s="171"/>
      <c r="I489" s="183"/>
      <c r="J489" s="173"/>
      <c r="K489" s="183"/>
      <c r="L489" s="172"/>
      <c r="M489" s="173"/>
      <c r="N489" s="183"/>
      <c r="O489" s="172"/>
      <c r="P489" s="174"/>
      <c r="Q489" s="167">
        <f t="shared" si="7"/>
        <v>0</v>
      </c>
      <c r="R489" s="175"/>
      <c r="S489" s="176"/>
    </row>
    <row r="490" spans="1:19" ht="18" hidden="1" customHeight="1">
      <c r="A490" s="708">
        <v>480</v>
      </c>
      <c r="B490" s="709"/>
      <c r="C490" s="178"/>
      <c r="D490" s="162"/>
      <c r="E490" s="162"/>
      <c r="F490" s="163"/>
      <c r="G490" s="170"/>
      <c r="H490" s="171"/>
      <c r="I490" s="183"/>
      <c r="J490" s="173"/>
      <c r="K490" s="183"/>
      <c r="L490" s="172"/>
      <c r="M490" s="173"/>
      <c r="N490" s="183"/>
      <c r="O490" s="172"/>
      <c r="P490" s="174"/>
      <c r="Q490" s="167">
        <f t="shared" si="7"/>
        <v>0</v>
      </c>
      <c r="R490" s="175"/>
      <c r="S490" s="176"/>
    </row>
    <row r="491" spans="1:19" ht="18" hidden="1" customHeight="1">
      <c r="A491" s="708">
        <v>481</v>
      </c>
      <c r="B491" s="709"/>
      <c r="C491" s="178"/>
      <c r="D491" s="162"/>
      <c r="E491" s="162"/>
      <c r="F491" s="163"/>
      <c r="G491" s="170"/>
      <c r="H491" s="171"/>
      <c r="I491" s="183"/>
      <c r="J491" s="173"/>
      <c r="K491" s="183"/>
      <c r="L491" s="172"/>
      <c r="M491" s="173"/>
      <c r="N491" s="183"/>
      <c r="O491" s="172"/>
      <c r="P491" s="174"/>
      <c r="Q491" s="167">
        <f t="shared" si="7"/>
        <v>0</v>
      </c>
      <c r="R491" s="175"/>
      <c r="S491" s="176"/>
    </row>
    <row r="492" spans="1:19" ht="18" hidden="1" customHeight="1">
      <c r="A492" s="708">
        <v>482</v>
      </c>
      <c r="B492" s="709"/>
      <c r="C492" s="178"/>
      <c r="D492" s="162"/>
      <c r="E492" s="162"/>
      <c r="F492" s="163"/>
      <c r="G492" s="170"/>
      <c r="H492" s="171"/>
      <c r="I492" s="183"/>
      <c r="J492" s="173"/>
      <c r="K492" s="183"/>
      <c r="L492" s="172"/>
      <c r="M492" s="173"/>
      <c r="N492" s="183"/>
      <c r="O492" s="172"/>
      <c r="P492" s="174"/>
      <c r="Q492" s="167">
        <f t="shared" si="7"/>
        <v>0</v>
      </c>
      <c r="R492" s="175"/>
      <c r="S492" s="176"/>
    </row>
    <row r="493" spans="1:19" ht="18" hidden="1" customHeight="1">
      <c r="A493" s="708">
        <v>483</v>
      </c>
      <c r="B493" s="709"/>
      <c r="C493" s="178"/>
      <c r="D493" s="162"/>
      <c r="E493" s="162"/>
      <c r="F493" s="163"/>
      <c r="G493" s="170"/>
      <c r="H493" s="171"/>
      <c r="I493" s="183"/>
      <c r="J493" s="173"/>
      <c r="K493" s="183"/>
      <c r="L493" s="172"/>
      <c r="M493" s="173"/>
      <c r="N493" s="183"/>
      <c r="O493" s="172"/>
      <c r="P493" s="174"/>
      <c r="Q493" s="167">
        <f t="shared" si="7"/>
        <v>0</v>
      </c>
      <c r="R493" s="175"/>
      <c r="S493" s="176"/>
    </row>
    <row r="494" spans="1:19" ht="18" hidden="1" customHeight="1">
      <c r="A494" s="708">
        <v>484</v>
      </c>
      <c r="B494" s="709"/>
      <c r="C494" s="178"/>
      <c r="D494" s="162"/>
      <c r="E494" s="162"/>
      <c r="F494" s="163"/>
      <c r="G494" s="170"/>
      <c r="H494" s="171"/>
      <c r="I494" s="183"/>
      <c r="J494" s="173"/>
      <c r="K494" s="183"/>
      <c r="L494" s="172"/>
      <c r="M494" s="173"/>
      <c r="N494" s="183"/>
      <c r="O494" s="172"/>
      <c r="P494" s="174"/>
      <c r="Q494" s="167">
        <f t="shared" si="7"/>
        <v>0</v>
      </c>
      <c r="R494" s="175"/>
      <c r="S494" s="176"/>
    </row>
    <row r="495" spans="1:19" ht="18" hidden="1" customHeight="1">
      <c r="A495" s="708">
        <v>485</v>
      </c>
      <c r="B495" s="709"/>
      <c r="C495" s="178"/>
      <c r="D495" s="162"/>
      <c r="E495" s="162"/>
      <c r="F495" s="163"/>
      <c r="G495" s="170"/>
      <c r="H495" s="171"/>
      <c r="I495" s="183"/>
      <c r="J495" s="173"/>
      <c r="K495" s="183"/>
      <c r="L495" s="172"/>
      <c r="M495" s="173"/>
      <c r="N495" s="183"/>
      <c r="O495" s="172"/>
      <c r="P495" s="174"/>
      <c r="Q495" s="167">
        <f t="shared" si="7"/>
        <v>0</v>
      </c>
      <c r="R495" s="175"/>
      <c r="S495" s="176"/>
    </row>
    <row r="496" spans="1:19" ht="18" hidden="1" customHeight="1">
      <c r="A496" s="708">
        <v>486</v>
      </c>
      <c r="B496" s="709"/>
      <c r="C496" s="178"/>
      <c r="D496" s="162"/>
      <c r="E496" s="162"/>
      <c r="F496" s="163"/>
      <c r="G496" s="170"/>
      <c r="H496" s="171"/>
      <c r="I496" s="183"/>
      <c r="J496" s="173"/>
      <c r="K496" s="183"/>
      <c r="L496" s="172"/>
      <c r="M496" s="173"/>
      <c r="N496" s="183"/>
      <c r="O496" s="172"/>
      <c r="P496" s="174"/>
      <c r="Q496" s="167">
        <f t="shared" si="7"/>
        <v>0</v>
      </c>
      <c r="R496" s="175"/>
      <c r="S496" s="176"/>
    </row>
    <row r="497" spans="1:24" ht="18" hidden="1" customHeight="1">
      <c r="A497" s="708">
        <v>487</v>
      </c>
      <c r="B497" s="709"/>
      <c r="C497" s="178"/>
      <c r="D497" s="162"/>
      <c r="E497" s="162"/>
      <c r="F497" s="163"/>
      <c r="G497" s="170"/>
      <c r="H497" s="171"/>
      <c r="I497" s="183"/>
      <c r="J497" s="173"/>
      <c r="K497" s="183"/>
      <c r="L497" s="172"/>
      <c r="M497" s="173"/>
      <c r="N497" s="183"/>
      <c r="O497" s="172"/>
      <c r="P497" s="174"/>
      <c r="Q497" s="167">
        <f t="shared" si="7"/>
        <v>0</v>
      </c>
      <c r="R497" s="175"/>
      <c r="S497" s="176"/>
    </row>
    <row r="498" spans="1:24" ht="18" hidden="1" customHeight="1">
      <c r="A498" s="708">
        <v>488</v>
      </c>
      <c r="B498" s="709"/>
      <c r="C498" s="178"/>
      <c r="D498" s="162"/>
      <c r="E498" s="162"/>
      <c r="F498" s="163"/>
      <c r="G498" s="170"/>
      <c r="H498" s="171"/>
      <c r="I498" s="183"/>
      <c r="J498" s="173"/>
      <c r="K498" s="183"/>
      <c r="L498" s="172"/>
      <c r="M498" s="173"/>
      <c r="N498" s="183"/>
      <c r="O498" s="172"/>
      <c r="P498" s="174"/>
      <c r="Q498" s="167">
        <f t="shared" si="7"/>
        <v>0</v>
      </c>
      <c r="R498" s="175"/>
      <c r="S498" s="176"/>
    </row>
    <row r="499" spans="1:24" ht="18" hidden="1" customHeight="1">
      <c r="A499" s="708">
        <v>489</v>
      </c>
      <c r="B499" s="709"/>
      <c r="C499" s="178"/>
      <c r="D499" s="162"/>
      <c r="E499" s="162"/>
      <c r="F499" s="163"/>
      <c r="G499" s="170"/>
      <c r="H499" s="171"/>
      <c r="I499" s="183"/>
      <c r="J499" s="173"/>
      <c r="K499" s="183"/>
      <c r="L499" s="172"/>
      <c r="M499" s="173"/>
      <c r="N499" s="183"/>
      <c r="O499" s="172"/>
      <c r="P499" s="174"/>
      <c r="Q499" s="167">
        <f t="shared" si="7"/>
        <v>0</v>
      </c>
      <c r="R499" s="175"/>
      <c r="S499" s="176"/>
    </row>
    <row r="500" spans="1:24" ht="18" hidden="1" customHeight="1">
      <c r="A500" s="708">
        <v>490</v>
      </c>
      <c r="B500" s="709"/>
      <c r="C500" s="178"/>
      <c r="D500" s="162"/>
      <c r="E500" s="162"/>
      <c r="F500" s="163"/>
      <c r="G500" s="170"/>
      <c r="H500" s="171"/>
      <c r="I500" s="183"/>
      <c r="J500" s="173"/>
      <c r="K500" s="183"/>
      <c r="L500" s="172"/>
      <c r="M500" s="173"/>
      <c r="N500" s="183"/>
      <c r="O500" s="172"/>
      <c r="P500" s="174"/>
      <c r="Q500" s="167">
        <f t="shared" si="7"/>
        <v>0</v>
      </c>
      <c r="R500" s="175"/>
      <c r="S500" s="176"/>
    </row>
    <row r="501" spans="1:24" ht="18" hidden="1" customHeight="1">
      <c r="A501" s="708">
        <v>491</v>
      </c>
      <c r="B501" s="709"/>
      <c r="C501" s="178"/>
      <c r="D501" s="162"/>
      <c r="E501" s="162"/>
      <c r="F501" s="163"/>
      <c r="G501" s="170"/>
      <c r="H501" s="171"/>
      <c r="I501" s="183"/>
      <c r="J501" s="173"/>
      <c r="K501" s="183"/>
      <c r="L501" s="172"/>
      <c r="M501" s="173"/>
      <c r="N501" s="183"/>
      <c r="O501" s="172"/>
      <c r="P501" s="174"/>
      <c r="Q501" s="167">
        <f t="shared" si="7"/>
        <v>0</v>
      </c>
      <c r="R501" s="175"/>
      <c r="S501" s="176"/>
    </row>
    <row r="502" spans="1:24" ht="18" hidden="1" customHeight="1">
      <c r="A502" s="708">
        <v>492</v>
      </c>
      <c r="B502" s="709"/>
      <c r="C502" s="178"/>
      <c r="D502" s="162"/>
      <c r="E502" s="162"/>
      <c r="F502" s="163"/>
      <c r="G502" s="170"/>
      <c r="H502" s="171"/>
      <c r="I502" s="183"/>
      <c r="J502" s="173"/>
      <c r="K502" s="183"/>
      <c r="L502" s="172"/>
      <c r="M502" s="173"/>
      <c r="N502" s="183"/>
      <c r="O502" s="172"/>
      <c r="P502" s="174"/>
      <c r="Q502" s="167">
        <f t="shared" si="7"/>
        <v>0</v>
      </c>
      <c r="R502" s="175"/>
      <c r="S502" s="176"/>
    </row>
    <row r="503" spans="1:24" ht="18" hidden="1" customHeight="1">
      <c r="A503" s="708">
        <v>493</v>
      </c>
      <c r="B503" s="709"/>
      <c r="C503" s="178"/>
      <c r="D503" s="162"/>
      <c r="E503" s="162"/>
      <c r="F503" s="163"/>
      <c r="G503" s="170"/>
      <c r="H503" s="171"/>
      <c r="I503" s="183"/>
      <c r="J503" s="173"/>
      <c r="K503" s="183"/>
      <c r="L503" s="172"/>
      <c r="M503" s="173"/>
      <c r="N503" s="183"/>
      <c r="O503" s="172"/>
      <c r="P503" s="174"/>
      <c r="Q503" s="167">
        <f t="shared" si="7"/>
        <v>0</v>
      </c>
      <c r="R503" s="175"/>
      <c r="S503" s="176"/>
    </row>
    <row r="504" spans="1:24" ht="18" hidden="1" customHeight="1">
      <c r="A504" s="708">
        <v>494</v>
      </c>
      <c r="B504" s="709"/>
      <c r="C504" s="178"/>
      <c r="D504" s="162"/>
      <c r="E504" s="162"/>
      <c r="F504" s="163"/>
      <c r="G504" s="170"/>
      <c r="H504" s="171"/>
      <c r="I504" s="183"/>
      <c r="J504" s="173"/>
      <c r="K504" s="183"/>
      <c r="L504" s="172"/>
      <c r="M504" s="173"/>
      <c r="N504" s="183"/>
      <c r="O504" s="172"/>
      <c r="P504" s="174"/>
      <c r="Q504" s="167">
        <f t="shared" si="7"/>
        <v>0</v>
      </c>
      <c r="R504" s="175"/>
      <c r="S504" s="176"/>
    </row>
    <row r="505" spans="1:24" ht="18" hidden="1" customHeight="1">
      <c r="A505" s="708">
        <v>495</v>
      </c>
      <c r="B505" s="709"/>
      <c r="C505" s="178"/>
      <c r="D505" s="162"/>
      <c r="E505" s="162"/>
      <c r="F505" s="163"/>
      <c r="G505" s="170"/>
      <c r="H505" s="171"/>
      <c r="I505" s="183"/>
      <c r="J505" s="173"/>
      <c r="K505" s="183"/>
      <c r="L505" s="172"/>
      <c r="M505" s="173"/>
      <c r="N505" s="183"/>
      <c r="O505" s="172"/>
      <c r="P505" s="174"/>
      <c r="Q505" s="167">
        <f t="shared" si="7"/>
        <v>0</v>
      </c>
      <c r="R505" s="175"/>
      <c r="S505" s="176"/>
    </row>
    <row r="506" spans="1:24" ht="18" hidden="1" customHeight="1">
      <c r="A506" s="708">
        <v>496</v>
      </c>
      <c r="B506" s="709"/>
      <c r="C506" s="178"/>
      <c r="D506" s="162"/>
      <c r="E506" s="162"/>
      <c r="F506" s="163"/>
      <c r="G506" s="170"/>
      <c r="H506" s="171"/>
      <c r="I506" s="183"/>
      <c r="J506" s="173"/>
      <c r="K506" s="183"/>
      <c r="L506" s="172"/>
      <c r="M506" s="173"/>
      <c r="N506" s="183"/>
      <c r="O506" s="172"/>
      <c r="P506" s="174"/>
      <c r="Q506" s="167">
        <f t="shared" si="7"/>
        <v>0</v>
      </c>
      <c r="R506" s="175"/>
      <c r="S506" s="176"/>
    </row>
    <row r="507" spans="1:24" ht="18" hidden="1" customHeight="1">
      <c r="A507" s="708">
        <v>497</v>
      </c>
      <c r="B507" s="709"/>
      <c r="C507" s="178"/>
      <c r="D507" s="162"/>
      <c r="E507" s="162"/>
      <c r="F507" s="163"/>
      <c r="G507" s="170"/>
      <c r="H507" s="171"/>
      <c r="I507" s="183"/>
      <c r="J507" s="173"/>
      <c r="K507" s="183"/>
      <c r="L507" s="172"/>
      <c r="M507" s="173"/>
      <c r="N507" s="183"/>
      <c r="O507" s="172"/>
      <c r="P507" s="174"/>
      <c r="Q507" s="167">
        <f t="shared" si="7"/>
        <v>0</v>
      </c>
      <c r="R507" s="175"/>
      <c r="S507" s="176"/>
    </row>
    <row r="508" spans="1:24" ht="18" hidden="1" customHeight="1">
      <c r="A508" s="708">
        <v>498</v>
      </c>
      <c r="B508" s="709"/>
      <c r="C508" s="178"/>
      <c r="D508" s="162"/>
      <c r="E508" s="162"/>
      <c r="F508" s="163"/>
      <c r="G508" s="170"/>
      <c r="H508" s="171"/>
      <c r="I508" s="183"/>
      <c r="J508" s="173"/>
      <c r="K508" s="183"/>
      <c r="L508" s="172"/>
      <c r="M508" s="173"/>
      <c r="N508" s="183"/>
      <c r="O508" s="172"/>
      <c r="P508" s="174"/>
      <c r="Q508" s="167">
        <f t="shared" si="7"/>
        <v>0</v>
      </c>
      <c r="R508" s="175"/>
      <c r="S508" s="176"/>
    </row>
    <row r="509" spans="1:24" ht="18" hidden="1" customHeight="1">
      <c r="A509" s="708">
        <v>499</v>
      </c>
      <c r="B509" s="709"/>
      <c r="C509" s="178"/>
      <c r="D509" s="162"/>
      <c r="E509" s="162"/>
      <c r="F509" s="163"/>
      <c r="G509" s="170"/>
      <c r="H509" s="171"/>
      <c r="I509" s="183"/>
      <c r="J509" s="173"/>
      <c r="K509" s="183"/>
      <c r="L509" s="172"/>
      <c r="M509" s="173"/>
      <c r="N509" s="183"/>
      <c r="O509" s="172"/>
      <c r="P509" s="174"/>
      <c r="Q509" s="167">
        <f t="shared" si="7"/>
        <v>0</v>
      </c>
      <c r="R509" s="175"/>
      <c r="S509" s="176"/>
    </row>
    <row r="510" spans="1:24" ht="18" hidden="1" customHeight="1">
      <c r="A510" s="708">
        <v>500</v>
      </c>
      <c r="B510" s="709"/>
      <c r="C510" s="178"/>
      <c r="D510" s="162"/>
      <c r="E510" s="162"/>
      <c r="F510" s="163"/>
      <c r="G510" s="170"/>
      <c r="H510" s="171"/>
      <c r="I510" s="184"/>
      <c r="J510" s="171"/>
      <c r="K510" s="184"/>
      <c r="L510" s="172"/>
      <c r="M510" s="173"/>
      <c r="N510" s="183"/>
      <c r="O510" s="172"/>
      <c r="P510" s="174"/>
      <c r="Q510" s="167">
        <f t="shared" si="7"/>
        <v>0</v>
      </c>
      <c r="R510" s="175"/>
      <c r="S510" s="176"/>
    </row>
    <row r="511" spans="1:24" ht="25.5" customHeight="1">
      <c r="A511" s="65" t="s">
        <v>190</v>
      </c>
      <c r="B511" s="65"/>
      <c r="X511" s="103"/>
    </row>
    <row r="512" spans="1:24" ht="19.5" customHeight="1">
      <c r="A512" s="186"/>
      <c r="B512" s="186"/>
      <c r="C512" s="186"/>
      <c r="D512" s="186"/>
      <c r="E512" s="186"/>
      <c r="F512" s="186"/>
      <c r="H512" s="187"/>
      <c r="I512" s="188"/>
      <c r="J512" s="188"/>
      <c r="X512" s="103"/>
    </row>
    <row r="513" spans="1:24" ht="19.5" customHeight="1">
      <c r="A513" s="85"/>
      <c r="B513" s="85"/>
      <c r="C513" s="85"/>
      <c r="D513" s="85"/>
      <c r="E513" s="85"/>
      <c r="F513" s="85"/>
      <c r="G513" s="189"/>
      <c r="X513" s="103"/>
    </row>
    <row r="514" spans="1:24" ht="19.5" customHeight="1">
      <c r="A514" s="697"/>
      <c r="B514" s="698"/>
      <c r="C514" s="699" t="s">
        <v>176</v>
      </c>
      <c r="D514" s="700"/>
      <c r="E514" s="700"/>
      <c r="F514" s="701"/>
      <c r="G514" s="240" t="s">
        <v>136</v>
      </c>
      <c r="H514" s="702" t="s">
        <v>191</v>
      </c>
      <c r="I514" s="703"/>
      <c r="J514" s="703"/>
      <c r="X514" s="103"/>
    </row>
    <row r="515" spans="1:24" ht="20.100000000000001" customHeight="1">
      <c r="A515" s="704" t="s">
        <v>192</v>
      </c>
      <c r="B515" s="705"/>
      <c r="C515" s="675" t="s">
        <v>193</v>
      </c>
      <c r="D515" s="676"/>
      <c r="E515" s="676"/>
      <c r="F515" s="677"/>
      <c r="G515" s="239" t="s">
        <v>143</v>
      </c>
      <c r="H515" s="695">
        <f t="shared" ref="H515:H526" si="8">SUMIFS($Q$11:$Q$310,$D$11:$D$310,$G515,$R$11:$R$310,"")</f>
        <v>0</v>
      </c>
      <c r="I515" s="696"/>
      <c r="J515" s="696"/>
      <c r="X515" s="103"/>
    </row>
    <row r="516" spans="1:24" ht="20.100000000000001" customHeight="1">
      <c r="A516" s="706"/>
      <c r="B516" s="707"/>
      <c r="C516" s="678"/>
      <c r="D516" s="679"/>
      <c r="E516" s="679"/>
      <c r="F516" s="680"/>
      <c r="G516" s="239" t="s">
        <v>144</v>
      </c>
      <c r="H516" s="695">
        <f t="shared" si="8"/>
        <v>0</v>
      </c>
      <c r="I516" s="696"/>
      <c r="J516" s="696"/>
      <c r="X516" s="103"/>
    </row>
    <row r="517" spans="1:24" ht="20.100000000000001" customHeight="1">
      <c r="A517" s="706"/>
      <c r="B517" s="707"/>
      <c r="C517" s="681"/>
      <c r="D517" s="682"/>
      <c r="E517" s="682"/>
      <c r="F517" s="683"/>
      <c r="G517" s="239" t="s">
        <v>145</v>
      </c>
      <c r="H517" s="695">
        <f t="shared" si="8"/>
        <v>0</v>
      </c>
      <c r="I517" s="696"/>
      <c r="J517" s="696"/>
      <c r="X517" s="103"/>
    </row>
    <row r="518" spans="1:24" ht="20.100000000000001" customHeight="1">
      <c r="A518" s="706"/>
      <c r="B518" s="707"/>
      <c r="C518" s="675" t="s">
        <v>194</v>
      </c>
      <c r="D518" s="676"/>
      <c r="E518" s="676"/>
      <c r="F518" s="677"/>
      <c r="G518" s="239" t="s">
        <v>147</v>
      </c>
      <c r="H518" s="695">
        <f t="shared" si="8"/>
        <v>0</v>
      </c>
      <c r="I518" s="696"/>
      <c r="J518" s="696"/>
      <c r="X518" s="103"/>
    </row>
    <row r="519" spans="1:24" ht="20.100000000000001" customHeight="1">
      <c r="A519" s="706"/>
      <c r="B519" s="707"/>
      <c r="C519" s="678"/>
      <c r="D519" s="679"/>
      <c r="E519" s="679"/>
      <c r="F519" s="680"/>
      <c r="G519" s="239" t="s">
        <v>148</v>
      </c>
      <c r="H519" s="695">
        <f t="shared" si="8"/>
        <v>0</v>
      </c>
      <c r="I519" s="696"/>
      <c r="J519" s="696"/>
      <c r="X519" s="103"/>
    </row>
    <row r="520" spans="1:24" ht="20.100000000000001" customHeight="1">
      <c r="A520" s="706"/>
      <c r="B520" s="707"/>
      <c r="C520" s="681"/>
      <c r="D520" s="682"/>
      <c r="E520" s="682"/>
      <c r="F520" s="683"/>
      <c r="G520" s="239" t="s">
        <v>149</v>
      </c>
      <c r="H520" s="695">
        <f t="shared" si="8"/>
        <v>0</v>
      </c>
      <c r="I520" s="696"/>
      <c r="J520" s="696"/>
      <c r="X520" s="103"/>
    </row>
    <row r="521" spans="1:24" ht="20.100000000000001" customHeight="1">
      <c r="A521" s="706"/>
      <c r="B521" s="707"/>
      <c r="C521" s="675" t="s">
        <v>195</v>
      </c>
      <c r="D521" s="676"/>
      <c r="E521" s="676"/>
      <c r="F521" s="677"/>
      <c r="G521" s="239" t="s">
        <v>156</v>
      </c>
      <c r="H521" s="695">
        <f t="shared" si="8"/>
        <v>0</v>
      </c>
      <c r="I521" s="696"/>
      <c r="J521" s="696"/>
      <c r="X521" s="103"/>
    </row>
    <row r="522" spans="1:24" ht="20.100000000000001" customHeight="1">
      <c r="A522" s="706"/>
      <c r="B522" s="707"/>
      <c r="C522" s="678"/>
      <c r="D522" s="679"/>
      <c r="E522" s="679"/>
      <c r="F522" s="680"/>
      <c r="G522" s="239" t="s">
        <v>157</v>
      </c>
      <c r="H522" s="695">
        <f t="shared" si="8"/>
        <v>0</v>
      </c>
      <c r="I522" s="696"/>
      <c r="J522" s="696"/>
      <c r="X522" s="103"/>
    </row>
    <row r="523" spans="1:24" ht="20.100000000000001" customHeight="1">
      <c r="A523" s="706"/>
      <c r="B523" s="707"/>
      <c r="C523" s="678"/>
      <c r="D523" s="679"/>
      <c r="E523" s="679"/>
      <c r="F523" s="680"/>
      <c r="G523" s="239" t="s">
        <v>158</v>
      </c>
      <c r="H523" s="695">
        <f t="shared" si="8"/>
        <v>0</v>
      </c>
      <c r="I523" s="696"/>
      <c r="J523" s="696"/>
      <c r="X523" s="103"/>
    </row>
    <row r="524" spans="1:24" ht="20.100000000000001" customHeight="1">
      <c r="A524" s="706"/>
      <c r="B524" s="707"/>
      <c r="C524" s="681"/>
      <c r="D524" s="682"/>
      <c r="E524" s="682"/>
      <c r="F524" s="683"/>
      <c r="G524" s="239" t="s">
        <v>159</v>
      </c>
      <c r="H524" s="695">
        <f t="shared" si="8"/>
        <v>0</v>
      </c>
      <c r="I524" s="696"/>
      <c r="J524" s="696"/>
      <c r="X524" s="103"/>
    </row>
    <row r="525" spans="1:24" ht="20.100000000000001" customHeight="1">
      <c r="A525" s="706"/>
      <c r="B525" s="707"/>
      <c r="C525" s="675" t="s">
        <v>160</v>
      </c>
      <c r="D525" s="676"/>
      <c r="E525" s="676"/>
      <c r="F525" s="677"/>
      <c r="G525" s="239" t="s">
        <v>160</v>
      </c>
      <c r="H525" s="695">
        <f t="shared" si="8"/>
        <v>0</v>
      </c>
      <c r="I525" s="696"/>
      <c r="J525" s="696"/>
      <c r="X525" s="103"/>
    </row>
    <row r="526" spans="1:24" ht="20.100000000000001" customHeight="1">
      <c r="A526" s="706"/>
      <c r="B526" s="707"/>
      <c r="C526" s="681"/>
      <c r="D526" s="682"/>
      <c r="E526" s="682"/>
      <c r="F526" s="683"/>
      <c r="G526" s="239" t="s">
        <v>161</v>
      </c>
      <c r="H526" s="695">
        <f t="shared" si="8"/>
        <v>0</v>
      </c>
      <c r="I526" s="696"/>
      <c r="J526" s="696"/>
      <c r="X526" s="103"/>
    </row>
    <row r="527" spans="1:24" ht="20.100000000000001" customHeight="1">
      <c r="A527" s="706"/>
      <c r="B527" s="707"/>
      <c r="C527" s="693" t="s">
        <v>196</v>
      </c>
      <c r="D527" s="693"/>
      <c r="E527" s="693"/>
      <c r="F527" s="693"/>
      <c r="G527" s="694"/>
      <c r="H527" s="695">
        <f>SUM(H515:J526)</f>
        <v>0</v>
      </c>
      <c r="I527" s="696"/>
      <c r="J527" s="696"/>
      <c r="X527" s="103"/>
    </row>
    <row r="528" spans="1:24" ht="20.100000000000001" customHeight="1">
      <c r="A528" s="687" t="s">
        <v>197</v>
      </c>
      <c r="B528" s="688"/>
      <c r="C528" s="675" t="s">
        <v>193</v>
      </c>
      <c r="D528" s="676"/>
      <c r="E528" s="676"/>
      <c r="F528" s="677"/>
      <c r="G528" s="239" t="s">
        <v>143</v>
      </c>
      <c r="H528" s="684">
        <f t="shared" ref="H528:H539" si="9">SUMIFS($Q$11:$Q$310,$D$11:$D$310,$G528,$R$11:$R$310,"○")</f>
        <v>0</v>
      </c>
      <c r="I528" s="685"/>
      <c r="J528" s="686"/>
      <c r="X528" s="103"/>
    </row>
    <row r="529" spans="1:24" ht="20.100000000000001" customHeight="1">
      <c r="A529" s="689"/>
      <c r="B529" s="690"/>
      <c r="C529" s="678"/>
      <c r="D529" s="679"/>
      <c r="E529" s="679"/>
      <c r="F529" s="680"/>
      <c r="G529" s="239" t="s">
        <v>144</v>
      </c>
      <c r="H529" s="684">
        <f t="shared" si="9"/>
        <v>0</v>
      </c>
      <c r="I529" s="685"/>
      <c r="J529" s="686"/>
      <c r="X529" s="103"/>
    </row>
    <row r="530" spans="1:24" ht="20.100000000000001" customHeight="1">
      <c r="A530" s="689"/>
      <c r="B530" s="690"/>
      <c r="C530" s="681"/>
      <c r="D530" s="682"/>
      <c r="E530" s="682"/>
      <c r="F530" s="683"/>
      <c r="G530" s="239" t="s">
        <v>145</v>
      </c>
      <c r="H530" s="684">
        <f t="shared" si="9"/>
        <v>0</v>
      </c>
      <c r="I530" s="685"/>
      <c r="J530" s="686"/>
      <c r="X530" s="103"/>
    </row>
    <row r="531" spans="1:24" ht="20.100000000000001" customHeight="1">
      <c r="A531" s="689"/>
      <c r="B531" s="690"/>
      <c r="C531" s="675" t="s">
        <v>194</v>
      </c>
      <c r="D531" s="676"/>
      <c r="E531" s="676"/>
      <c r="F531" s="677"/>
      <c r="G531" s="239" t="s">
        <v>147</v>
      </c>
      <c r="H531" s="684">
        <f t="shared" si="9"/>
        <v>0</v>
      </c>
      <c r="I531" s="685"/>
      <c r="J531" s="686"/>
      <c r="X531" s="103"/>
    </row>
    <row r="532" spans="1:24" ht="20.100000000000001" customHeight="1">
      <c r="A532" s="689"/>
      <c r="B532" s="690"/>
      <c r="C532" s="678"/>
      <c r="D532" s="679"/>
      <c r="E532" s="679"/>
      <c r="F532" s="680"/>
      <c r="G532" s="239" t="s">
        <v>148</v>
      </c>
      <c r="H532" s="684">
        <f t="shared" si="9"/>
        <v>0</v>
      </c>
      <c r="I532" s="685"/>
      <c r="J532" s="686"/>
      <c r="X532" s="103"/>
    </row>
    <row r="533" spans="1:24" ht="20.100000000000001" customHeight="1">
      <c r="A533" s="689"/>
      <c r="B533" s="690"/>
      <c r="C533" s="681"/>
      <c r="D533" s="682"/>
      <c r="E533" s="682"/>
      <c r="F533" s="683"/>
      <c r="G533" s="239" t="s">
        <v>149</v>
      </c>
      <c r="H533" s="684">
        <f t="shared" si="9"/>
        <v>0</v>
      </c>
      <c r="I533" s="685"/>
      <c r="J533" s="686"/>
      <c r="X533" s="103"/>
    </row>
    <row r="534" spans="1:24" ht="20.100000000000001" customHeight="1">
      <c r="A534" s="689"/>
      <c r="B534" s="690"/>
      <c r="C534" s="675" t="s">
        <v>195</v>
      </c>
      <c r="D534" s="676"/>
      <c r="E534" s="676"/>
      <c r="F534" s="677"/>
      <c r="G534" s="239" t="s">
        <v>156</v>
      </c>
      <c r="H534" s="684">
        <f t="shared" si="9"/>
        <v>0</v>
      </c>
      <c r="I534" s="685"/>
      <c r="J534" s="686"/>
      <c r="X534" s="103"/>
    </row>
    <row r="535" spans="1:24" ht="20.100000000000001" customHeight="1">
      <c r="A535" s="689"/>
      <c r="B535" s="690"/>
      <c r="C535" s="678"/>
      <c r="D535" s="679"/>
      <c r="E535" s="679"/>
      <c r="F535" s="680"/>
      <c r="G535" s="239" t="s">
        <v>157</v>
      </c>
      <c r="H535" s="684">
        <f t="shared" si="9"/>
        <v>0</v>
      </c>
      <c r="I535" s="685"/>
      <c r="J535" s="686"/>
      <c r="X535" s="103"/>
    </row>
    <row r="536" spans="1:24" ht="20.100000000000001" customHeight="1">
      <c r="A536" s="689"/>
      <c r="B536" s="690"/>
      <c r="C536" s="678"/>
      <c r="D536" s="679"/>
      <c r="E536" s="679"/>
      <c r="F536" s="680"/>
      <c r="G536" s="239" t="s">
        <v>158</v>
      </c>
      <c r="H536" s="684">
        <f t="shared" si="9"/>
        <v>0</v>
      </c>
      <c r="I536" s="685"/>
      <c r="J536" s="686"/>
      <c r="X536" s="103"/>
    </row>
    <row r="537" spans="1:24" ht="20.100000000000001" customHeight="1">
      <c r="A537" s="689"/>
      <c r="B537" s="690"/>
      <c r="C537" s="681"/>
      <c r="D537" s="682"/>
      <c r="E537" s="682"/>
      <c r="F537" s="683"/>
      <c r="G537" s="239" t="s">
        <v>159</v>
      </c>
      <c r="H537" s="684">
        <f t="shared" si="9"/>
        <v>0</v>
      </c>
      <c r="I537" s="685"/>
      <c r="J537" s="686"/>
      <c r="X537" s="103"/>
    </row>
    <row r="538" spans="1:24" ht="20.100000000000001" customHeight="1">
      <c r="A538" s="689"/>
      <c r="B538" s="690"/>
      <c r="C538" s="675" t="s">
        <v>160</v>
      </c>
      <c r="D538" s="676"/>
      <c r="E538" s="676"/>
      <c r="F538" s="677"/>
      <c r="G538" s="239" t="s">
        <v>160</v>
      </c>
      <c r="H538" s="684">
        <f t="shared" si="9"/>
        <v>0</v>
      </c>
      <c r="I538" s="685"/>
      <c r="J538" s="686"/>
      <c r="X538" s="103"/>
    </row>
    <row r="539" spans="1:24" ht="20.100000000000001" customHeight="1">
      <c r="A539" s="689"/>
      <c r="B539" s="690"/>
      <c r="C539" s="681"/>
      <c r="D539" s="682"/>
      <c r="E539" s="682"/>
      <c r="F539" s="683"/>
      <c r="G539" s="239" t="s">
        <v>161</v>
      </c>
      <c r="H539" s="684">
        <f t="shared" si="9"/>
        <v>0</v>
      </c>
      <c r="I539" s="685"/>
      <c r="J539" s="686"/>
      <c r="X539" s="103"/>
    </row>
    <row r="540" spans="1:24" ht="20.100000000000001" customHeight="1" thickBot="1">
      <c r="A540" s="691"/>
      <c r="B540" s="692"/>
      <c r="C540" s="693" t="s">
        <v>196</v>
      </c>
      <c r="D540" s="693"/>
      <c r="E540" s="693"/>
      <c r="F540" s="693"/>
      <c r="G540" s="694"/>
      <c r="H540" s="695">
        <f>SUM($H$528:$J$539)</f>
        <v>0</v>
      </c>
      <c r="I540" s="696"/>
      <c r="J540" s="696"/>
      <c r="X540" s="103"/>
    </row>
    <row r="541" spans="1:24" ht="20.100000000000001" customHeight="1" thickTop="1">
      <c r="A541" s="671" t="s">
        <v>198</v>
      </c>
      <c r="B541" s="671"/>
      <c r="C541" s="672"/>
      <c r="D541" s="672"/>
      <c r="E541" s="672"/>
      <c r="F541" s="672"/>
      <c r="G541" s="672"/>
      <c r="H541" s="673">
        <f>SUM($H$527,H540)</f>
        <v>0</v>
      </c>
      <c r="I541" s="674"/>
      <c r="J541" s="674"/>
      <c r="X541" s="103"/>
    </row>
    <row r="542" spans="1:24">
      <c r="W542" s="103"/>
      <c r="X542" s="72"/>
    </row>
    <row r="543" spans="1:24">
      <c r="B543" s="200"/>
      <c r="C543" s="200"/>
      <c r="D543" s="200"/>
      <c r="E543" s="200"/>
      <c r="F543" s="200"/>
      <c r="G543" s="200"/>
      <c r="H543" s="200"/>
      <c r="I543" s="200"/>
      <c r="J543" s="200"/>
      <c r="K543" s="200"/>
      <c r="L543" s="200"/>
      <c r="M543" s="200"/>
      <c r="N543" s="200"/>
      <c r="O543" s="200"/>
      <c r="P543" s="200"/>
      <c r="Q543" s="200"/>
      <c r="X543" s="103"/>
    </row>
    <row r="544" spans="1:24">
      <c r="B544" s="200"/>
      <c r="C544" s="200"/>
      <c r="D544" s="200"/>
      <c r="E544" s="200"/>
      <c r="F544" s="200"/>
      <c r="G544" s="200"/>
      <c r="H544" s="200"/>
      <c r="I544" s="200"/>
      <c r="J544" s="200"/>
      <c r="K544" s="200"/>
      <c r="L544" s="200"/>
      <c r="M544" s="200"/>
      <c r="N544" s="200"/>
      <c r="O544" s="200"/>
      <c r="P544" s="200"/>
      <c r="Q544" s="200"/>
      <c r="X544" s="103"/>
    </row>
    <row r="545" spans="1:24">
      <c r="B545" s="200"/>
      <c r="C545" s="200"/>
      <c r="D545" s="200"/>
      <c r="E545" s="200"/>
      <c r="F545" s="200"/>
      <c r="G545" s="200"/>
      <c r="H545" s="200"/>
      <c r="I545" s="200"/>
      <c r="J545" s="200"/>
      <c r="K545" s="200"/>
      <c r="L545" s="200"/>
      <c r="M545" s="200"/>
      <c r="N545" s="200"/>
      <c r="O545" s="200"/>
      <c r="P545" s="200"/>
      <c r="Q545" s="200"/>
      <c r="X545" s="103"/>
    </row>
    <row r="546" spans="1:24">
      <c r="B546" s="200"/>
      <c r="C546" s="200"/>
      <c r="D546" s="200"/>
      <c r="E546" s="200"/>
      <c r="F546" s="200"/>
      <c r="G546" s="200"/>
      <c r="H546" s="200"/>
      <c r="I546" s="200"/>
      <c r="J546" s="200"/>
      <c r="K546" s="200"/>
      <c r="L546" s="200"/>
      <c r="M546" s="200"/>
      <c r="N546" s="200"/>
      <c r="O546" s="200"/>
      <c r="P546" s="200"/>
      <c r="Q546" s="200"/>
      <c r="X546" s="103"/>
    </row>
    <row r="547" spans="1:24">
      <c r="B547" s="200"/>
      <c r="C547" s="200"/>
      <c r="D547" s="200"/>
      <c r="E547" s="200"/>
      <c r="F547" s="200"/>
      <c r="G547" s="200"/>
      <c r="H547" s="200"/>
      <c r="I547" s="200"/>
      <c r="J547" s="200"/>
      <c r="K547" s="200"/>
      <c r="L547" s="200"/>
      <c r="M547" s="200"/>
      <c r="N547" s="200"/>
      <c r="O547" s="200"/>
      <c r="P547" s="200"/>
      <c r="Q547" s="200"/>
      <c r="X547" s="103"/>
    </row>
    <row r="548" spans="1:24">
      <c r="B548" s="200"/>
      <c r="C548" s="200"/>
      <c r="D548" s="200"/>
      <c r="E548" s="200"/>
      <c r="F548" s="200"/>
      <c r="G548" s="200"/>
      <c r="H548" s="200"/>
      <c r="I548" s="200"/>
      <c r="J548" s="200"/>
      <c r="K548" s="200"/>
      <c r="L548" s="200"/>
      <c r="M548" s="200"/>
      <c r="N548" s="200"/>
      <c r="O548" s="200"/>
      <c r="P548" s="200"/>
      <c r="Q548" s="200"/>
      <c r="X548" s="103"/>
    </row>
    <row r="549" spans="1:24">
      <c r="A549" s="205"/>
      <c r="B549" s="205"/>
      <c r="C549" s="205"/>
      <c r="D549" s="205"/>
      <c r="E549" s="205"/>
      <c r="F549" s="205"/>
      <c r="G549" s="205"/>
      <c r="H549" s="200"/>
      <c r="I549" s="200"/>
      <c r="J549" s="200"/>
      <c r="K549" s="200"/>
      <c r="L549" s="200"/>
      <c r="M549" s="200"/>
      <c r="N549" s="200"/>
      <c r="O549" s="200"/>
      <c r="P549" s="200"/>
      <c r="Q549" s="200"/>
      <c r="X549" s="103"/>
    </row>
    <row r="550" spans="1:24">
      <c r="A550" s="205"/>
      <c r="B550" s="205"/>
      <c r="C550" s="205"/>
      <c r="D550" s="205"/>
      <c r="E550" s="205"/>
      <c r="F550" s="205"/>
      <c r="G550" s="205"/>
      <c r="H550" s="200"/>
      <c r="I550" s="200"/>
      <c r="J550" s="200"/>
      <c r="K550" s="200"/>
      <c r="L550" s="200"/>
      <c r="M550" s="200"/>
      <c r="N550" s="200"/>
      <c r="O550" s="200"/>
      <c r="P550" s="200"/>
      <c r="Q550" s="200"/>
      <c r="X550" s="103"/>
    </row>
    <row r="551" spans="1:24">
      <c r="A551" s="205"/>
      <c r="B551" s="205"/>
      <c r="C551" s="205"/>
      <c r="D551" s="205"/>
      <c r="E551" s="205"/>
      <c r="F551" s="205"/>
      <c r="G551" s="205"/>
      <c r="H551" s="200"/>
      <c r="I551" s="200"/>
      <c r="J551" s="200"/>
      <c r="K551" s="200"/>
      <c r="L551" s="200"/>
      <c r="M551" s="200"/>
      <c r="N551" s="200"/>
      <c r="O551" s="200"/>
      <c r="P551" s="200"/>
      <c r="Q551" s="200"/>
      <c r="X551" s="103"/>
    </row>
    <row r="552" spans="1:24">
      <c r="A552" s="190"/>
      <c r="B552" s="190"/>
      <c r="C552" s="190"/>
      <c r="D552" s="190"/>
      <c r="E552" s="190"/>
      <c r="F552" s="190"/>
      <c r="G552" s="190"/>
      <c r="H552" s="190"/>
      <c r="I552" s="190"/>
      <c r="J552" s="200"/>
      <c r="K552" s="200"/>
      <c r="L552" s="200"/>
      <c r="M552" s="200"/>
      <c r="N552" s="200"/>
      <c r="O552" s="200"/>
      <c r="P552" s="200"/>
      <c r="Q552" s="200"/>
      <c r="X552" s="103"/>
    </row>
    <row r="553" spans="1:24">
      <c r="A553" s="190"/>
      <c r="B553" s="190"/>
      <c r="C553" s="190"/>
      <c r="D553" s="190"/>
      <c r="E553" s="190"/>
      <c r="F553" s="190"/>
      <c r="G553" s="190"/>
      <c r="H553" s="190"/>
      <c r="I553" s="190"/>
      <c r="J553" s="200"/>
      <c r="K553" s="200"/>
      <c r="L553" s="200"/>
      <c r="M553" s="200"/>
      <c r="N553" s="200"/>
      <c r="O553" s="200"/>
      <c r="P553" s="200"/>
      <c r="Q553" s="200"/>
      <c r="X553" s="103"/>
    </row>
    <row r="554" spans="1:24">
      <c r="A554" s="190"/>
      <c r="B554" s="190"/>
      <c r="C554" s="190"/>
      <c r="D554" s="190"/>
      <c r="E554" s="190"/>
      <c r="F554" s="190"/>
      <c r="G554" s="190"/>
      <c r="H554" s="190"/>
      <c r="I554" s="190"/>
      <c r="J554" s="200"/>
      <c r="K554" s="200"/>
      <c r="L554" s="200"/>
      <c r="M554" s="200"/>
      <c r="N554" s="200"/>
      <c r="O554" s="200"/>
      <c r="P554" s="200"/>
      <c r="Q554" s="200"/>
      <c r="X554" s="103"/>
    </row>
    <row r="555" spans="1:24">
      <c r="A555" s="190"/>
      <c r="B555" s="190"/>
      <c r="C555" s="190"/>
      <c r="D555" s="190"/>
      <c r="E555" s="190"/>
      <c r="F555" s="190"/>
      <c r="G555" s="190"/>
      <c r="H555" s="190"/>
      <c r="I555" s="190"/>
      <c r="J555" s="200"/>
      <c r="K555" s="200"/>
      <c r="L555" s="200"/>
      <c r="M555" s="200"/>
      <c r="N555" s="200"/>
      <c r="O555" s="200"/>
      <c r="P555" s="200"/>
      <c r="Q555" s="200"/>
      <c r="X555" s="103"/>
    </row>
    <row r="556" spans="1:24" ht="72">
      <c r="A556" s="191" t="s">
        <v>193</v>
      </c>
      <c r="B556" s="192" t="s">
        <v>143</v>
      </c>
      <c r="C556" s="192" t="s">
        <v>144</v>
      </c>
      <c r="D556" s="192" t="s">
        <v>145</v>
      </c>
      <c r="E556" s="192"/>
      <c r="F556" s="192"/>
      <c r="G556" s="190"/>
      <c r="H556" s="190"/>
      <c r="I556" s="190"/>
      <c r="J556" s="200"/>
      <c r="K556" s="200"/>
      <c r="L556" s="200"/>
      <c r="M556" s="200"/>
      <c r="N556" s="200"/>
      <c r="O556" s="200"/>
      <c r="P556" s="200"/>
      <c r="Q556" s="200"/>
      <c r="X556" s="103"/>
    </row>
    <row r="557" spans="1:24" ht="14.25" customHeight="1">
      <c r="A557" s="191" t="s">
        <v>199</v>
      </c>
      <c r="B557" s="192" t="s">
        <v>147</v>
      </c>
      <c r="C557" s="192" t="s">
        <v>148</v>
      </c>
      <c r="D557" s="192" t="s">
        <v>149</v>
      </c>
      <c r="E557" s="192"/>
      <c r="F557" s="192"/>
      <c r="G557" s="190"/>
      <c r="H557" s="190"/>
      <c r="I557" s="190"/>
      <c r="J557" s="200"/>
      <c r="K557" s="200"/>
      <c r="L557" s="200"/>
      <c r="M557" s="200"/>
      <c r="N557" s="200"/>
      <c r="O557" s="200"/>
      <c r="P557" s="200"/>
      <c r="Q557" s="200"/>
      <c r="X557" s="103"/>
    </row>
    <row r="558" spans="1:24" ht="15.75" customHeight="1">
      <c r="A558" s="191" t="s">
        <v>195</v>
      </c>
      <c r="B558" s="192" t="s">
        <v>156</v>
      </c>
      <c r="C558" s="192" t="s">
        <v>157</v>
      </c>
      <c r="D558" s="192" t="s">
        <v>158</v>
      </c>
      <c r="E558" s="192"/>
      <c r="F558" s="192" t="s">
        <v>159</v>
      </c>
      <c r="G558" s="192"/>
      <c r="H558" s="190"/>
      <c r="I558" s="190"/>
      <c r="J558" s="200"/>
      <c r="K558" s="200"/>
      <c r="L558" s="200"/>
      <c r="M558" s="200"/>
      <c r="N558" s="200"/>
      <c r="O558" s="200"/>
      <c r="P558" s="200"/>
      <c r="Q558" s="200"/>
      <c r="X558" s="103"/>
    </row>
    <row r="559" spans="1:24" ht="13.5" customHeight="1">
      <c r="A559" s="191" t="s">
        <v>160</v>
      </c>
      <c r="B559" s="192" t="s">
        <v>160</v>
      </c>
      <c r="C559" s="192" t="s">
        <v>161</v>
      </c>
      <c r="D559" s="190"/>
      <c r="E559" s="190"/>
      <c r="F559" s="190"/>
      <c r="G559" s="190"/>
      <c r="H559" s="190"/>
      <c r="I559" s="190"/>
      <c r="J559" s="200"/>
      <c r="K559" s="200"/>
      <c r="L559" s="200"/>
      <c r="M559" s="200"/>
      <c r="N559" s="200"/>
      <c r="O559" s="200"/>
      <c r="P559" s="200"/>
      <c r="Q559" s="200"/>
      <c r="X559" s="103"/>
    </row>
    <row r="560" spans="1:24">
      <c r="A560" s="191"/>
      <c r="B560" s="190"/>
      <c r="C560" s="190"/>
      <c r="D560" s="190"/>
      <c r="E560" s="190"/>
      <c r="F560" s="190"/>
      <c r="G560" s="190"/>
      <c r="H560" s="190"/>
      <c r="I560" s="190"/>
      <c r="J560" s="200"/>
      <c r="K560" s="200"/>
      <c r="L560" s="200"/>
      <c r="M560" s="200"/>
      <c r="N560" s="200"/>
      <c r="O560" s="200"/>
      <c r="P560" s="200"/>
      <c r="Q560" s="200"/>
      <c r="X560" s="103"/>
    </row>
    <row r="561" spans="1:24">
      <c r="A561" s="191"/>
      <c r="B561" s="190"/>
      <c r="C561" s="190"/>
      <c r="D561" s="190"/>
      <c r="E561" s="190"/>
      <c r="F561" s="190"/>
      <c r="G561" s="190"/>
      <c r="H561" s="190"/>
      <c r="I561" s="190"/>
      <c r="J561" s="200"/>
      <c r="K561" s="200"/>
      <c r="L561" s="200"/>
      <c r="M561" s="200"/>
      <c r="N561" s="200"/>
      <c r="O561" s="200"/>
      <c r="P561" s="200"/>
      <c r="Q561" s="200"/>
      <c r="X561" s="103"/>
    </row>
    <row r="562" spans="1:24" ht="13.5" customHeight="1">
      <c r="A562" s="191" t="s">
        <v>200</v>
      </c>
      <c r="B562" s="190"/>
      <c r="C562" s="190"/>
      <c r="D562" s="190"/>
      <c r="E562" s="190"/>
      <c r="F562" s="190"/>
      <c r="G562" s="190"/>
      <c r="H562" s="190"/>
      <c r="I562" s="190"/>
      <c r="J562" s="200"/>
      <c r="K562" s="200"/>
      <c r="L562" s="200"/>
      <c r="M562" s="200"/>
      <c r="N562" s="200"/>
      <c r="O562" s="200"/>
      <c r="P562" s="200"/>
      <c r="Q562" s="200"/>
      <c r="X562" s="103"/>
    </row>
    <row r="563" spans="1:24" ht="43.2">
      <c r="A563" s="191" t="s">
        <v>201</v>
      </c>
      <c r="B563" s="190"/>
      <c r="C563" s="190"/>
      <c r="D563" s="190"/>
      <c r="E563" s="190"/>
      <c r="F563" s="190"/>
      <c r="G563" s="190"/>
      <c r="H563" s="190"/>
      <c r="I563" s="190"/>
      <c r="J563" s="200"/>
      <c r="K563" s="200"/>
      <c r="L563" s="200"/>
      <c r="M563" s="200"/>
      <c r="N563" s="200"/>
      <c r="O563" s="200"/>
      <c r="P563" s="200"/>
      <c r="Q563" s="200"/>
      <c r="X563" s="103"/>
    </row>
    <row r="564" spans="1:24" ht="86.4">
      <c r="A564" s="191" t="s">
        <v>202</v>
      </c>
      <c r="B564" s="190"/>
      <c r="C564" s="190"/>
      <c r="D564" s="190"/>
      <c r="E564" s="190"/>
      <c r="F564" s="190"/>
      <c r="G564" s="190"/>
      <c r="H564" s="190"/>
      <c r="I564" s="190"/>
      <c r="J564" s="200"/>
      <c r="K564" s="200"/>
      <c r="L564" s="200"/>
      <c r="M564" s="200"/>
      <c r="N564" s="200"/>
      <c r="O564" s="200"/>
      <c r="P564" s="200"/>
      <c r="Q564" s="200"/>
      <c r="X564" s="103"/>
    </row>
    <row r="565" spans="1:24">
      <c r="A565" s="191"/>
      <c r="B565" s="190"/>
      <c r="C565" s="190"/>
      <c r="D565" s="190"/>
      <c r="E565" s="190"/>
      <c r="F565" s="190"/>
      <c r="G565" s="190"/>
      <c r="H565" s="190"/>
      <c r="I565" s="190"/>
      <c r="J565" s="200"/>
      <c r="K565" s="200"/>
      <c r="L565" s="200"/>
      <c r="M565" s="200"/>
      <c r="N565" s="200"/>
      <c r="O565" s="200"/>
      <c r="P565" s="200"/>
      <c r="Q565" s="200"/>
      <c r="X565" s="103"/>
    </row>
    <row r="566" spans="1:24" ht="13.5" customHeight="1">
      <c r="A566" s="191"/>
      <c r="B566" s="190"/>
      <c r="C566" s="190"/>
      <c r="D566" s="190"/>
      <c r="E566" s="190"/>
      <c r="F566" s="190"/>
      <c r="G566" s="190"/>
      <c r="H566" s="190"/>
      <c r="I566" s="190"/>
      <c r="J566" s="200"/>
      <c r="K566" s="200"/>
      <c r="L566" s="200"/>
      <c r="M566" s="200"/>
      <c r="N566" s="200"/>
      <c r="O566" s="200"/>
      <c r="P566" s="200"/>
      <c r="Q566" s="200"/>
      <c r="X566" s="103"/>
    </row>
    <row r="567" spans="1:24">
      <c r="A567" s="191"/>
      <c r="B567" s="190"/>
      <c r="C567" s="190"/>
      <c r="D567" s="190"/>
      <c r="E567" s="190"/>
      <c r="F567" s="190"/>
      <c r="G567" s="190"/>
      <c r="H567" s="190"/>
      <c r="I567" s="190"/>
      <c r="J567" s="200"/>
      <c r="K567" s="200"/>
      <c r="L567" s="200"/>
      <c r="M567" s="200"/>
      <c r="N567" s="200"/>
      <c r="O567" s="200"/>
      <c r="P567" s="200"/>
      <c r="Q567" s="200"/>
      <c r="X567" s="103"/>
    </row>
    <row r="568" spans="1:24">
      <c r="A568" s="190"/>
      <c r="B568" s="200"/>
      <c r="C568" s="200"/>
      <c r="D568" s="200"/>
      <c r="E568" s="200"/>
      <c r="F568" s="200"/>
      <c r="G568" s="200"/>
      <c r="H568" s="200"/>
      <c r="I568" s="200"/>
      <c r="J568" s="200"/>
      <c r="K568" s="200"/>
      <c r="L568" s="200"/>
      <c r="M568" s="200"/>
      <c r="N568" s="200"/>
      <c r="O568" s="200"/>
      <c r="P568" s="200"/>
      <c r="Q568" s="200"/>
      <c r="X568" s="103"/>
    </row>
    <row r="569" spans="1:24">
      <c r="A569" s="190"/>
      <c r="B569" s="200"/>
      <c r="C569" s="200"/>
      <c r="D569" s="200"/>
      <c r="E569" s="200"/>
      <c r="F569" s="200"/>
      <c r="G569" s="200"/>
      <c r="H569" s="200"/>
      <c r="I569" s="200"/>
      <c r="J569" s="200"/>
      <c r="K569" s="200"/>
      <c r="L569" s="200"/>
      <c r="M569" s="200"/>
      <c r="N569" s="200"/>
      <c r="O569" s="200"/>
      <c r="P569" s="200"/>
      <c r="Q569" s="200"/>
      <c r="X569" s="103"/>
    </row>
    <row r="570" spans="1:24">
      <c r="A570" s="190"/>
      <c r="B570" s="200"/>
      <c r="C570" s="200"/>
      <c r="D570" s="200"/>
      <c r="E570" s="200"/>
      <c r="F570" s="200"/>
      <c r="G570" s="200"/>
      <c r="H570" s="200"/>
      <c r="I570" s="200"/>
      <c r="J570" s="200"/>
      <c r="K570" s="200"/>
      <c r="L570" s="200"/>
      <c r="M570" s="200"/>
      <c r="N570" s="200"/>
      <c r="O570" s="200"/>
      <c r="P570" s="200"/>
      <c r="Q570" s="200"/>
      <c r="X570" s="103"/>
    </row>
    <row r="571" spans="1:24">
      <c r="X571" s="103"/>
    </row>
    <row r="572" spans="1:24">
      <c r="X572" s="103"/>
    </row>
    <row r="573" spans="1:24">
      <c r="X573" s="103"/>
    </row>
    <row r="574" spans="1:24">
      <c r="X574" s="103"/>
    </row>
  </sheetData>
  <sheetProtection algorithmName="SHA-512" hashValue="SheoB5kY4xmPryXlt6rMmi3ULDjNOwbU7gwHrlFrehLOyomxmeLSnYMGdQ2bdbqaSiRFbVWmPocsFHkwhPm/ow==" saltValue="J6huhjNpl0hH7tPv0WhpCg==" spinCount="100000" sheet="1" formatRows="0"/>
  <mergeCells count="554">
    <mergeCell ref="A500:B500"/>
    <mergeCell ref="A501:B501"/>
    <mergeCell ref="A502:B502"/>
    <mergeCell ref="A503:B503"/>
    <mergeCell ref="A504:B504"/>
    <mergeCell ref="A505:B505"/>
    <mergeCell ref="A506:B506"/>
    <mergeCell ref="A507:B507"/>
    <mergeCell ref="A508:B508"/>
    <mergeCell ref="A509:B509"/>
    <mergeCell ref="A510:B510"/>
    <mergeCell ref="C514:F514"/>
    <mergeCell ref="C515:F517"/>
    <mergeCell ref="C518:F520"/>
    <mergeCell ref="C521:F524"/>
    <mergeCell ref="C525:F526"/>
    <mergeCell ref="C528:F530"/>
    <mergeCell ref="C531:F533"/>
    <mergeCell ref="A498:B498"/>
    <mergeCell ref="A499:B499"/>
    <mergeCell ref="A482:B482"/>
    <mergeCell ref="A483:B483"/>
    <mergeCell ref="A484:B484"/>
    <mergeCell ref="A485:B485"/>
    <mergeCell ref="A486:B486"/>
    <mergeCell ref="A487:B487"/>
    <mergeCell ref="A488:B488"/>
    <mergeCell ref="A489:B489"/>
    <mergeCell ref="A490:B490"/>
    <mergeCell ref="A480:B480"/>
    <mergeCell ref="A481:B481"/>
    <mergeCell ref="A492:B492"/>
    <mergeCell ref="A493:B493"/>
    <mergeCell ref="A494:B494"/>
    <mergeCell ref="A491:B491"/>
    <mergeCell ref="A495:B495"/>
    <mergeCell ref="A496:B496"/>
    <mergeCell ref="A497:B497"/>
    <mergeCell ref="A471:B471"/>
    <mergeCell ref="A472:B472"/>
    <mergeCell ref="A473:B473"/>
    <mergeCell ref="A474:B474"/>
    <mergeCell ref="A475:B475"/>
    <mergeCell ref="A476:B476"/>
    <mergeCell ref="A477:B477"/>
    <mergeCell ref="A478:B478"/>
    <mergeCell ref="A479:B479"/>
    <mergeCell ref="A462:B462"/>
    <mergeCell ref="A463:B463"/>
    <mergeCell ref="A464:B464"/>
    <mergeCell ref="A465:B465"/>
    <mergeCell ref="A466:B466"/>
    <mergeCell ref="A467:B467"/>
    <mergeCell ref="A468:B468"/>
    <mergeCell ref="A469:B469"/>
    <mergeCell ref="A470:B470"/>
    <mergeCell ref="A453:B453"/>
    <mergeCell ref="A454:B454"/>
    <mergeCell ref="A455:B455"/>
    <mergeCell ref="A456:B456"/>
    <mergeCell ref="A457:B457"/>
    <mergeCell ref="A458:B458"/>
    <mergeCell ref="A459:B459"/>
    <mergeCell ref="A460:B460"/>
    <mergeCell ref="A461:B461"/>
    <mergeCell ref="A444:B444"/>
    <mergeCell ref="A445:B445"/>
    <mergeCell ref="A446:B446"/>
    <mergeCell ref="A447:B447"/>
    <mergeCell ref="A448:B448"/>
    <mergeCell ref="A449:B449"/>
    <mergeCell ref="A450:B450"/>
    <mergeCell ref="A451:B451"/>
    <mergeCell ref="A452:B452"/>
    <mergeCell ref="A435:B435"/>
    <mergeCell ref="A436:B436"/>
    <mergeCell ref="A437:B437"/>
    <mergeCell ref="A438:B438"/>
    <mergeCell ref="A439:B439"/>
    <mergeCell ref="A440:B440"/>
    <mergeCell ref="A441:B441"/>
    <mergeCell ref="A442:B442"/>
    <mergeCell ref="A443:B443"/>
    <mergeCell ref="A426:B426"/>
    <mergeCell ref="A427:B427"/>
    <mergeCell ref="A428:B428"/>
    <mergeCell ref="A429:B429"/>
    <mergeCell ref="A430:B430"/>
    <mergeCell ref="A431:B431"/>
    <mergeCell ref="A432:B432"/>
    <mergeCell ref="A433:B433"/>
    <mergeCell ref="A434:B434"/>
    <mergeCell ref="A417:B417"/>
    <mergeCell ref="A418:B418"/>
    <mergeCell ref="A419:B419"/>
    <mergeCell ref="A420:B420"/>
    <mergeCell ref="A421:B421"/>
    <mergeCell ref="A422:B422"/>
    <mergeCell ref="A423:B423"/>
    <mergeCell ref="A424:B424"/>
    <mergeCell ref="A425:B425"/>
    <mergeCell ref="A408:B408"/>
    <mergeCell ref="A409:B409"/>
    <mergeCell ref="A410:B410"/>
    <mergeCell ref="A411:B411"/>
    <mergeCell ref="A412:B412"/>
    <mergeCell ref="A413:B413"/>
    <mergeCell ref="A414:B414"/>
    <mergeCell ref="A415:B415"/>
    <mergeCell ref="A416:B416"/>
    <mergeCell ref="A399:B399"/>
    <mergeCell ref="A400:B400"/>
    <mergeCell ref="A401:B401"/>
    <mergeCell ref="A402:B402"/>
    <mergeCell ref="A403:B403"/>
    <mergeCell ref="A404:B404"/>
    <mergeCell ref="A405:B405"/>
    <mergeCell ref="A406:B406"/>
    <mergeCell ref="A407:B407"/>
    <mergeCell ref="A390:B390"/>
    <mergeCell ref="A391:B391"/>
    <mergeCell ref="A392:B392"/>
    <mergeCell ref="A393:B393"/>
    <mergeCell ref="A394:B394"/>
    <mergeCell ref="A395:B395"/>
    <mergeCell ref="A396:B396"/>
    <mergeCell ref="A397:B397"/>
    <mergeCell ref="A398:B398"/>
    <mergeCell ref="A381:B381"/>
    <mergeCell ref="A382:B382"/>
    <mergeCell ref="A383:B383"/>
    <mergeCell ref="A384:B384"/>
    <mergeCell ref="A385:B385"/>
    <mergeCell ref="A386:B386"/>
    <mergeCell ref="A387:B387"/>
    <mergeCell ref="A388:B388"/>
    <mergeCell ref="A389:B389"/>
    <mergeCell ref="A372:B372"/>
    <mergeCell ref="A373:B373"/>
    <mergeCell ref="A374:B374"/>
    <mergeCell ref="A375:B375"/>
    <mergeCell ref="A376:B376"/>
    <mergeCell ref="A377:B377"/>
    <mergeCell ref="A378:B378"/>
    <mergeCell ref="A379:B379"/>
    <mergeCell ref="A380:B380"/>
    <mergeCell ref="A363:B363"/>
    <mergeCell ref="A364:B364"/>
    <mergeCell ref="A365:B365"/>
    <mergeCell ref="A366:B366"/>
    <mergeCell ref="A367:B367"/>
    <mergeCell ref="A368:B368"/>
    <mergeCell ref="A369:B369"/>
    <mergeCell ref="A370:B370"/>
    <mergeCell ref="A371:B371"/>
    <mergeCell ref="A354:B354"/>
    <mergeCell ref="A355:B355"/>
    <mergeCell ref="A356:B356"/>
    <mergeCell ref="A357:B357"/>
    <mergeCell ref="A358:B358"/>
    <mergeCell ref="A359:B359"/>
    <mergeCell ref="A360:B360"/>
    <mergeCell ref="A361:B361"/>
    <mergeCell ref="A362:B362"/>
    <mergeCell ref="A345:B345"/>
    <mergeCell ref="A346:B346"/>
    <mergeCell ref="A347:B347"/>
    <mergeCell ref="A348:B348"/>
    <mergeCell ref="A349:B349"/>
    <mergeCell ref="A350:B350"/>
    <mergeCell ref="A351:B351"/>
    <mergeCell ref="A352:B352"/>
    <mergeCell ref="A353:B353"/>
    <mergeCell ref="A336:B336"/>
    <mergeCell ref="A337:B337"/>
    <mergeCell ref="A338:B338"/>
    <mergeCell ref="A339:B339"/>
    <mergeCell ref="A340:B340"/>
    <mergeCell ref="A341:B341"/>
    <mergeCell ref="A342:B342"/>
    <mergeCell ref="A343:B343"/>
    <mergeCell ref="A344:B344"/>
    <mergeCell ref="A327:B327"/>
    <mergeCell ref="A328:B328"/>
    <mergeCell ref="A329:B329"/>
    <mergeCell ref="A330:B330"/>
    <mergeCell ref="A331:B331"/>
    <mergeCell ref="A332:B332"/>
    <mergeCell ref="A333:B333"/>
    <mergeCell ref="A334:B334"/>
    <mergeCell ref="A335:B335"/>
    <mergeCell ref="H5:M5"/>
    <mergeCell ref="O5:Q6"/>
    <mergeCell ref="H6:M6"/>
    <mergeCell ref="I8:R8"/>
    <mergeCell ref="A10:B10"/>
    <mergeCell ref="A11:B11"/>
    <mergeCell ref="A12:B12"/>
    <mergeCell ref="A13:B13"/>
    <mergeCell ref="A14:B14"/>
    <mergeCell ref="C5:F5"/>
    <mergeCell ref="C6:F6"/>
    <mergeCell ref="C7:F7"/>
    <mergeCell ref="C8:F8"/>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A177:B177"/>
    <mergeCell ref="A178:B178"/>
    <mergeCell ref="A179:B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B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4:B294"/>
    <mergeCell ref="A295:B295"/>
    <mergeCell ref="A296:B296"/>
    <mergeCell ref="A297:B297"/>
    <mergeCell ref="A298:B298"/>
    <mergeCell ref="A299:B299"/>
    <mergeCell ref="A300:B300"/>
    <mergeCell ref="A301:B301"/>
    <mergeCell ref="A302:B302"/>
    <mergeCell ref="H536:J536"/>
    <mergeCell ref="H537:J537"/>
    <mergeCell ref="H538:J538"/>
    <mergeCell ref="H531:J531"/>
    <mergeCell ref="H532:J532"/>
    <mergeCell ref="H517:J517"/>
    <mergeCell ref="H518:J518"/>
    <mergeCell ref="C527:G527"/>
    <mergeCell ref="H527:J527"/>
    <mergeCell ref="H519:J519"/>
    <mergeCell ref="H520:J520"/>
    <mergeCell ref="C538:F539"/>
    <mergeCell ref="C534:F537"/>
    <mergeCell ref="H521:J521"/>
    <mergeCell ref="A304:B304"/>
    <mergeCell ref="A305:B305"/>
    <mergeCell ref="A306:B306"/>
    <mergeCell ref="A307:B307"/>
    <mergeCell ref="A308:B308"/>
    <mergeCell ref="A309:B309"/>
    <mergeCell ref="H534:J534"/>
    <mergeCell ref="H535:J535"/>
    <mergeCell ref="A311:B311"/>
    <mergeCell ref="A312:B312"/>
    <mergeCell ref="A313:B313"/>
    <mergeCell ref="A314:B314"/>
    <mergeCell ref="A315:B315"/>
    <mergeCell ref="A316:B316"/>
    <mergeCell ref="A317:B317"/>
    <mergeCell ref="A318:B318"/>
    <mergeCell ref="A319:B319"/>
    <mergeCell ref="A320:B320"/>
    <mergeCell ref="A321:B321"/>
    <mergeCell ref="A322:B322"/>
    <mergeCell ref="A323:B323"/>
    <mergeCell ref="A324:B324"/>
    <mergeCell ref="A325:B325"/>
    <mergeCell ref="A326:B326"/>
    <mergeCell ref="B2:R2"/>
    <mergeCell ref="C3:R3"/>
    <mergeCell ref="A541:G541"/>
    <mergeCell ref="H541:J541"/>
    <mergeCell ref="H526:J526"/>
    <mergeCell ref="H539:J539"/>
    <mergeCell ref="H528:J528"/>
    <mergeCell ref="H529:J529"/>
    <mergeCell ref="H533:J533"/>
    <mergeCell ref="H522:J522"/>
    <mergeCell ref="H523:J523"/>
    <mergeCell ref="H524:J524"/>
    <mergeCell ref="H530:J530"/>
    <mergeCell ref="H525:J525"/>
    <mergeCell ref="A514:B514"/>
    <mergeCell ref="H514:J514"/>
    <mergeCell ref="A515:B527"/>
    <mergeCell ref="H515:J515"/>
    <mergeCell ref="H516:J516"/>
    <mergeCell ref="A303:B303"/>
    <mergeCell ref="C540:G540"/>
    <mergeCell ref="H540:J540"/>
    <mergeCell ref="A528:B540"/>
    <mergeCell ref="A310:B310"/>
  </mergeCells>
  <phoneticPr fontId="3"/>
  <conditionalFormatting sqref="I59:I107 K52:K54 N52:N107 K59:K107">
    <cfRule type="expression" dxfId="512" priority="426">
      <formula>INDIRECT(ADDRESS(ROW(),COLUMN()))=TRUNC(INDIRECT(ADDRESS(ROW(),COLUMN())))</formula>
    </cfRule>
  </conditionalFormatting>
  <conditionalFormatting sqref="I167">
    <cfRule type="expression" dxfId="511" priority="341">
      <formula>INDIRECT(ADDRESS(ROW(),COLUMN()))=TRUNC(INDIRECT(ADDRESS(ROW(),COLUMN())))</formula>
    </cfRule>
  </conditionalFormatting>
  <conditionalFormatting sqref="K46 K49:K51">
    <cfRule type="expression" dxfId="510" priority="424">
      <formula>INDIRECT(ADDRESS(ROW(),COLUMN()))=TRUNC(INDIRECT(ADDRESS(ROW(),COLUMN())))</formula>
    </cfRule>
  </conditionalFormatting>
  <conditionalFormatting sqref="N37 N41:N51">
    <cfRule type="expression" dxfId="509" priority="423">
      <formula>INDIRECT(ADDRESS(ROW(),COLUMN()))=TRUNC(INDIRECT(ADDRESS(ROW(),COLUMN())))</formula>
    </cfRule>
  </conditionalFormatting>
  <conditionalFormatting sqref="K193:K194">
    <cfRule type="expression" dxfId="508" priority="307">
      <formula>INDIRECT(ADDRESS(ROW(),COLUMN()))=TRUNC(INDIRECT(ADDRESS(ROW(),COLUMN())))</formula>
    </cfRule>
  </conditionalFormatting>
  <conditionalFormatting sqref="I11">
    <cfRule type="expression" dxfId="507" priority="414">
      <formula>INDIRECT(ADDRESS(ROW(),COLUMN()))=TRUNC(INDIRECT(ADDRESS(ROW(),COLUMN())))</formula>
    </cfRule>
  </conditionalFormatting>
  <conditionalFormatting sqref="K11">
    <cfRule type="expression" dxfId="506" priority="413">
      <formula>INDIRECT(ADDRESS(ROW(),COLUMN()))=TRUNC(INDIRECT(ADDRESS(ROW(),COLUMN())))</formula>
    </cfRule>
  </conditionalFormatting>
  <conditionalFormatting sqref="I13">
    <cfRule type="expression" dxfId="505" priority="412">
      <formula>INDIRECT(ADDRESS(ROW(),COLUMN()))=TRUNC(INDIRECT(ADDRESS(ROW(),COLUMN())))</formula>
    </cfRule>
  </conditionalFormatting>
  <conditionalFormatting sqref="N310">
    <cfRule type="expression" dxfId="504" priority="299">
      <formula>INDIRECT(ADDRESS(ROW(),COLUMN()))=TRUNC(INDIRECT(ADDRESS(ROW(),COLUMN())))</formula>
    </cfRule>
  </conditionalFormatting>
  <conditionalFormatting sqref="I12">
    <cfRule type="expression" dxfId="503" priority="408">
      <formula>INDIRECT(ADDRESS(ROW(),COLUMN()))=TRUNC(INDIRECT(ADDRESS(ROW(),COLUMN())))</formula>
    </cfRule>
  </conditionalFormatting>
  <conditionalFormatting sqref="K12">
    <cfRule type="expression" dxfId="502" priority="407">
      <formula>INDIRECT(ADDRESS(ROW(),COLUMN()))=TRUNC(INDIRECT(ADDRESS(ROW(),COLUMN())))</formula>
    </cfRule>
  </conditionalFormatting>
  <conditionalFormatting sqref="I14">
    <cfRule type="expression" dxfId="501" priority="406">
      <formula>INDIRECT(ADDRESS(ROW(),COLUMN()))=TRUNC(INDIRECT(ADDRESS(ROW(),COLUMN())))</formula>
    </cfRule>
  </conditionalFormatting>
  <conditionalFormatting sqref="I16:I21">
    <cfRule type="expression" dxfId="500" priority="404">
      <formula>INDIRECT(ADDRESS(ROW(),COLUMN()))=TRUNC(INDIRECT(ADDRESS(ROW(),COLUMN())))</formula>
    </cfRule>
  </conditionalFormatting>
  <conditionalFormatting sqref="I18">
    <cfRule type="expression" dxfId="499" priority="402">
      <formula>INDIRECT(ADDRESS(ROW(),COLUMN()))=TRUNC(INDIRECT(ADDRESS(ROW(),COLUMN())))</formula>
    </cfRule>
  </conditionalFormatting>
  <conditionalFormatting sqref="I19">
    <cfRule type="expression" dxfId="498" priority="400">
      <formula>INDIRECT(ADDRESS(ROW(),COLUMN()))=TRUNC(INDIRECT(ADDRESS(ROW(),COLUMN())))</formula>
    </cfRule>
  </conditionalFormatting>
  <conditionalFormatting sqref="I21">
    <cfRule type="expression" dxfId="497" priority="398">
      <formula>INDIRECT(ADDRESS(ROW(),COLUMN()))=TRUNC(INDIRECT(ADDRESS(ROW(),COLUMN())))</formula>
    </cfRule>
  </conditionalFormatting>
  <conditionalFormatting sqref="K43 K45">
    <cfRule type="expression" dxfId="496" priority="387">
      <formula>INDIRECT(ADDRESS(ROW(),COLUMN()))=TRUNC(INDIRECT(ADDRESS(ROW(),COLUMN())))</formula>
    </cfRule>
  </conditionalFormatting>
  <conditionalFormatting sqref="I32">
    <cfRule type="expression" dxfId="495" priority="213">
      <formula>INDIRECT(ADDRESS(ROW(),COLUMN()))=TRUNC(INDIRECT(ADDRESS(ROW(),COLUMN())))</formula>
    </cfRule>
  </conditionalFormatting>
  <conditionalFormatting sqref="K41">
    <cfRule type="expression" dxfId="494" priority="385">
      <formula>INDIRECT(ADDRESS(ROW(),COLUMN()))=TRUNC(INDIRECT(ADDRESS(ROW(),COLUMN())))</formula>
    </cfRule>
  </conditionalFormatting>
  <conditionalFormatting sqref="I166">
    <cfRule type="expression" dxfId="493" priority="347">
      <formula>INDIRECT(ADDRESS(ROW(),COLUMN()))=TRUNC(INDIRECT(ADDRESS(ROW(),COLUMN())))</formula>
    </cfRule>
  </conditionalFormatting>
  <conditionalFormatting sqref="K310">
    <cfRule type="expression" dxfId="492" priority="296">
      <formula>INDIRECT(ADDRESS(ROW(),COLUMN()))=TRUNC(INDIRECT(ADDRESS(ROW(),COLUMN())))</formula>
    </cfRule>
  </conditionalFormatting>
  <conditionalFormatting sqref="K42">
    <cfRule type="expression" dxfId="491" priority="379">
      <formula>INDIRECT(ADDRESS(ROW(),COLUMN()))=TRUNC(INDIRECT(ADDRESS(ROW(),COLUMN())))</formula>
    </cfRule>
  </conditionalFormatting>
  <conditionalFormatting sqref="I37">
    <cfRule type="expression" dxfId="490" priority="205">
      <formula>INDIRECT(ADDRESS(ROW(),COLUMN()))=TRUNC(INDIRECT(ADDRESS(ROW(),COLUMN())))</formula>
    </cfRule>
  </conditionalFormatting>
  <conditionalFormatting sqref="K44">
    <cfRule type="expression" dxfId="489" priority="377">
      <formula>INDIRECT(ADDRESS(ROW(),COLUMN()))=TRUNC(INDIRECT(ADDRESS(ROW(),COLUMN())))</formula>
    </cfRule>
  </conditionalFormatting>
  <conditionalFormatting sqref="K30:K32">
    <cfRule type="expression" dxfId="488" priority="201">
      <formula>INDIRECT(ADDRESS(ROW(),COLUMN()))=TRUNC(INDIRECT(ADDRESS(ROW(),COLUMN())))</formula>
    </cfRule>
  </conditionalFormatting>
  <conditionalFormatting sqref="I168 I170">
    <cfRule type="expression" dxfId="487" priority="339">
      <formula>INDIRECT(ADDRESS(ROW(),COLUMN()))=TRUNC(INDIRECT(ADDRESS(ROW(),COLUMN())))</formula>
    </cfRule>
  </conditionalFormatting>
  <conditionalFormatting sqref="K47:K48">
    <cfRule type="expression" dxfId="486" priority="364">
      <formula>INDIRECT(ADDRESS(ROW(),COLUMN()))=TRUNC(INDIRECT(ADDRESS(ROW(),COLUMN())))</formula>
    </cfRule>
  </conditionalFormatting>
  <conditionalFormatting sqref="I108:I163 K108:K163 N108:N163">
    <cfRule type="expression" dxfId="485" priority="356">
      <formula>INDIRECT(ADDRESS(ROW(),COLUMN()))=TRUNC(INDIRECT(ADDRESS(ROW(),COLUMN())))</formula>
    </cfRule>
  </conditionalFormatting>
  <conditionalFormatting sqref="I198:I253 K198:K253 N198:N253">
    <cfRule type="expression" dxfId="484" priority="355">
      <formula>INDIRECT(ADDRESS(ROW(),COLUMN()))=TRUNC(INDIRECT(ADDRESS(ROW(),COLUMN())))</formula>
    </cfRule>
  </conditionalFormatting>
  <conditionalFormatting sqref="I195:I197">
    <cfRule type="expression" dxfId="483" priority="354">
      <formula>INDIRECT(ADDRESS(ROW(),COLUMN()))=TRUNC(INDIRECT(ADDRESS(ROW(),COLUMN())))</formula>
    </cfRule>
  </conditionalFormatting>
  <conditionalFormatting sqref="K192 K195:K197">
    <cfRule type="expression" dxfId="482" priority="353">
      <formula>INDIRECT(ADDRESS(ROW(),COLUMN()))=TRUNC(INDIRECT(ADDRESS(ROW(),COLUMN())))</formula>
    </cfRule>
  </conditionalFormatting>
  <conditionalFormatting sqref="N176:N197">
    <cfRule type="expression" dxfId="481" priority="352">
      <formula>INDIRECT(ADDRESS(ROW(),COLUMN()))=TRUNC(INDIRECT(ADDRESS(ROW(),COLUMN())))</formula>
    </cfRule>
  </conditionalFormatting>
  <conditionalFormatting sqref="K168:K172">
    <cfRule type="expression" dxfId="480" priority="350">
      <formula>INDIRECT(ADDRESS(ROW(),COLUMN()))=TRUNC(INDIRECT(ADDRESS(ROW(),COLUMN())))</formula>
    </cfRule>
  </conditionalFormatting>
  <conditionalFormatting sqref="N164:N172">
    <cfRule type="expression" dxfId="479" priority="349">
      <formula>INDIRECT(ADDRESS(ROW(),COLUMN()))=TRUNC(INDIRECT(ADDRESS(ROW(),COLUMN())))</formula>
    </cfRule>
  </conditionalFormatting>
  <conditionalFormatting sqref="K166">
    <cfRule type="expression" dxfId="478" priority="346">
      <formula>INDIRECT(ADDRESS(ROW(),COLUMN()))=TRUNC(INDIRECT(ADDRESS(ROW(),COLUMN())))</formula>
    </cfRule>
  </conditionalFormatting>
  <conditionalFormatting sqref="I164">
    <cfRule type="expression" dxfId="477" priority="345">
      <formula>INDIRECT(ADDRESS(ROW(),COLUMN()))=TRUNC(INDIRECT(ADDRESS(ROW(),COLUMN())))</formula>
    </cfRule>
  </conditionalFormatting>
  <conditionalFormatting sqref="K164">
    <cfRule type="expression" dxfId="476" priority="344">
      <formula>INDIRECT(ADDRESS(ROW(),COLUMN()))=TRUNC(INDIRECT(ADDRESS(ROW(),COLUMN())))</formula>
    </cfRule>
  </conditionalFormatting>
  <conditionalFormatting sqref="I165">
    <cfRule type="expression" dxfId="475" priority="343">
      <formula>INDIRECT(ADDRESS(ROW(),COLUMN()))=TRUNC(INDIRECT(ADDRESS(ROW(),COLUMN())))</formula>
    </cfRule>
  </conditionalFormatting>
  <conditionalFormatting sqref="K165">
    <cfRule type="expression" dxfId="474" priority="342">
      <formula>INDIRECT(ADDRESS(ROW(),COLUMN()))=TRUNC(INDIRECT(ADDRESS(ROW(),COLUMN())))</formula>
    </cfRule>
  </conditionalFormatting>
  <conditionalFormatting sqref="K167">
    <cfRule type="expression" dxfId="473" priority="340">
      <formula>INDIRECT(ADDRESS(ROW(),COLUMN()))=TRUNC(INDIRECT(ADDRESS(ROW(),COLUMN())))</formula>
    </cfRule>
  </conditionalFormatting>
  <conditionalFormatting sqref="I169">
    <cfRule type="expression" dxfId="472" priority="338">
      <formula>INDIRECT(ADDRESS(ROW(),COLUMN()))=TRUNC(INDIRECT(ADDRESS(ROW(),COLUMN())))</formula>
    </cfRule>
  </conditionalFormatting>
  <conditionalFormatting sqref="I171:I172">
    <cfRule type="expression" dxfId="471" priority="337">
      <formula>INDIRECT(ADDRESS(ROW(),COLUMN()))=TRUNC(INDIRECT(ADDRESS(ROW(),COLUMN())))</formula>
    </cfRule>
  </conditionalFormatting>
  <conditionalFormatting sqref="I173:I175">
    <cfRule type="expression" dxfId="470" priority="336">
      <formula>INDIRECT(ADDRESS(ROW(),COLUMN()))=TRUNC(INDIRECT(ADDRESS(ROW(),COLUMN())))</formula>
    </cfRule>
  </conditionalFormatting>
  <conditionalFormatting sqref="K173:K175">
    <cfRule type="expression" dxfId="469" priority="335">
      <formula>INDIRECT(ADDRESS(ROW(),COLUMN()))=TRUNC(INDIRECT(ADDRESS(ROW(),COLUMN())))</formula>
    </cfRule>
  </conditionalFormatting>
  <conditionalFormatting sqref="N173:N175">
    <cfRule type="expression" dxfId="468" priority="334">
      <formula>INDIRECT(ADDRESS(ROW(),COLUMN()))=TRUNC(INDIRECT(ADDRESS(ROW(),COLUMN())))</formula>
    </cfRule>
  </conditionalFormatting>
  <conditionalFormatting sqref="I176:I177">
    <cfRule type="expression" dxfId="467" priority="333">
      <formula>INDIRECT(ADDRESS(ROW(),COLUMN()))=TRUNC(INDIRECT(ADDRESS(ROW(),COLUMN())))</formula>
    </cfRule>
  </conditionalFormatting>
  <conditionalFormatting sqref="K176:K177">
    <cfRule type="expression" dxfId="466" priority="332">
      <formula>INDIRECT(ADDRESS(ROW(),COLUMN()))=TRUNC(INDIRECT(ADDRESS(ROW(),COLUMN())))</formula>
    </cfRule>
  </conditionalFormatting>
  <conditionalFormatting sqref="I178:I179 I189 I191">
    <cfRule type="expression" dxfId="465" priority="331">
      <formula>INDIRECT(ADDRESS(ROW(),COLUMN()))=TRUNC(INDIRECT(ADDRESS(ROW(),COLUMN())))</formula>
    </cfRule>
  </conditionalFormatting>
  <conditionalFormatting sqref="K178:K179 K189 K191">
    <cfRule type="expression" dxfId="464" priority="330">
      <formula>INDIRECT(ADDRESS(ROW(),COLUMN()))=TRUNC(INDIRECT(ADDRESS(ROW(),COLUMN())))</formula>
    </cfRule>
  </conditionalFormatting>
  <conditionalFormatting sqref="I187">
    <cfRule type="expression" dxfId="463" priority="329">
      <formula>INDIRECT(ADDRESS(ROW(),COLUMN()))=TRUNC(INDIRECT(ADDRESS(ROW(),COLUMN())))</formula>
    </cfRule>
  </conditionalFormatting>
  <conditionalFormatting sqref="K187">
    <cfRule type="expression" dxfId="462" priority="328">
      <formula>INDIRECT(ADDRESS(ROW(),COLUMN()))=TRUNC(INDIRECT(ADDRESS(ROW(),COLUMN())))</formula>
    </cfRule>
  </conditionalFormatting>
  <conditionalFormatting sqref="I184">
    <cfRule type="expression" dxfId="461" priority="327">
      <formula>INDIRECT(ADDRESS(ROW(),COLUMN()))=TRUNC(INDIRECT(ADDRESS(ROW(),COLUMN())))</formula>
    </cfRule>
  </conditionalFormatting>
  <conditionalFormatting sqref="K184">
    <cfRule type="expression" dxfId="460" priority="326">
      <formula>INDIRECT(ADDRESS(ROW(),COLUMN()))=TRUNC(INDIRECT(ADDRESS(ROW(),COLUMN())))</formula>
    </cfRule>
  </conditionalFormatting>
  <conditionalFormatting sqref="I185">
    <cfRule type="expression" dxfId="459" priority="325">
      <formula>INDIRECT(ADDRESS(ROW(),COLUMN()))=TRUNC(INDIRECT(ADDRESS(ROW(),COLUMN())))</formula>
    </cfRule>
  </conditionalFormatting>
  <conditionalFormatting sqref="K185">
    <cfRule type="expression" dxfId="458" priority="324">
      <formula>INDIRECT(ADDRESS(ROW(),COLUMN()))=TRUNC(INDIRECT(ADDRESS(ROW(),COLUMN())))</formula>
    </cfRule>
  </conditionalFormatting>
  <conditionalFormatting sqref="I188">
    <cfRule type="expression" dxfId="457" priority="323">
      <formula>INDIRECT(ADDRESS(ROW(),COLUMN()))=TRUNC(INDIRECT(ADDRESS(ROW(),COLUMN())))</formula>
    </cfRule>
  </conditionalFormatting>
  <conditionalFormatting sqref="K188">
    <cfRule type="expression" dxfId="456" priority="322">
      <formula>INDIRECT(ADDRESS(ROW(),COLUMN()))=TRUNC(INDIRECT(ADDRESS(ROW(),COLUMN())))</formula>
    </cfRule>
  </conditionalFormatting>
  <conditionalFormatting sqref="I190">
    <cfRule type="expression" dxfId="455" priority="321">
      <formula>INDIRECT(ADDRESS(ROW(),COLUMN()))=TRUNC(INDIRECT(ADDRESS(ROW(),COLUMN())))</formula>
    </cfRule>
  </conditionalFormatting>
  <conditionalFormatting sqref="K190">
    <cfRule type="expression" dxfId="454" priority="320">
      <formula>INDIRECT(ADDRESS(ROW(),COLUMN()))=TRUNC(INDIRECT(ADDRESS(ROW(),COLUMN())))</formula>
    </cfRule>
  </conditionalFormatting>
  <conditionalFormatting sqref="I183">
    <cfRule type="expression" dxfId="453" priority="319">
      <formula>INDIRECT(ADDRESS(ROW(),COLUMN()))=TRUNC(INDIRECT(ADDRESS(ROW(),COLUMN())))</formula>
    </cfRule>
  </conditionalFormatting>
  <conditionalFormatting sqref="K183">
    <cfRule type="expression" dxfId="452" priority="318">
      <formula>INDIRECT(ADDRESS(ROW(),COLUMN()))=TRUNC(INDIRECT(ADDRESS(ROW(),COLUMN())))</formula>
    </cfRule>
  </conditionalFormatting>
  <conditionalFormatting sqref="I186">
    <cfRule type="expression" dxfId="451" priority="317">
      <formula>INDIRECT(ADDRESS(ROW(),COLUMN()))=TRUNC(INDIRECT(ADDRESS(ROW(),COLUMN())))</formula>
    </cfRule>
  </conditionalFormatting>
  <conditionalFormatting sqref="K186">
    <cfRule type="expression" dxfId="450" priority="316">
      <formula>INDIRECT(ADDRESS(ROW(),COLUMN()))=TRUNC(INDIRECT(ADDRESS(ROW(),COLUMN())))</formula>
    </cfRule>
  </conditionalFormatting>
  <conditionalFormatting sqref="I182">
    <cfRule type="expression" dxfId="449" priority="315">
      <formula>INDIRECT(ADDRESS(ROW(),COLUMN()))=TRUNC(INDIRECT(ADDRESS(ROW(),COLUMN())))</formula>
    </cfRule>
  </conditionalFormatting>
  <conditionalFormatting sqref="K182">
    <cfRule type="expression" dxfId="448" priority="314">
      <formula>INDIRECT(ADDRESS(ROW(),COLUMN()))=TRUNC(INDIRECT(ADDRESS(ROW(),COLUMN())))</formula>
    </cfRule>
  </conditionalFormatting>
  <conditionalFormatting sqref="I180">
    <cfRule type="expression" dxfId="447" priority="313">
      <formula>INDIRECT(ADDRESS(ROW(),COLUMN()))=TRUNC(INDIRECT(ADDRESS(ROW(),COLUMN())))</formula>
    </cfRule>
  </conditionalFormatting>
  <conditionalFormatting sqref="K180">
    <cfRule type="expression" dxfId="446" priority="312">
      <formula>INDIRECT(ADDRESS(ROW(),COLUMN()))=TRUNC(INDIRECT(ADDRESS(ROW(),COLUMN())))</formula>
    </cfRule>
  </conditionalFormatting>
  <conditionalFormatting sqref="I181">
    <cfRule type="expression" dxfId="445" priority="311">
      <formula>INDIRECT(ADDRESS(ROW(),COLUMN()))=TRUNC(INDIRECT(ADDRESS(ROW(),COLUMN())))</formula>
    </cfRule>
  </conditionalFormatting>
  <conditionalFormatting sqref="K181">
    <cfRule type="expression" dxfId="444" priority="310">
      <formula>INDIRECT(ADDRESS(ROW(),COLUMN()))=TRUNC(INDIRECT(ADDRESS(ROW(),COLUMN())))</formula>
    </cfRule>
  </conditionalFormatting>
  <conditionalFormatting sqref="I192">
    <cfRule type="expression" dxfId="443" priority="309">
      <formula>INDIRECT(ADDRESS(ROW(),COLUMN()))=TRUNC(INDIRECT(ADDRESS(ROW(),COLUMN())))</formula>
    </cfRule>
  </conditionalFormatting>
  <conditionalFormatting sqref="I193:I194">
    <cfRule type="expression" dxfId="442" priority="308">
      <formula>INDIRECT(ADDRESS(ROW(),COLUMN()))=TRUNC(INDIRECT(ADDRESS(ROW(),COLUMN())))</formula>
    </cfRule>
  </conditionalFormatting>
  <conditionalFormatting sqref="I254:I309 K254:K309 N254:N309">
    <cfRule type="expression" dxfId="441" priority="306">
      <formula>INDIRECT(ADDRESS(ROW(),COLUMN()))=TRUNC(INDIRECT(ADDRESS(ROW(),COLUMN())))</formula>
    </cfRule>
  </conditionalFormatting>
  <conditionalFormatting sqref="I310">
    <cfRule type="expression" dxfId="440" priority="297">
      <formula>INDIRECT(ADDRESS(ROW(),COLUMN()))=TRUNC(INDIRECT(ADDRESS(ROW(),COLUMN())))</formula>
    </cfRule>
  </conditionalFormatting>
  <conditionalFormatting sqref="I35">
    <cfRule type="expression" dxfId="439" priority="207">
      <formula>INDIRECT(ADDRESS(ROW(),COLUMN()))=TRUNC(INDIRECT(ADDRESS(ROW(),COLUMN())))</formula>
    </cfRule>
  </conditionalFormatting>
  <conditionalFormatting sqref="O5:Q7">
    <cfRule type="cellIs" dxfId="438" priority="256" operator="equal">
      <formula>"「費目：その他」で補助対象外に仕分けされていないものがある"</formula>
    </cfRule>
  </conditionalFormatting>
  <conditionalFormatting sqref="I21">
    <cfRule type="expression" dxfId="437" priority="219">
      <formula>INDIRECT(ADDRESS(ROW(),COLUMN()))=TRUNC(INDIRECT(ADDRESS(ROW(),COLUMN())))</formula>
    </cfRule>
  </conditionalFormatting>
  <conditionalFormatting sqref="I11">
    <cfRule type="expression" dxfId="436" priority="245">
      <formula>INDIRECT(ADDRESS(ROW(),COLUMN()))=TRUNC(INDIRECT(ADDRESS(ROW(),COLUMN())))</formula>
    </cfRule>
  </conditionalFormatting>
  <conditionalFormatting sqref="I13">
    <cfRule type="expression" dxfId="435" priority="244">
      <formula>INDIRECT(ADDRESS(ROW(),COLUMN()))=TRUNC(INDIRECT(ADDRESS(ROW(),COLUMN())))</formula>
    </cfRule>
  </conditionalFormatting>
  <conditionalFormatting sqref="I12">
    <cfRule type="expression" dxfId="434" priority="243">
      <formula>INDIRECT(ADDRESS(ROW(),COLUMN()))=TRUNC(INDIRECT(ADDRESS(ROW(),COLUMN())))</formula>
    </cfRule>
  </conditionalFormatting>
  <conditionalFormatting sqref="I16">
    <cfRule type="expression" dxfId="433" priority="242">
      <formula>INDIRECT(ADDRESS(ROW(),COLUMN()))=TRUNC(INDIRECT(ADDRESS(ROW(),COLUMN())))</formula>
    </cfRule>
  </conditionalFormatting>
  <conditionalFormatting sqref="K30:K31">
    <cfRule type="expression" dxfId="432" priority="241">
      <formula>INDIRECT(ADDRESS(ROW(),COLUMN()))=TRUNC(INDIRECT(ADDRESS(ROW(),COLUMN())))</formula>
    </cfRule>
  </conditionalFormatting>
  <conditionalFormatting sqref="K26:K29">
    <cfRule type="expression" dxfId="431" priority="128">
      <formula>INDIRECT(ADDRESS(ROW(),COLUMN()))=TRUNC(INDIRECT(ADDRESS(ROW(),COLUMN())))</formula>
    </cfRule>
  </conditionalFormatting>
  <conditionalFormatting sqref="I27">
    <cfRule type="expression" dxfId="430" priority="130">
      <formula>INDIRECT(ADDRESS(ROW(),COLUMN()))=TRUNC(INDIRECT(ADDRESS(ROW(),COLUMN())))</formula>
    </cfRule>
  </conditionalFormatting>
  <conditionalFormatting sqref="I30">
    <cfRule type="expression" dxfId="429" priority="234">
      <formula>INDIRECT(ADDRESS(ROW(),COLUMN()))=TRUNC(INDIRECT(ADDRESS(ROW(),COLUMN())))</formula>
    </cfRule>
  </conditionalFormatting>
  <conditionalFormatting sqref="I31">
    <cfRule type="expression" dxfId="428" priority="233">
      <formula>INDIRECT(ADDRESS(ROW(),COLUMN()))=TRUNC(INDIRECT(ADDRESS(ROW(),COLUMN())))</formula>
    </cfRule>
  </conditionalFormatting>
  <conditionalFormatting sqref="I17">
    <cfRule type="expression" dxfId="427" priority="145">
      <formula>INDIRECT(ADDRESS(ROW(),COLUMN()))=TRUNC(INDIRECT(ADDRESS(ROW(),COLUMN())))</formula>
    </cfRule>
  </conditionalFormatting>
  <conditionalFormatting sqref="I17">
    <cfRule type="expression" dxfId="426" priority="144">
      <formula>INDIRECT(ADDRESS(ROW(),COLUMN()))=TRUNC(INDIRECT(ADDRESS(ROW(),COLUMN())))</formula>
    </cfRule>
  </conditionalFormatting>
  <conditionalFormatting sqref="I18">
    <cfRule type="expression" dxfId="425" priority="232">
      <formula>INDIRECT(ADDRESS(ROW(),COLUMN()))=TRUNC(INDIRECT(ADDRESS(ROW(),COLUMN())))</formula>
    </cfRule>
  </conditionalFormatting>
  <conditionalFormatting sqref="I17">
    <cfRule type="expression" dxfId="424" priority="231">
      <formula>INDIRECT(ADDRESS(ROW(),COLUMN()))=TRUNC(INDIRECT(ADDRESS(ROW(),COLUMN())))</formula>
    </cfRule>
  </conditionalFormatting>
  <conditionalFormatting sqref="I21">
    <cfRule type="expression" dxfId="423" priority="230">
      <formula>INDIRECT(ADDRESS(ROW(),COLUMN()))=TRUNC(INDIRECT(ADDRESS(ROW(),COLUMN())))</formula>
    </cfRule>
  </conditionalFormatting>
  <conditionalFormatting sqref="I31">
    <cfRule type="expression" dxfId="422" priority="195">
      <formula>INDIRECT(ADDRESS(ROW(),COLUMN()))=TRUNC(INDIRECT(ADDRESS(ROW(),COLUMN())))</formula>
    </cfRule>
  </conditionalFormatting>
  <conditionalFormatting sqref="I19">
    <cfRule type="expression" dxfId="421" priority="228">
      <formula>INDIRECT(ADDRESS(ROW(),COLUMN()))=TRUNC(INDIRECT(ADDRESS(ROW(),COLUMN())))</formula>
    </cfRule>
  </conditionalFormatting>
  <conditionalFormatting sqref="I17">
    <cfRule type="expression" dxfId="420" priority="227">
      <formula>INDIRECT(ADDRESS(ROW(),COLUMN()))=TRUNC(INDIRECT(ADDRESS(ROW(),COLUMN())))</formula>
    </cfRule>
  </conditionalFormatting>
  <conditionalFormatting sqref="I18">
    <cfRule type="expression" dxfId="419" priority="226">
      <formula>INDIRECT(ADDRESS(ROW(),COLUMN()))=TRUNC(INDIRECT(ADDRESS(ROW(),COLUMN())))</formula>
    </cfRule>
  </conditionalFormatting>
  <conditionalFormatting sqref="I20">
    <cfRule type="expression" dxfId="418" priority="225">
      <formula>INDIRECT(ADDRESS(ROW(),COLUMN()))=TRUNC(INDIRECT(ADDRESS(ROW(),COLUMN())))</formula>
    </cfRule>
  </conditionalFormatting>
  <conditionalFormatting sqref="I21">
    <cfRule type="expression" dxfId="417" priority="224">
      <formula>INDIRECT(ADDRESS(ROW(),COLUMN()))=TRUNC(INDIRECT(ADDRESS(ROW(),COLUMN())))</formula>
    </cfRule>
  </conditionalFormatting>
  <conditionalFormatting sqref="I51">
    <cfRule type="expression" dxfId="416" priority="184">
      <formula>INDIRECT(ADDRESS(ROW(),COLUMN()))=TRUNC(INDIRECT(ADDRESS(ROW(),COLUMN())))</formula>
    </cfRule>
  </conditionalFormatting>
  <conditionalFormatting sqref="I17">
    <cfRule type="expression" dxfId="415" priority="222">
      <formula>INDIRECT(ADDRESS(ROW(),COLUMN()))=TRUNC(INDIRECT(ADDRESS(ROW(),COLUMN())))</formula>
    </cfRule>
  </conditionalFormatting>
  <conditionalFormatting sqref="I16">
    <cfRule type="expression" dxfId="414" priority="221">
      <formula>INDIRECT(ADDRESS(ROW(),COLUMN()))=TRUNC(INDIRECT(ADDRESS(ROW(),COLUMN())))</formula>
    </cfRule>
  </conditionalFormatting>
  <conditionalFormatting sqref="I20">
    <cfRule type="expression" dxfId="413" priority="220">
      <formula>INDIRECT(ADDRESS(ROW(),COLUMN()))=TRUNC(INDIRECT(ADDRESS(ROW(),COLUMN())))</formula>
    </cfRule>
  </conditionalFormatting>
  <conditionalFormatting sqref="I18">
    <cfRule type="expression" dxfId="412" priority="218">
      <formula>INDIRECT(ADDRESS(ROW(),COLUMN()))=TRUNC(INDIRECT(ADDRESS(ROW(),COLUMN())))</formula>
    </cfRule>
  </conditionalFormatting>
  <conditionalFormatting sqref="I53">
    <cfRule type="expression" dxfId="411" priority="183">
      <formula>INDIRECT(ADDRESS(ROW(),COLUMN()))=TRUNC(INDIRECT(ADDRESS(ROW(),COLUMN())))</formula>
    </cfRule>
  </conditionalFormatting>
  <conditionalFormatting sqref="I54">
    <cfRule type="expression" dxfId="410" priority="182">
      <formula>INDIRECT(ADDRESS(ROW(),COLUMN()))=TRUNC(INDIRECT(ADDRESS(ROW(),COLUMN())))</formula>
    </cfRule>
  </conditionalFormatting>
  <conditionalFormatting sqref="I55">
    <cfRule type="expression" dxfId="409" priority="181">
      <formula>INDIRECT(ADDRESS(ROW(),COLUMN()))=TRUNC(INDIRECT(ADDRESS(ROW(),COLUMN())))</formula>
    </cfRule>
  </conditionalFormatting>
  <conditionalFormatting sqref="K32">
    <cfRule type="expression" dxfId="408" priority="214">
      <formula>INDIRECT(ADDRESS(ROW(),COLUMN()))=TRUNC(INDIRECT(ADDRESS(ROW(),COLUMN())))</formula>
    </cfRule>
  </conditionalFormatting>
  <conditionalFormatting sqref="K35 K37">
    <cfRule type="expression" dxfId="407" priority="212">
      <formula>INDIRECT(ADDRESS(ROW(),COLUMN()))=TRUNC(INDIRECT(ADDRESS(ROW(),COLUMN())))</formula>
    </cfRule>
  </conditionalFormatting>
  <conditionalFormatting sqref="I41:I47">
    <cfRule type="expression" dxfId="406" priority="191">
      <formula>INDIRECT(ADDRESS(ROW(),COLUMN()))=TRUNC(INDIRECT(ADDRESS(ROW(),COLUMN())))</formula>
    </cfRule>
  </conditionalFormatting>
  <conditionalFormatting sqref="I36">
    <cfRule type="expression" dxfId="405" priority="206">
      <formula>INDIRECT(ADDRESS(ROW(),COLUMN()))=TRUNC(INDIRECT(ADDRESS(ROW(),COLUMN())))</formula>
    </cfRule>
  </conditionalFormatting>
  <conditionalFormatting sqref="I42">
    <cfRule type="expression" dxfId="404" priority="169">
      <formula>INDIRECT(ADDRESS(ROW(),COLUMN()))=TRUNC(INDIRECT(ADDRESS(ROW(),COLUMN())))</formula>
    </cfRule>
  </conditionalFormatting>
  <conditionalFormatting sqref="I56">
    <cfRule type="expression" dxfId="403" priority="180">
      <formula>INDIRECT(ADDRESS(ROW(),COLUMN()))=TRUNC(INDIRECT(ADDRESS(ROW(),COLUMN())))</formula>
    </cfRule>
  </conditionalFormatting>
  <conditionalFormatting sqref="I29">
    <cfRule type="expression" dxfId="402" priority="109">
      <formula>INDIRECT(ADDRESS(ROW(),COLUMN()))=TRUNC(INDIRECT(ADDRESS(ROW(),COLUMN())))</formula>
    </cfRule>
  </conditionalFormatting>
  <conditionalFormatting sqref="I43">
    <cfRule type="expression" dxfId="401" priority="179">
      <formula>INDIRECT(ADDRESS(ROW(),COLUMN()))=TRUNC(INDIRECT(ADDRESS(ROW(),COLUMN())))</formula>
    </cfRule>
  </conditionalFormatting>
  <conditionalFormatting sqref="I30">
    <cfRule type="expression" dxfId="400" priority="196">
      <formula>INDIRECT(ADDRESS(ROW(),COLUMN()))=TRUNC(INDIRECT(ADDRESS(ROW(),COLUMN())))</formula>
    </cfRule>
  </conditionalFormatting>
  <conditionalFormatting sqref="I46">
    <cfRule type="expression" dxfId="399" priority="177">
      <formula>INDIRECT(ADDRESS(ROW(),COLUMN()))=TRUNC(INDIRECT(ADDRESS(ROW(),COLUMN())))</formula>
    </cfRule>
  </conditionalFormatting>
  <conditionalFormatting sqref="I398:I453 K398:K453 N398:N453">
    <cfRule type="expression" dxfId="398" priority="107">
      <formula>INDIRECT(ADDRESS(ROW(),COLUMN()))=TRUNC(INDIRECT(ADDRESS(ROW(),COLUMN())))</formula>
    </cfRule>
  </conditionalFormatting>
  <conditionalFormatting sqref="I395:I397">
    <cfRule type="expression" dxfId="397" priority="106">
      <formula>INDIRECT(ADDRESS(ROW(),COLUMN()))=TRUNC(INDIRECT(ADDRESS(ROW(),COLUMN())))</formula>
    </cfRule>
  </conditionalFormatting>
  <conditionalFormatting sqref="I32">
    <cfRule type="expression" dxfId="396" priority="194">
      <formula>INDIRECT(ADDRESS(ROW(),COLUMN()))=TRUNC(INDIRECT(ADDRESS(ROW(),COLUMN())))</formula>
    </cfRule>
  </conditionalFormatting>
  <conditionalFormatting sqref="I52">
    <cfRule type="expression" dxfId="395" priority="158">
      <formula>INDIRECT(ADDRESS(ROW(),COLUMN()))=TRUNC(INDIRECT(ADDRESS(ROW(),COLUMN())))</formula>
    </cfRule>
  </conditionalFormatting>
  <conditionalFormatting sqref="K368:K372">
    <cfRule type="expression" dxfId="394" priority="102">
      <formula>INDIRECT(ADDRESS(ROW(),COLUMN()))=TRUNC(INDIRECT(ADDRESS(ROW(),COLUMN())))</formula>
    </cfRule>
  </conditionalFormatting>
  <conditionalFormatting sqref="I43">
    <cfRule type="expression" dxfId="393" priority="190">
      <formula>INDIRECT(ADDRESS(ROW(),COLUMN()))=TRUNC(INDIRECT(ADDRESS(ROW(),COLUMN())))</formula>
    </cfRule>
  </conditionalFormatting>
  <conditionalFormatting sqref="I44">
    <cfRule type="expression" dxfId="392" priority="189">
      <formula>INDIRECT(ADDRESS(ROW(),COLUMN()))=TRUNC(INDIRECT(ADDRESS(ROW(),COLUMN())))</formula>
    </cfRule>
  </conditionalFormatting>
  <conditionalFormatting sqref="I46">
    <cfRule type="expression" dxfId="391" priority="188">
      <formula>INDIRECT(ADDRESS(ROW(),COLUMN()))=TRUNC(INDIRECT(ADDRESS(ROW(),COLUMN())))</formula>
    </cfRule>
  </conditionalFormatting>
  <conditionalFormatting sqref="I47">
    <cfRule type="expression" dxfId="390" priority="187">
      <formula>INDIRECT(ADDRESS(ROW(),COLUMN()))=TRUNC(INDIRECT(ADDRESS(ROW(),COLUMN())))</formula>
    </cfRule>
  </conditionalFormatting>
  <conditionalFormatting sqref="I49">
    <cfRule type="expression" dxfId="389" priority="186">
      <formula>INDIRECT(ADDRESS(ROW(),COLUMN()))=TRUNC(INDIRECT(ADDRESS(ROW(),COLUMN())))</formula>
    </cfRule>
  </conditionalFormatting>
  <conditionalFormatting sqref="I41">
    <cfRule type="expression" dxfId="388" priority="185">
      <formula>INDIRECT(ADDRESS(ROW(),COLUMN()))=TRUNC(INDIRECT(ADDRESS(ROW(),COLUMN())))</formula>
    </cfRule>
  </conditionalFormatting>
  <conditionalFormatting sqref="I365">
    <cfRule type="expression" dxfId="387" priority="95">
      <formula>INDIRECT(ADDRESS(ROW(),COLUMN()))=TRUNC(INDIRECT(ADDRESS(ROW(),COLUMN())))</formula>
    </cfRule>
  </conditionalFormatting>
  <conditionalFormatting sqref="K365">
    <cfRule type="expression" dxfId="386" priority="94">
      <formula>INDIRECT(ADDRESS(ROW(),COLUMN()))=TRUNC(INDIRECT(ADDRESS(ROW(),COLUMN())))</formula>
    </cfRule>
  </conditionalFormatting>
  <conditionalFormatting sqref="I367">
    <cfRule type="expression" dxfId="385" priority="93">
      <formula>INDIRECT(ADDRESS(ROW(),COLUMN()))=TRUNC(INDIRECT(ADDRESS(ROW(),COLUMN())))</formula>
    </cfRule>
  </conditionalFormatting>
  <conditionalFormatting sqref="K367">
    <cfRule type="expression" dxfId="384" priority="92">
      <formula>INDIRECT(ADDRESS(ROW(),COLUMN()))=TRUNC(INDIRECT(ADDRESS(ROW(),COLUMN())))</formula>
    </cfRule>
  </conditionalFormatting>
  <conditionalFormatting sqref="I368 I370">
    <cfRule type="expression" dxfId="383" priority="91">
      <formula>INDIRECT(ADDRESS(ROW(),COLUMN()))=TRUNC(INDIRECT(ADDRESS(ROW(),COLUMN())))</formula>
    </cfRule>
  </conditionalFormatting>
  <conditionalFormatting sqref="I369">
    <cfRule type="expression" dxfId="382" priority="90">
      <formula>INDIRECT(ADDRESS(ROW(),COLUMN()))=TRUNC(INDIRECT(ADDRESS(ROW(),COLUMN())))</formula>
    </cfRule>
  </conditionalFormatting>
  <conditionalFormatting sqref="I42">
    <cfRule type="expression" dxfId="381" priority="178">
      <formula>INDIRECT(ADDRESS(ROW(),COLUMN()))=TRUNC(INDIRECT(ADDRESS(ROW(),COLUMN())))</formula>
    </cfRule>
  </conditionalFormatting>
  <conditionalFormatting sqref="I373:I375">
    <cfRule type="expression" dxfId="380" priority="88">
      <formula>INDIRECT(ADDRESS(ROW(),COLUMN()))=TRUNC(INDIRECT(ADDRESS(ROW(),COLUMN())))</formula>
    </cfRule>
  </conditionalFormatting>
  <conditionalFormatting sqref="I47">
    <cfRule type="expression" dxfId="379" priority="176">
      <formula>INDIRECT(ADDRESS(ROW(),COLUMN()))=TRUNC(INDIRECT(ADDRESS(ROW(),COLUMN())))</formula>
    </cfRule>
  </conditionalFormatting>
  <conditionalFormatting sqref="I44">
    <cfRule type="expression" dxfId="378" priority="175">
      <formula>INDIRECT(ADDRESS(ROW(),COLUMN()))=TRUNC(INDIRECT(ADDRESS(ROW(),COLUMN())))</formula>
    </cfRule>
  </conditionalFormatting>
  <conditionalFormatting sqref="I42">
    <cfRule type="expression" dxfId="377" priority="174">
      <formula>INDIRECT(ADDRESS(ROW(),COLUMN()))=TRUNC(INDIRECT(ADDRESS(ROW(),COLUMN())))</formula>
    </cfRule>
  </conditionalFormatting>
  <conditionalFormatting sqref="I43">
    <cfRule type="expression" dxfId="376" priority="173">
      <formula>INDIRECT(ADDRESS(ROW(),COLUMN()))=TRUNC(INDIRECT(ADDRESS(ROW(),COLUMN())))</formula>
    </cfRule>
  </conditionalFormatting>
  <conditionalFormatting sqref="I45">
    <cfRule type="expression" dxfId="375" priority="172">
      <formula>INDIRECT(ADDRESS(ROW(),COLUMN()))=TRUNC(INDIRECT(ADDRESS(ROW(),COLUMN())))</formula>
    </cfRule>
  </conditionalFormatting>
  <conditionalFormatting sqref="I46">
    <cfRule type="expression" dxfId="374" priority="171">
      <formula>INDIRECT(ADDRESS(ROW(),COLUMN()))=TRUNC(INDIRECT(ADDRESS(ROW(),COLUMN())))</formula>
    </cfRule>
  </conditionalFormatting>
  <conditionalFormatting sqref="I22">
    <cfRule type="expression" dxfId="373" priority="136">
      <formula>INDIRECT(ADDRESS(ROW(),COLUMN()))=TRUNC(INDIRECT(ADDRESS(ROW(),COLUMN())))</formula>
    </cfRule>
  </conditionalFormatting>
  <conditionalFormatting sqref="K387">
    <cfRule type="expression" dxfId="372" priority="80">
      <formula>INDIRECT(ADDRESS(ROW(),COLUMN()))=TRUNC(INDIRECT(ADDRESS(ROW(),COLUMN())))</formula>
    </cfRule>
  </conditionalFormatting>
  <conditionalFormatting sqref="I41">
    <cfRule type="expression" dxfId="371" priority="168">
      <formula>INDIRECT(ADDRESS(ROW(),COLUMN()))=TRUNC(INDIRECT(ADDRESS(ROW(),COLUMN())))</formula>
    </cfRule>
  </conditionalFormatting>
  <conditionalFormatting sqref="I45">
    <cfRule type="expression" dxfId="370" priority="167">
      <formula>INDIRECT(ADDRESS(ROW(),COLUMN()))=TRUNC(INDIRECT(ADDRESS(ROW(),COLUMN())))</formula>
    </cfRule>
  </conditionalFormatting>
  <conditionalFormatting sqref="I46">
    <cfRule type="expression" dxfId="369" priority="166">
      <formula>INDIRECT(ADDRESS(ROW(),COLUMN()))=TRUNC(INDIRECT(ADDRESS(ROW(),COLUMN())))</formula>
    </cfRule>
  </conditionalFormatting>
  <conditionalFormatting sqref="I43">
    <cfRule type="expression" dxfId="368" priority="165">
      <formula>INDIRECT(ADDRESS(ROW(),COLUMN()))=TRUNC(INDIRECT(ADDRESS(ROW(),COLUMN())))</formula>
    </cfRule>
  </conditionalFormatting>
  <conditionalFormatting sqref="I48">
    <cfRule type="expression" dxfId="367" priority="164">
      <formula>INDIRECT(ADDRESS(ROW(),COLUMN()))=TRUNC(INDIRECT(ADDRESS(ROW(),COLUMN())))</formula>
    </cfRule>
  </conditionalFormatting>
  <conditionalFormatting sqref="I48">
    <cfRule type="expression" dxfId="366" priority="163">
      <formula>INDIRECT(ADDRESS(ROW(),COLUMN()))=TRUNC(INDIRECT(ADDRESS(ROW(),COLUMN())))</formula>
    </cfRule>
  </conditionalFormatting>
  <conditionalFormatting sqref="I48">
    <cfRule type="expression" dxfId="365" priority="162">
      <formula>INDIRECT(ADDRESS(ROW(),COLUMN()))=TRUNC(INDIRECT(ADDRESS(ROW(),COLUMN())))</formula>
    </cfRule>
  </conditionalFormatting>
  <conditionalFormatting sqref="I57">
    <cfRule type="expression" dxfId="364" priority="161">
      <formula>INDIRECT(ADDRESS(ROW(),COLUMN()))=TRUNC(INDIRECT(ADDRESS(ROW(),COLUMN())))</formula>
    </cfRule>
  </conditionalFormatting>
  <conditionalFormatting sqref="I58">
    <cfRule type="expression" dxfId="363" priority="160">
      <formula>INDIRECT(ADDRESS(ROW(),COLUMN()))=TRUNC(INDIRECT(ADDRESS(ROW(),COLUMN())))</formula>
    </cfRule>
  </conditionalFormatting>
  <conditionalFormatting sqref="I50">
    <cfRule type="expression" dxfId="362" priority="159">
      <formula>INDIRECT(ADDRESS(ROW(),COLUMN()))=TRUNC(INDIRECT(ADDRESS(ROW(),COLUMN())))</formula>
    </cfRule>
  </conditionalFormatting>
  <conditionalFormatting sqref="I53">
    <cfRule type="expression" dxfId="361" priority="157">
      <formula>INDIRECT(ADDRESS(ROW(),COLUMN()))=TRUNC(INDIRECT(ADDRESS(ROW(),COLUMN())))</formula>
    </cfRule>
  </conditionalFormatting>
  <conditionalFormatting sqref="I54">
    <cfRule type="expression" dxfId="360" priority="156">
      <formula>INDIRECT(ADDRESS(ROW(),COLUMN()))=TRUNC(INDIRECT(ADDRESS(ROW(),COLUMN())))</formula>
    </cfRule>
  </conditionalFormatting>
  <conditionalFormatting sqref="I55">
    <cfRule type="expression" dxfId="359" priority="155">
      <formula>INDIRECT(ADDRESS(ROW(),COLUMN()))=TRUNC(INDIRECT(ADDRESS(ROW(),COLUMN())))</formula>
    </cfRule>
  </conditionalFormatting>
  <conditionalFormatting sqref="I56">
    <cfRule type="expression" dxfId="358" priority="154">
      <formula>INDIRECT(ADDRESS(ROW(),COLUMN()))=TRUNC(INDIRECT(ADDRESS(ROW(),COLUMN())))</formula>
    </cfRule>
  </conditionalFormatting>
  <conditionalFormatting sqref="I57">
    <cfRule type="expression" dxfId="357" priority="153">
      <formula>INDIRECT(ADDRESS(ROW(),COLUMN()))=TRUNC(INDIRECT(ADDRESS(ROW(),COLUMN())))</formula>
    </cfRule>
  </conditionalFormatting>
  <conditionalFormatting sqref="I58">
    <cfRule type="expression" dxfId="356" priority="152">
      <formula>INDIRECT(ADDRESS(ROW(),COLUMN()))=TRUNC(INDIRECT(ADDRESS(ROW(),COLUMN())))</formula>
    </cfRule>
  </conditionalFormatting>
  <conditionalFormatting sqref="K55:K56">
    <cfRule type="expression" dxfId="355" priority="151">
      <formula>INDIRECT(ADDRESS(ROW(),COLUMN()))=TRUNC(INDIRECT(ADDRESS(ROW(),COLUMN())))</formula>
    </cfRule>
  </conditionalFormatting>
  <conditionalFormatting sqref="K57">
    <cfRule type="expression" dxfId="354" priority="150">
      <formula>INDIRECT(ADDRESS(ROW(),COLUMN()))=TRUNC(INDIRECT(ADDRESS(ROW(),COLUMN())))</formula>
    </cfRule>
  </conditionalFormatting>
  <conditionalFormatting sqref="K58">
    <cfRule type="expression" dxfId="353" priority="149">
      <formula>INDIRECT(ADDRESS(ROW(),COLUMN()))=TRUNC(INDIRECT(ADDRESS(ROW(),COLUMN())))</formula>
    </cfRule>
  </conditionalFormatting>
  <conditionalFormatting sqref="K55:K58">
    <cfRule type="expression" dxfId="352" priority="148">
      <formula>INDIRECT(ADDRESS(ROW(),COLUMN()))=TRUNC(INDIRECT(ADDRESS(ROW(),COLUMN())))</formula>
    </cfRule>
  </conditionalFormatting>
  <conditionalFormatting sqref="I15">
    <cfRule type="expression" dxfId="351" priority="147">
      <formula>INDIRECT(ADDRESS(ROW(),COLUMN()))=TRUNC(INDIRECT(ADDRESS(ROW(),COLUMN())))</formula>
    </cfRule>
  </conditionalFormatting>
  <conditionalFormatting sqref="I17">
    <cfRule type="expression" dxfId="350" priority="146">
      <formula>INDIRECT(ADDRESS(ROW(),COLUMN()))=TRUNC(INDIRECT(ADDRESS(ROW(),COLUMN())))</formula>
    </cfRule>
  </conditionalFormatting>
  <conditionalFormatting sqref="I17">
    <cfRule type="expression" dxfId="349" priority="143">
      <formula>INDIRECT(ADDRESS(ROW(),COLUMN()))=TRUNC(INDIRECT(ADDRESS(ROW(),COLUMN())))</formula>
    </cfRule>
  </conditionalFormatting>
  <conditionalFormatting sqref="I22:I25">
    <cfRule type="expression" dxfId="348" priority="142">
      <formula>INDIRECT(ADDRESS(ROW(),COLUMN()))=TRUNC(INDIRECT(ADDRESS(ROW(),COLUMN())))</formula>
    </cfRule>
  </conditionalFormatting>
  <conditionalFormatting sqref="I22">
    <cfRule type="expression" dxfId="347" priority="141">
      <formula>INDIRECT(ADDRESS(ROW(),COLUMN()))=TRUNC(INDIRECT(ADDRESS(ROW(),COLUMN())))</formula>
    </cfRule>
  </conditionalFormatting>
  <conditionalFormatting sqref="I24">
    <cfRule type="expression" dxfId="346" priority="140">
      <formula>INDIRECT(ADDRESS(ROW(),COLUMN()))=TRUNC(INDIRECT(ADDRESS(ROW(),COLUMN())))</formula>
    </cfRule>
  </conditionalFormatting>
  <conditionalFormatting sqref="I25">
    <cfRule type="expression" dxfId="345" priority="139">
      <formula>INDIRECT(ADDRESS(ROW(),COLUMN()))=TRUNC(INDIRECT(ADDRESS(ROW(),COLUMN())))</formula>
    </cfRule>
  </conditionalFormatting>
  <conditionalFormatting sqref="I24">
    <cfRule type="expression" dxfId="344" priority="138">
      <formula>INDIRECT(ADDRESS(ROW(),COLUMN()))=TRUNC(INDIRECT(ADDRESS(ROW(),COLUMN())))</formula>
    </cfRule>
  </conditionalFormatting>
  <conditionalFormatting sqref="I25">
    <cfRule type="expression" dxfId="343" priority="137">
      <formula>INDIRECT(ADDRESS(ROW(),COLUMN()))=TRUNC(INDIRECT(ADDRESS(ROW(),COLUMN())))</formula>
    </cfRule>
  </conditionalFormatting>
  <conditionalFormatting sqref="I23">
    <cfRule type="expression" dxfId="342" priority="135">
      <formula>INDIRECT(ADDRESS(ROW(),COLUMN()))=TRUNC(INDIRECT(ADDRESS(ROW(),COLUMN())))</formula>
    </cfRule>
  </conditionalFormatting>
  <conditionalFormatting sqref="I24">
    <cfRule type="expression" dxfId="341" priority="134">
      <formula>INDIRECT(ADDRESS(ROW(),COLUMN()))=TRUNC(INDIRECT(ADDRESS(ROW(),COLUMN())))</formula>
    </cfRule>
  </conditionalFormatting>
  <conditionalFormatting sqref="I23">
    <cfRule type="expression" dxfId="340" priority="133">
      <formula>INDIRECT(ADDRESS(ROW(),COLUMN()))=TRUNC(INDIRECT(ADDRESS(ROW(),COLUMN())))</formula>
    </cfRule>
  </conditionalFormatting>
  <conditionalFormatting sqref="I24">
    <cfRule type="expression" dxfId="339" priority="132">
      <formula>INDIRECT(ADDRESS(ROW(),COLUMN()))=TRUNC(INDIRECT(ADDRESS(ROW(),COLUMN())))</formula>
    </cfRule>
  </conditionalFormatting>
  <conditionalFormatting sqref="I26">
    <cfRule type="expression" dxfId="338" priority="131">
      <formula>INDIRECT(ADDRESS(ROW(),COLUMN()))=TRUNC(INDIRECT(ADDRESS(ROW(),COLUMN())))</formula>
    </cfRule>
  </conditionalFormatting>
  <conditionalFormatting sqref="K13:K25">
    <cfRule type="expression" dxfId="337" priority="129">
      <formula>INDIRECT(ADDRESS(ROW(),COLUMN()))=TRUNC(INDIRECT(ADDRESS(ROW(),COLUMN())))</formula>
    </cfRule>
  </conditionalFormatting>
  <conditionalFormatting sqref="K35">
    <cfRule type="expression" dxfId="336" priority="111">
      <formula>INDIRECT(ADDRESS(ROW(),COLUMN()))=TRUNC(INDIRECT(ADDRESS(ROW(),COLUMN())))</formula>
    </cfRule>
  </conditionalFormatting>
  <conditionalFormatting sqref="K32">
    <cfRule type="expression" dxfId="335" priority="126">
      <formula>INDIRECT(ADDRESS(ROW(),COLUMN()))=TRUNC(INDIRECT(ADDRESS(ROW(),COLUMN())))</formula>
    </cfRule>
  </conditionalFormatting>
  <conditionalFormatting sqref="I30">
    <cfRule type="expression" dxfId="334" priority="125">
      <formula>INDIRECT(ADDRESS(ROW(),COLUMN()))=TRUNC(INDIRECT(ADDRESS(ROW(),COLUMN())))</formula>
    </cfRule>
  </conditionalFormatting>
  <conditionalFormatting sqref="I31">
    <cfRule type="expression" dxfId="333" priority="124">
      <formula>INDIRECT(ADDRESS(ROW(),COLUMN()))=TRUNC(INDIRECT(ADDRESS(ROW(),COLUMN())))</formula>
    </cfRule>
  </conditionalFormatting>
  <conditionalFormatting sqref="I32">
    <cfRule type="expression" dxfId="332" priority="123">
      <formula>INDIRECT(ADDRESS(ROW(),COLUMN()))=TRUNC(INDIRECT(ADDRESS(ROW(),COLUMN())))</formula>
    </cfRule>
  </conditionalFormatting>
  <conditionalFormatting sqref="K30:K31">
    <cfRule type="expression" dxfId="331" priority="112">
      <formula>INDIRECT(ADDRESS(ROW(),COLUMN()))=TRUNC(INDIRECT(ADDRESS(ROW(),COLUMN())))</formula>
    </cfRule>
  </conditionalFormatting>
  <conditionalFormatting sqref="I35">
    <cfRule type="expression" dxfId="330" priority="119">
      <formula>INDIRECT(ADDRESS(ROW(),COLUMN()))=TRUNC(INDIRECT(ADDRESS(ROW(),COLUMN())))</formula>
    </cfRule>
  </conditionalFormatting>
  <conditionalFormatting sqref="I30">
    <cfRule type="expression" dxfId="329" priority="118">
      <formula>INDIRECT(ADDRESS(ROW(),COLUMN()))=TRUNC(INDIRECT(ADDRESS(ROW(),COLUMN())))</formula>
    </cfRule>
  </conditionalFormatting>
  <conditionalFormatting sqref="I31">
    <cfRule type="expression" dxfId="328" priority="117">
      <formula>INDIRECT(ADDRESS(ROW(),COLUMN()))=TRUNC(INDIRECT(ADDRESS(ROW(),COLUMN())))</formula>
    </cfRule>
  </conditionalFormatting>
  <conditionalFormatting sqref="I32">
    <cfRule type="expression" dxfId="327" priority="116">
      <formula>INDIRECT(ADDRESS(ROW(),COLUMN()))=TRUNC(INDIRECT(ADDRESS(ROW(),COLUMN())))</formula>
    </cfRule>
  </conditionalFormatting>
  <conditionalFormatting sqref="I366">
    <cfRule type="expression" dxfId="326" priority="99">
      <formula>INDIRECT(ADDRESS(ROW(),COLUMN()))=TRUNC(INDIRECT(ADDRESS(ROW(),COLUMN())))</formula>
    </cfRule>
  </conditionalFormatting>
  <conditionalFormatting sqref="K392 K395:K397">
    <cfRule type="expression" dxfId="325" priority="105">
      <formula>INDIRECT(ADDRESS(ROW(),COLUMN()))=TRUNC(INDIRECT(ADDRESS(ROW(),COLUMN())))</formula>
    </cfRule>
  </conditionalFormatting>
  <conditionalFormatting sqref="I35">
    <cfRule type="expression" dxfId="324" priority="113">
      <formula>INDIRECT(ADDRESS(ROW(),COLUMN()))=TRUNC(INDIRECT(ADDRESS(ROW(),COLUMN())))</formula>
    </cfRule>
  </conditionalFormatting>
  <conditionalFormatting sqref="I28">
    <cfRule type="expression" dxfId="323" priority="110">
      <formula>INDIRECT(ADDRESS(ROW(),COLUMN()))=TRUNC(INDIRECT(ADDRESS(ROW(),COLUMN())))</formula>
    </cfRule>
  </conditionalFormatting>
  <conditionalFormatting sqref="K36">
    <cfRule type="expression" dxfId="322" priority="20">
      <formula>INDIRECT(ADDRESS(ROW(),COLUMN()))=TRUNC(INDIRECT(ADDRESS(ROW(),COLUMN())))</formula>
    </cfRule>
  </conditionalFormatting>
  <conditionalFormatting sqref="K510">
    <cfRule type="expression" dxfId="321" priority="54">
      <formula>INDIRECT(ADDRESS(ROW(),COLUMN()))=TRUNC(INDIRECT(ADDRESS(ROW(),COLUMN())))</formula>
    </cfRule>
  </conditionalFormatting>
  <conditionalFormatting sqref="I311:I363 K311:K363 N311:N363">
    <cfRule type="expression" dxfId="320" priority="108">
      <formula>INDIRECT(ADDRESS(ROW(),COLUMN()))=TRUNC(INDIRECT(ADDRESS(ROW(),COLUMN())))</formula>
    </cfRule>
  </conditionalFormatting>
  <conditionalFormatting sqref="N376:N397">
    <cfRule type="expression" dxfId="319" priority="104">
      <formula>INDIRECT(ADDRESS(ROW(),COLUMN()))=TRUNC(INDIRECT(ADDRESS(ROW(),COLUMN())))</formula>
    </cfRule>
  </conditionalFormatting>
  <conditionalFormatting sqref="N364:N372">
    <cfRule type="expression" dxfId="318" priority="101">
      <formula>INDIRECT(ADDRESS(ROW(),COLUMN()))=TRUNC(INDIRECT(ADDRESS(ROW(),COLUMN())))</formula>
    </cfRule>
  </conditionalFormatting>
  <conditionalFormatting sqref="K366">
    <cfRule type="expression" dxfId="317" priority="98">
      <formula>INDIRECT(ADDRESS(ROW(),COLUMN()))=TRUNC(INDIRECT(ADDRESS(ROW(),COLUMN())))</formula>
    </cfRule>
  </conditionalFormatting>
  <conditionalFormatting sqref="I364">
    <cfRule type="expression" dxfId="316" priority="97">
      <formula>INDIRECT(ADDRESS(ROW(),COLUMN()))=TRUNC(INDIRECT(ADDRESS(ROW(),COLUMN())))</formula>
    </cfRule>
  </conditionalFormatting>
  <conditionalFormatting sqref="K364">
    <cfRule type="expression" dxfId="315" priority="96">
      <formula>INDIRECT(ADDRESS(ROW(),COLUMN()))=TRUNC(INDIRECT(ADDRESS(ROW(),COLUMN())))</formula>
    </cfRule>
  </conditionalFormatting>
  <conditionalFormatting sqref="I371:I372">
    <cfRule type="expression" dxfId="314" priority="89">
      <formula>INDIRECT(ADDRESS(ROW(),COLUMN()))=TRUNC(INDIRECT(ADDRESS(ROW(),COLUMN())))</formula>
    </cfRule>
  </conditionalFormatting>
  <conditionalFormatting sqref="K373:K375">
    <cfRule type="expression" dxfId="313" priority="87">
      <formula>INDIRECT(ADDRESS(ROW(),COLUMN()))=TRUNC(INDIRECT(ADDRESS(ROW(),COLUMN())))</formula>
    </cfRule>
  </conditionalFormatting>
  <conditionalFormatting sqref="N373:N375">
    <cfRule type="expression" dxfId="312" priority="86">
      <formula>INDIRECT(ADDRESS(ROW(),COLUMN()))=TRUNC(INDIRECT(ADDRESS(ROW(),COLUMN())))</formula>
    </cfRule>
  </conditionalFormatting>
  <conditionalFormatting sqref="I376:I377">
    <cfRule type="expression" dxfId="311" priority="85">
      <formula>INDIRECT(ADDRESS(ROW(),COLUMN()))=TRUNC(INDIRECT(ADDRESS(ROW(),COLUMN())))</formula>
    </cfRule>
  </conditionalFormatting>
  <conditionalFormatting sqref="K376:K377">
    <cfRule type="expression" dxfId="310" priority="84">
      <formula>INDIRECT(ADDRESS(ROW(),COLUMN()))=TRUNC(INDIRECT(ADDRESS(ROW(),COLUMN())))</formula>
    </cfRule>
  </conditionalFormatting>
  <conditionalFormatting sqref="I378:I379 I389 I391">
    <cfRule type="expression" dxfId="309" priority="83">
      <formula>INDIRECT(ADDRESS(ROW(),COLUMN()))=TRUNC(INDIRECT(ADDRESS(ROW(),COLUMN())))</formula>
    </cfRule>
  </conditionalFormatting>
  <conditionalFormatting sqref="K378:K379 K389 K391">
    <cfRule type="expression" dxfId="308" priority="82">
      <formula>INDIRECT(ADDRESS(ROW(),COLUMN()))=TRUNC(INDIRECT(ADDRESS(ROW(),COLUMN())))</formula>
    </cfRule>
  </conditionalFormatting>
  <conditionalFormatting sqref="I387">
    <cfRule type="expression" dxfId="307" priority="81">
      <formula>INDIRECT(ADDRESS(ROW(),COLUMN()))=TRUNC(INDIRECT(ADDRESS(ROW(),COLUMN())))</formula>
    </cfRule>
  </conditionalFormatting>
  <conditionalFormatting sqref="I384">
    <cfRule type="expression" dxfId="306" priority="79">
      <formula>INDIRECT(ADDRESS(ROW(),COLUMN()))=TRUNC(INDIRECT(ADDRESS(ROW(),COLUMN())))</formula>
    </cfRule>
  </conditionalFormatting>
  <conditionalFormatting sqref="K384">
    <cfRule type="expression" dxfId="305" priority="78">
      <formula>INDIRECT(ADDRESS(ROW(),COLUMN()))=TRUNC(INDIRECT(ADDRESS(ROW(),COLUMN())))</formula>
    </cfRule>
  </conditionalFormatting>
  <conditionalFormatting sqref="I385">
    <cfRule type="expression" dxfId="304" priority="77">
      <formula>INDIRECT(ADDRESS(ROW(),COLUMN()))=TRUNC(INDIRECT(ADDRESS(ROW(),COLUMN())))</formula>
    </cfRule>
  </conditionalFormatting>
  <conditionalFormatting sqref="K385">
    <cfRule type="expression" dxfId="303" priority="76">
      <formula>INDIRECT(ADDRESS(ROW(),COLUMN()))=TRUNC(INDIRECT(ADDRESS(ROW(),COLUMN())))</formula>
    </cfRule>
  </conditionalFormatting>
  <conditionalFormatting sqref="I388">
    <cfRule type="expression" dxfId="302" priority="75">
      <formula>INDIRECT(ADDRESS(ROW(),COLUMN()))=TRUNC(INDIRECT(ADDRESS(ROW(),COLUMN())))</formula>
    </cfRule>
  </conditionalFormatting>
  <conditionalFormatting sqref="K388">
    <cfRule type="expression" dxfId="301" priority="74">
      <formula>INDIRECT(ADDRESS(ROW(),COLUMN()))=TRUNC(INDIRECT(ADDRESS(ROW(),COLUMN())))</formula>
    </cfRule>
  </conditionalFormatting>
  <conditionalFormatting sqref="I390">
    <cfRule type="expression" dxfId="300" priority="73">
      <formula>INDIRECT(ADDRESS(ROW(),COLUMN()))=TRUNC(INDIRECT(ADDRESS(ROW(),COLUMN())))</formula>
    </cfRule>
  </conditionalFormatting>
  <conditionalFormatting sqref="K390">
    <cfRule type="expression" dxfId="299" priority="72">
      <formula>INDIRECT(ADDRESS(ROW(),COLUMN()))=TRUNC(INDIRECT(ADDRESS(ROW(),COLUMN())))</formula>
    </cfRule>
  </conditionalFormatting>
  <conditionalFormatting sqref="I383">
    <cfRule type="expression" dxfId="298" priority="71">
      <formula>INDIRECT(ADDRESS(ROW(),COLUMN()))=TRUNC(INDIRECT(ADDRESS(ROW(),COLUMN())))</formula>
    </cfRule>
  </conditionalFormatting>
  <conditionalFormatting sqref="K383">
    <cfRule type="expression" dxfId="297" priority="70">
      <formula>INDIRECT(ADDRESS(ROW(),COLUMN()))=TRUNC(INDIRECT(ADDRESS(ROW(),COLUMN())))</formula>
    </cfRule>
  </conditionalFormatting>
  <conditionalFormatting sqref="I386">
    <cfRule type="expression" dxfId="296" priority="69">
      <formula>INDIRECT(ADDRESS(ROW(),COLUMN()))=TRUNC(INDIRECT(ADDRESS(ROW(),COLUMN())))</formula>
    </cfRule>
  </conditionalFormatting>
  <conditionalFormatting sqref="K386">
    <cfRule type="expression" dxfId="295" priority="68">
      <formula>INDIRECT(ADDRESS(ROW(),COLUMN()))=TRUNC(INDIRECT(ADDRESS(ROW(),COLUMN())))</formula>
    </cfRule>
  </conditionalFormatting>
  <conditionalFormatting sqref="I382">
    <cfRule type="expression" dxfId="294" priority="67">
      <formula>INDIRECT(ADDRESS(ROW(),COLUMN()))=TRUNC(INDIRECT(ADDRESS(ROW(),COLUMN())))</formula>
    </cfRule>
  </conditionalFormatting>
  <conditionalFormatting sqref="K382">
    <cfRule type="expression" dxfId="293" priority="66">
      <formula>INDIRECT(ADDRESS(ROW(),COLUMN()))=TRUNC(INDIRECT(ADDRESS(ROW(),COLUMN())))</formula>
    </cfRule>
  </conditionalFormatting>
  <conditionalFormatting sqref="I380">
    <cfRule type="expression" dxfId="292" priority="65">
      <formula>INDIRECT(ADDRESS(ROW(),COLUMN()))=TRUNC(INDIRECT(ADDRESS(ROW(),COLUMN())))</formula>
    </cfRule>
  </conditionalFormatting>
  <conditionalFormatting sqref="K380">
    <cfRule type="expression" dxfId="291" priority="64">
      <formula>INDIRECT(ADDRESS(ROW(),COLUMN()))=TRUNC(INDIRECT(ADDRESS(ROW(),COLUMN())))</formula>
    </cfRule>
  </conditionalFormatting>
  <conditionalFormatting sqref="I381">
    <cfRule type="expression" dxfId="290" priority="63">
      <formula>INDIRECT(ADDRESS(ROW(),COLUMN()))=TRUNC(INDIRECT(ADDRESS(ROW(),COLUMN())))</formula>
    </cfRule>
  </conditionalFormatting>
  <conditionalFormatting sqref="K381">
    <cfRule type="expression" dxfId="289" priority="62">
      <formula>INDIRECT(ADDRESS(ROW(),COLUMN()))=TRUNC(INDIRECT(ADDRESS(ROW(),COLUMN())))</formula>
    </cfRule>
  </conditionalFormatting>
  <conditionalFormatting sqref="I392">
    <cfRule type="expression" dxfId="288" priority="61">
      <formula>INDIRECT(ADDRESS(ROW(),COLUMN()))=TRUNC(INDIRECT(ADDRESS(ROW(),COLUMN())))</formula>
    </cfRule>
  </conditionalFormatting>
  <conditionalFormatting sqref="I393:I394">
    <cfRule type="expression" dxfId="287" priority="60">
      <formula>INDIRECT(ADDRESS(ROW(),COLUMN()))=TRUNC(INDIRECT(ADDRESS(ROW(),COLUMN())))</formula>
    </cfRule>
  </conditionalFormatting>
  <conditionalFormatting sqref="K393:K394">
    <cfRule type="expression" dxfId="286" priority="59">
      <formula>INDIRECT(ADDRESS(ROW(),COLUMN()))=TRUNC(INDIRECT(ADDRESS(ROW(),COLUMN())))</formula>
    </cfRule>
  </conditionalFormatting>
  <conditionalFormatting sqref="I454:I509 K454:K509 N454:N509">
    <cfRule type="expression" dxfId="285" priority="58">
      <formula>INDIRECT(ADDRESS(ROW(),COLUMN()))=TRUNC(INDIRECT(ADDRESS(ROW(),COLUMN())))</formula>
    </cfRule>
  </conditionalFormatting>
  <conditionalFormatting sqref="N510">
    <cfRule type="expression" dxfId="284" priority="57">
      <formula>INDIRECT(ADDRESS(ROW(),COLUMN()))=TRUNC(INDIRECT(ADDRESS(ROW(),COLUMN())))</formula>
    </cfRule>
  </conditionalFormatting>
  <conditionalFormatting sqref="I510">
    <cfRule type="expression" dxfId="283" priority="55">
      <formula>INDIRECT(ADDRESS(ROW(),COLUMN()))=TRUNC(INDIRECT(ADDRESS(ROW(),COLUMN())))</formula>
    </cfRule>
  </conditionalFormatting>
  <conditionalFormatting sqref="N38:N40">
    <cfRule type="expression" dxfId="282" priority="53">
      <formula>INDIRECT(ADDRESS(ROW(),COLUMN()))=TRUNC(INDIRECT(ADDRESS(ROW(),COLUMN())))</formula>
    </cfRule>
  </conditionalFormatting>
  <conditionalFormatting sqref="K40">
    <cfRule type="expression" dxfId="281" priority="52">
      <formula>INDIRECT(ADDRESS(ROW(),COLUMN()))=TRUNC(INDIRECT(ADDRESS(ROW(),COLUMN())))</formula>
    </cfRule>
  </conditionalFormatting>
  <conditionalFormatting sqref="I38">
    <cfRule type="expression" dxfId="280" priority="51">
      <formula>INDIRECT(ADDRESS(ROW(),COLUMN()))=TRUNC(INDIRECT(ADDRESS(ROW(),COLUMN())))</formula>
    </cfRule>
  </conditionalFormatting>
  <conditionalFormatting sqref="I39">
    <cfRule type="expression" dxfId="279" priority="50">
      <formula>INDIRECT(ADDRESS(ROW(),COLUMN()))=TRUNC(INDIRECT(ADDRESS(ROW(),COLUMN())))</formula>
    </cfRule>
  </conditionalFormatting>
  <conditionalFormatting sqref="K39">
    <cfRule type="expression" dxfId="278" priority="49">
      <formula>INDIRECT(ADDRESS(ROW(),COLUMN()))=TRUNC(INDIRECT(ADDRESS(ROW(),COLUMN())))</formula>
    </cfRule>
  </conditionalFormatting>
  <conditionalFormatting sqref="I40">
    <cfRule type="expression" dxfId="277" priority="48">
      <formula>INDIRECT(ADDRESS(ROW(),COLUMN()))=TRUNC(INDIRECT(ADDRESS(ROW(),COLUMN())))</formula>
    </cfRule>
  </conditionalFormatting>
  <conditionalFormatting sqref="K38:K39">
    <cfRule type="expression" dxfId="276" priority="47">
      <formula>INDIRECT(ADDRESS(ROW(),COLUMN()))=TRUNC(INDIRECT(ADDRESS(ROW(),COLUMN())))</formula>
    </cfRule>
  </conditionalFormatting>
  <conditionalFormatting sqref="I38">
    <cfRule type="expression" dxfId="275" priority="46">
      <formula>INDIRECT(ADDRESS(ROW(),COLUMN()))=TRUNC(INDIRECT(ADDRESS(ROW(),COLUMN())))</formula>
    </cfRule>
  </conditionalFormatting>
  <conditionalFormatting sqref="K38">
    <cfRule type="expression" dxfId="274" priority="45">
      <formula>INDIRECT(ADDRESS(ROW(),COLUMN()))=TRUNC(INDIRECT(ADDRESS(ROW(),COLUMN())))</formula>
    </cfRule>
  </conditionalFormatting>
  <conditionalFormatting sqref="K38">
    <cfRule type="expression" dxfId="273" priority="44">
      <formula>INDIRECT(ADDRESS(ROW(),COLUMN()))=TRUNC(INDIRECT(ADDRESS(ROW(),COLUMN())))</formula>
    </cfRule>
  </conditionalFormatting>
  <conditionalFormatting sqref="I38">
    <cfRule type="expression" dxfId="272" priority="43">
      <formula>INDIRECT(ADDRESS(ROW(),COLUMN()))=TRUNC(INDIRECT(ADDRESS(ROW(),COLUMN())))</formula>
    </cfRule>
  </conditionalFormatting>
  <conditionalFormatting sqref="K39">
    <cfRule type="expression" dxfId="271" priority="42">
      <formula>INDIRECT(ADDRESS(ROW(),COLUMN()))=TRUNC(INDIRECT(ADDRESS(ROW(),COLUMN())))</formula>
    </cfRule>
  </conditionalFormatting>
  <conditionalFormatting sqref="I39">
    <cfRule type="expression" dxfId="270" priority="41">
      <formula>INDIRECT(ADDRESS(ROW(),COLUMN()))=TRUNC(INDIRECT(ADDRESS(ROW(),COLUMN())))</formula>
    </cfRule>
  </conditionalFormatting>
  <conditionalFormatting sqref="I40">
    <cfRule type="expression" dxfId="269" priority="40">
      <formula>INDIRECT(ADDRESS(ROW(),COLUMN()))=TRUNC(INDIRECT(ADDRESS(ROW(),COLUMN())))</formula>
    </cfRule>
  </conditionalFormatting>
  <conditionalFormatting sqref="I38">
    <cfRule type="expression" dxfId="268" priority="39">
      <formula>INDIRECT(ADDRESS(ROW(),COLUMN()))=TRUNC(INDIRECT(ADDRESS(ROW(),COLUMN())))</formula>
    </cfRule>
  </conditionalFormatting>
  <conditionalFormatting sqref="I39">
    <cfRule type="expression" dxfId="267" priority="38">
      <formula>INDIRECT(ADDRESS(ROW(),COLUMN()))=TRUNC(INDIRECT(ADDRESS(ROW(),COLUMN())))</formula>
    </cfRule>
  </conditionalFormatting>
  <conditionalFormatting sqref="I40">
    <cfRule type="expression" dxfId="266" priority="37">
      <formula>INDIRECT(ADDRESS(ROW(),COLUMN()))=TRUNC(INDIRECT(ADDRESS(ROW(),COLUMN())))</formula>
    </cfRule>
  </conditionalFormatting>
  <conditionalFormatting sqref="K40">
    <cfRule type="expression" dxfId="265" priority="36">
      <formula>INDIRECT(ADDRESS(ROW(),COLUMN()))=TRUNC(INDIRECT(ADDRESS(ROW(),COLUMN())))</formula>
    </cfRule>
  </conditionalFormatting>
  <conditionalFormatting sqref="K33">
    <cfRule type="expression" dxfId="264" priority="35">
      <formula>INDIRECT(ADDRESS(ROW(),COLUMN()))=TRUNC(INDIRECT(ADDRESS(ROW(),COLUMN())))</formula>
    </cfRule>
  </conditionalFormatting>
  <conditionalFormatting sqref="I33">
    <cfRule type="expression" dxfId="263" priority="34">
      <formula>INDIRECT(ADDRESS(ROW(),COLUMN()))=TRUNC(INDIRECT(ADDRESS(ROW(),COLUMN())))</formula>
    </cfRule>
  </conditionalFormatting>
  <conditionalFormatting sqref="K33">
    <cfRule type="expression" dxfId="262" priority="33">
      <formula>INDIRECT(ADDRESS(ROW(),COLUMN()))=TRUNC(INDIRECT(ADDRESS(ROW(),COLUMN())))</formula>
    </cfRule>
  </conditionalFormatting>
  <conditionalFormatting sqref="I33">
    <cfRule type="expression" dxfId="261" priority="32">
      <formula>INDIRECT(ADDRESS(ROW(),COLUMN()))=TRUNC(INDIRECT(ADDRESS(ROW(),COLUMN())))</formula>
    </cfRule>
  </conditionalFormatting>
  <conditionalFormatting sqref="K33">
    <cfRule type="expression" dxfId="260" priority="31">
      <formula>INDIRECT(ADDRESS(ROW(),COLUMN()))=TRUNC(INDIRECT(ADDRESS(ROW(),COLUMN())))</formula>
    </cfRule>
  </conditionalFormatting>
  <conditionalFormatting sqref="I33">
    <cfRule type="expression" dxfId="259" priority="30">
      <formula>INDIRECT(ADDRESS(ROW(),COLUMN()))=TRUNC(INDIRECT(ADDRESS(ROW(),COLUMN())))</formula>
    </cfRule>
  </conditionalFormatting>
  <conditionalFormatting sqref="I33">
    <cfRule type="expression" dxfId="258" priority="29">
      <formula>INDIRECT(ADDRESS(ROW(),COLUMN()))=TRUNC(INDIRECT(ADDRESS(ROW(),COLUMN())))</formula>
    </cfRule>
  </conditionalFormatting>
  <conditionalFormatting sqref="K34">
    <cfRule type="expression" dxfId="257" priority="28">
      <formula>INDIRECT(ADDRESS(ROW(),COLUMN()))=TRUNC(INDIRECT(ADDRESS(ROW(),COLUMN())))</formula>
    </cfRule>
  </conditionalFormatting>
  <conditionalFormatting sqref="I34">
    <cfRule type="expression" dxfId="256" priority="27">
      <formula>INDIRECT(ADDRESS(ROW(),COLUMN()))=TRUNC(INDIRECT(ADDRESS(ROW(),COLUMN())))</formula>
    </cfRule>
  </conditionalFormatting>
  <conditionalFormatting sqref="K34">
    <cfRule type="expression" dxfId="255" priority="26">
      <formula>INDIRECT(ADDRESS(ROW(),COLUMN()))=TRUNC(INDIRECT(ADDRESS(ROW(),COLUMN())))</formula>
    </cfRule>
  </conditionalFormatting>
  <conditionalFormatting sqref="I34">
    <cfRule type="expression" dxfId="254" priority="25">
      <formula>INDIRECT(ADDRESS(ROW(),COLUMN()))=TRUNC(INDIRECT(ADDRESS(ROW(),COLUMN())))</formula>
    </cfRule>
  </conditionalFormatting>
  <conditionalFormatting sqref="K34">
    <cfRule type="expression" dxfId="253" priority="24">
      <formula>INDIRECT(ADDRESS(ROW(),COLUMN()))=TRUNC(INDIRECT(ADDRESS(ROW(),COLUMN())))</formula>
    </cfRule>
  </conditionalFormatting>
  <conditionalFormatting sqref="I34">
    <cfRule type="expression" dxfId="252" priority="23">
      <formula>INDIRECT(ADDRESS(ROW(),COLUMN()))=TRUNC(INDIRECT(ADDRESS(ROW(),COLUMN())))</formula>
    </cfRule>
  </conditionalFormatting>
  <conditionalFormatting sqref="I34">
    <cfRule type="expression" dxfId="251" priority="22">
      <formula>INDIRECT(ADDRESS(ROW(),COLUMN()))=TRUNC(INDIRECT(ADDRESS(ROW(),COLUMN())))</formula>
    </cfRule>
  </conditionalFormatting>
  <conditionalFormatting sqref="K36">
    <cfRule type="expression" dxfId="250" priority="21">
      <formula>INDIRECT(ADDRESS(ROW(),COLUMN()))=TRUNC(INDIRECT(ADDRESS(ROW(),COLUMN())))</formula>
    </cfRule>
  </conditionalFormatting>
  <conditionalFormatting sqref="N11">
    <cfRule type="expression" dxfId="249" priority="19">
      <formula>INDIRECT(ADDRESS(ROW(),COLUMN()))=TRUNC(INDIRECT(ADDRESS(ROW(),COLUMN())))</formula>
    </cfRule>
  </conditionalFormatting>
  <conditionalFormatting sqref="N12">
    <cfRule type="expression" dxfId="248" priority="18">
      <formula>INDIRECT(ADDRESS(ROW(),COLUMN()))=TRUNC(INDIRECT(ADDRESS(ROW(),COLUMN())))</formula>
    </cfRule>
  </conditionalFormatting>
  <conditionalFormatting sqref="N30:N32">
    <cfRule type="expression" dxfId="247" priority="14">
      <formula>INDIRECT(ADDRESS(ROW(),COLUMN()))=TRUNC(INDIRECT(ADDRESS(ROW(),COLUMN())))</formula>
    </cfRule>
  </conditionalFormatting>
  <conditionalFormatting sqref="N30:N31">
    <cfRule type="expression" dxfId="246" priority="17">
      <formula>INDIRECT(ADDRESS(ROW(),COLUMN()))=TRUNC(INDIRECT(ADDRESS(ROW(),COLUMN())))</formula>
    </cfRule>
  </conditionalFormatting>
  <conditionalFormatting sqref="N26:N29">
    <cfRule type="expression" dxfId="245" priority="12">
      <formula>INDIRECT(ADDRESS(ROW(),COLUMN()))=TRUNC(INDIRECT(ADDRESS(ROW(),COLUMN())))</formula>
    </cfRule>
  </conditionalFormatting>
  <conditionalFormatting sqref="N32">
    <cfRule type="expression" dxfId="244" priority="16">
      <formula>INDIRECT(ADDRESS(ROW(),COLUMN()))=TRUNC(INDIRECT(ADDRESS(ROW(),COLUMN())))</formula>
    </cfRule>
  </conditionalFormatting>
  <conditionalFormatting sqref="N35">
    <cfRule type="expression" dxfId="243" priority="15">
      <formula>INDIRECT(ADDRESS(ROW(),COLUMN()))=TRUNC(INDIRECT(ADDRESS(ROW(),COLUMN())))</formula>
    </cfRule>
  </conditionalFormatting>
  <conditionalFormatting sqref="N13:N25">
    <cfRule type="expression" dxfId="242" priority="13">
      <formula>INDIRECT(ADDRESS(ROW(),COLUMN()))=TRUNC(INDIRECT(ADDRESS(ROW(),COLUMN())))</formula>
    </cfRule>
  </conditionalFormatting>
  <conditionalFormatting sqref="N35">
    <cfRule type="expression" dxfId="241" priority="9">
      <formula>INDIRECT(ADDRESS(ROW(),COLUMN()))=TRUNC(INDIRECT(ADDRESS(ROW(),COLUMN())))</formula>
    </cfRule>
  </conditionalFormatting>
  <conditionalFormatting sqref="N32">
    <cfRule type="expression" dxfId="240" priority="11">
      <formula>INDIRECT(ADDRESS(ROW(),COLUMN()))=TRUNC(INDIRECT(ADDRESS(ROW(),COLUMN())))</formula>
    </cfRule>
  </conditionalFormatting>
  <conditionalFormatting sqref="N30:N31">
    <cfRule type="expression" dxfId="239" priority="10">
      <formula>INDIRECT(ADDRESS(ROW(),COLUMN()))=TRUNC(INDIRECT(ADDRESS(ROW(),COLUMN())))</formula>
    </cfRule>
  </conditionalFormatting>
  <conditionalFormatting sqref="N36">
    <cfRule type="expression" dxfId="238" priority="1">
      <formula>INDIRECT(ADDRESS(ROW(),COLUMN()))=TRUNC(INDIRECT(ADDRESS(ROW(),COLUMN())))</formula>
    </cfRule>
  </conditionalFormatting>
  <conditionalFormatting sqref="N33">
    <cfRule type="expression" dxfId="237" priority="8">
      <formula>INDIRECT(ADDRESS(ROW(),COLUMN()))=TRUNC(INDIRECT(ADDRESS(ROW(),COLUMN())))</formula>
    </cfRule>
  </conditionalFormatting>
  <conditionalFormatting sqref="N33">
    <cfRule type="expression" dxfId="236" priority="7">
      <formula>INDIRECT(ADDRESS(ROW(),COLUMN()))=TRUNC(INDIRECT(ADDRESS(ROW(),COLUMN())))</formula>
    </cfRule>
  </conditionalFormatting>
  <conditionalFormatting sqref="N33">
    <cfRule type="expression" dxfId="235" priority="6">
      <formula>INDIRECT(ADDRESS(ROW(),COLUMN()))=TRUNC(INDIRECT(ADDRESS(ROW(),COLUMN())))</formula>
    </cfRule>
  </conditionalFormatting>
  <conditionalFormatting sqref="N34">
    <cfRule type="expression" dxfId="234" priority="5">
      <formula>INDIRECT(ADDRESS(ROW(),COLUMN()))=TRUNC(INDIRECT(ADDRESS(ROW(),COLUMN())))</formula>
    </cfRule>
  </conditionalFormatting>
  <conditionalFormatting sqref="N34">
    <cfRule type="expression" dxfId="233" priority="4">
      <formula>INDIRECT(ADDRESS(ROW(),COLUMN()))=TRUNC(INDIRECT(ADDRESS(ROW(),COLUMN())))</formula>
    </cfRule>
  </conditionalFormatting>
  <conditionalFormatting sqref="N34">
    <cfRule type="expression" dxfId="232" priority="3">
      <formula>INDIRECT(ADDRESS(ROW(),COLUMN()))=TRUNC(INDIRECT(ADDRESS(ROW(),COLUMN())))</formula>
    </cfRule>
  </conditionalFormatting>
  <conditionalFormatting sqref="N36">
    <cfRule type="expression" dxfId="231" priority="2">
      <formula>INDIRECT(ADDRESS(ROW(),COLUMN()))=TRUNC(INDIRECT(ADDRESS(ROW(),COLUMN())))</formula>
    </cfRule>
  </conditionalFormatting>
  <dataValidations count="7">
    <dataValidation imeMode="hiragana" allowBlank="1" showInputMessage="1" showErrorMessage="1" sqref="L11:L510 E11:E60 O11:O510 F11:G510" xr:uid="{6AA51B38-A4C5-4437-8639-870D75FC8CC6}"/>
    <dataValidation imeMode="disabled" allowBlank="1" showInputMessage="1" showErrorMessage="1" sqref="C3 G6 A11:A510 J6:M7 H6:I8 B2 C6 C8 G8" xr:uid="{E2C1726B-55AB-4E28-9B9B-2664BB630736}"/>
    <dataValidation type="list" allowBlank="1" showInputMessage="1" showErrorMessage="1" sqref="R11:S510" xr:uid="{237E7331-1360-4969-A45D-72E8CA4CF1B8}">
      <formula1>"○"</formula1>
    </dataValidation>
    <dataValidation type="list" imeMode="hiragana" allowBlank="1" showInputMessage="1" showErrorMessage="1" sqref="C13:C510" xr:uid="{AE4B8CE0-447D-4F2E-855A-0DCC73741E81}">
      <formula1>区分</formula1>
    </dataValidation>
    <dataValidation imeMode="off" allowBlank="1" showInputMessage="1" showErrorMessage="1" sqref="K11:K510 H515:J541 H512:J512 Q11:Q510 N11:N510" xr:uid="{3973F5F5-EB8C-4FFF-91DD-38D91D71B497}"/>
    <dataValidation type="list" imeMode="hiragana" allowBlank="1" showInputMessage="1" showErrorMessage="1" sqref="C11:C12" xr:uid="{E367A02A-9F33-4B53-AA7D-344038E47713}">
      <formula1>$A$556:$A$559</formula1>
    </dataValidation>
    <dataValidation type="list" imeMode="hiragana" allowBlank="1" showInputMessage="1" showErrorMessage="1" sqref="D11:D510 E61:E510" xr:uid="{4FFF8A6C-C0D7-493B-9CD2-FA46BC81A624}">
      <formula1>INDIRECT(C11)</formula1>
    </dataValidation>
  </dataValidations>
  <pageMargins left="0.7" right="0.7" top="0.75" bottom="0.75" header="0.3" footer="0.3"/>
  <pageSetup paperSize="9" scale="57" orientation="portrait" r:id="rId1"/>
  <rowBreaks count="1" manualBreakCount="1">
    <brk id="511" max="16383"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27</vt:i4>
      </vt:variant>
    </vt:vector>
  </HeadingPairs>
  <TitlesOfParts>
    <vt:vector size="38" baseType="lpstr">
      <vt:lpstr>様式1</vt:lpstr>
      <vt:lpstr>様式2‐1</vt:lpstr>
      <vt:lpstr>様式2‐2</vt:lpstr>
      <vt:lpstr>様式2‐3</vt:lpstr>
      <vt:lpstr>様式2‐4</vt:lpstr>
      <vt:lpstr>様式３-１(収支)</vt:lpstr>
      <vt:lpstr>様式３-2(経費支出)</vt:lpstr>
      <vt:lpstr>必須プログラム(i)</vt:lpstr>
      <vt:lpstr>必須プログラム(ⅱ)</vt:lpstr>
      <vt:lpstr>任意プログラム</vt:lpstr>
      <vt:lpstr>様式4</vt:lpstr>
      <vt:lpstr>任意プログラム!Print_Area</vt:lpstr>
      <vt:lpstr>'必須プログラム(ⅱ)'!Print_Area</vt:lpstr>
      <vt:lpstr>'必須プログラム(i)'!Print_Area</vt:lpstr>
      <vt:lpstr>様式1!Print_Area</vt:lpstr>
      <vt:lpstr>様式2‐1!Print_Area</vt:lpstr>
      <vt:lpstr>様式2‐2!Print_Area</vt:lpstr>
      <vt:lpstr>様式2‐3!Print_Area</vt:lpstr>
      <vt:lpstr>様式2‐4!Print_Area</vt:lpstr>
      <vt:lpstr>'様式３-１(収支)'!Print_Area</vt:lpstr>
      <vt:lpstr>'様式３-2(経費支出)'!Print_Area</vt:lpstr>
      <vt:lpstr>様式4!Print_Area</vt:lpstr>
      <vt:lpstr>任意プログラム!会場費・創作活動費・文芸費</vt:lpstr>
      <vt:lpstr>'必須プログラム(i)'!会場費・創作活動費・文芸費</vt:lpstr>
      <vt:lpstr>会場費・創作活動費・文芸費</vt:lpstr>
      <vt:lpstr>任意プログラム!区分</vt:lpstr>
      <vt:lpstr>'必須プログラム(i)'!区分</vt:lpstr>
      <vt:lpstr>区分</vt:lpstr>
      <vt:lpstr>任意プログラム!謝金・宣伝費・印刷費等</vt:lpstr>
      <vt:lpstr>'必須プログラム(i)'!謝金・宣伝費・印刷費等</vt:lpstr>
      <vt:lpstr>謝金・宣伝費・印刷費等</vt:lpstr>
      <vt:lpstr>任意プログラム!諸経費</vt:lpstr>
      <vt:lpstr>'必須プログラム(i)'!諸経費</vt:lpstr>
      <vt:lpstr>諸経費</vt:lpstr>
      <vt:lpstr>創作活動費</vt:lpstr>
      <vt:lpstr>任意プログラム!旅費</vt:lpstr>
      <vt:lpstr>'必須プログラム(i)'!旅費</vt:lpstr>
      <vt:lpstr>旅費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2024-01-17T04:31:06Z</cp:lastPrinted>
  <dcterms:created xsi:type="dcterms:W3CDTF">2005-12-21T09:28:47Z</dcterms:created>
  <dcterms:modified xsi:type="dcterms:W3CDTF">2024-01-18T05:23:36Z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2022-08-18T04:37:10Z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37d4792a-deb3-454b-abce-2fe2f28bb018</vt:lpwstr>
  </property>
  <property fmtid="{D5CDD505-2E9C-101B-9397-08002B2CF9AE}" pid="8" name="MSIP_Label_d899a617-f30e-4fb8-b81c-fb6d0b94ac5b_ContentBits">
    <vt:lpwstr>0</vt:lpwstr>
  </property>
</Properties>
</file>