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22.xml" ContentType="application/vnd.openxmlformats-officedocument.drawing+xml"/>
  <Override PartName="/xl/drawings/drawing21.xml" ContentType="application/vnd.openxmlformats-officedocument.drawing+xml"/>
  <Override PartName="/xl/drawings/drawing20.xml" ContentType="application/vnd.openxmlformats-officedocument.drawing+xml"/>
  <Override PartName="/xl/drawings/drawing19.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8.xml" ContentType="application/vnd.openxmlformats-officedocument.drawing+xml"/>
  <Override PartName="/xl/drawings/drawing17.xml" ContentType="application/vnd.openxmlformats-officedocument.drawing+xml"/>
  <Override PartName="/xl/drawings/drawing16.xml" ContentType="application/vnd.openxmlformats-officedocument.drawing+xml"/>
  <Override PartName="/xl/drawings/drawing9.xml" ContentType="application/vnd.openxmlformats-officedocument.drawing+xml"/>
  <Override PartName="/xl/drawings/drawing8.xml" ContentType="application/vnd.openxmlformats-officedocument.drawing+xml"/>
  <Override PartName="/xl/drawings/drawing7.xml" ContentType="application/vnd.openxmlformats-officedocument.drawing+xml"/>
  <Override PartName="/xl/drawings/drawing6.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5.xml" ContentType="application/vnd.openxmlformats-officedocument.drawing+xml"/>
  <Override PartName="/xl/drawings/drawing10.xml" ContentType="application/vnd.openxmlformats-officedocument.drawing+xml"/>
  <Override PartName="/xl/worksheets/sheet24.xml" ContentType="application/vnd.openxmlformats-officedocument.spreadsheetml.worksheet+xml"/>
  <Override PartName="/xl/drawings/drawing1.xml" ContentType="application/vnd.openxmlformats-officedocument.drawing+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9.xml" ContentType="application/vnd.openxmlformats-officedocument.spreadsheetml.worksheet+xml"/>
  <Override PartName="/xl/worksheets/sheet28.xml" ContentType="application/vnd.openxmlformats-officedocument.spreadsheetml.worksheet+xml"/>
  <Override PartName="/xl/worksheets/sheet19.xml" ContentType="application/vnd.openxmlformats-officedocument.spreadsheetml.worksheet+xml"/>
  <Override PartName="/xl/drawings/drawing2.xml" ContentType="application/vnd.openxmlformats-officedocument.drawing+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worksheets/sheet18.xml" ContentType="application/vnd.openxmlformats-officedocument.spreadsheetml.worksheet+xml"/>
  <Override PartName="/xl/drawings/drawing3.xml" ContentType="application/vnd.openxmlformats-officedocument.drawing+xml"/>
  <Override PartName="/xl/worksheets/sheet17.xml" ContentType="application/vnd.openxmlformats-officedocument.spreadsheetml.worksheet+xml"/>
  <Override PartName="/xl/worksheets/sheet11.xml" ContentType="application/vnd.openxmlformats-officedocument.spreadsheetml.worksheet+xml"/>
  <Override PartName="/xl/worksheets/sheet16.xml" ContentType="application/vnd.openxmlformats-officedocument.spreadsheetml.worksheet+xml"/>
  <Override PartName="/xl/worksheets/sheet14.xml" ContentType="application/vnd.openxmlformats-officedocument.spreadsheetml.worksheet+xml"/>
  <Override PartName="/xl/worksheets/sheet12.xml" ContentType="application/vnd.openxmlformats-officedocument.spreadsheetml.worksheet+xml"/>
  <Override PartName="/xl/worksheets/sheet15.xml" ContentType="application/vnd.openxmlformats-officedocument.spreadsheetml.worksheet+xml"/>
  <Override PartName="/xl/worksheets/sheet13.xml" ContentType="application/vnd.openxmlformats-officedocument.spreadsheetml.worksheet+xml"/>
  <Override PartName="/xl/comments7.xml" ContentType="application/vnd.openxmlformats-officedocument.spreadsheetml.comments+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4.xml" ContentType="application/vnd.openxmlformats-officedocument.spreadsheetml.comments+xml"/>
  <Override PartName="/xl/comments2.xml" ContentType="application/vnd.openxmlformats-officedocument.spreadsheetml.comments+xml"/>
  <Override PartName="/xl/comments8.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unka9\Desktop\H31文化芸術フォーマット\"/>
    </mc:Choice>
  </mc:AlternateContent>
  <bookViews>
    <workbookView xWindow="0" yWindow="0" windowWidth="28800" windowHeight="13035" tabRatio="740"/>
  </bookViews>
  <sheets>
    <sheet name="計画書①（地域）" sheetId="143" r:id="rId1"/>
    <sheet name="計画書②（地域）" sheetId="144" r:id="rId2"/>
    <sheet name="計画書③（地域）" sheetId="145" r:id="rId3"/>
    <sheet name="計画書④（地域）" sheetId="146" r:id="rId4"/>
    <sheet name="収支予算書" sheetId="57" r:id="rId5"/>
    <sheet name="内訳書１(収入事業別)" sheetId="61" r:id="rId6"/>
    <sheet name="内訳書１(収入一括)" sheetId="60" r:id="rId7"/>
    <sheet name="内訳書2-1" sheetId="31" r:id="rId8"/>
    <sheet name="内訳書2-2" sheetId="98" r:id="rId9"/>
    <sheet name="内訳書2-3" sheetId="99" r:id="rId10"/>
    <sheet name="内訳書2-4" sheetId="100" state="hidden" r:id="rId11"/>
    <sheet name="内訳書2-5" sheetId="101" state="hidden" r:id="rId12"/>
    <sheet name="内訳書2-6" sheetId="102" state="hidden" r:id="rId13"/>
    <sheet name="内訳書2-7" sheetId="103" state="hidden" r:id="rId14"/>
    <sheet name="内訳書2-8" sheetId="104" state="hidden" r:id="rId15"/>
    <sheet name="内訳書2-9" sheetId="105" state="hidden" r:id="rId16"/>
    <sheet name="内訳書2-10" sheetId="106" state="hidden" r:id="rId17"/>
    <sheet name="内訳書2-11" sheetId="107" state="hidden" r:id="rId18"/>
    <sheet name="内訳書2-12" sheetId="108" state="hidden" r:id="rId19"/>
    <sheet name="内訳書2-13" sheetId="109" state="hidden" r:id="rId20"/>
    <sheet name="内訳書2-14" sheetId="110" state="hidden" r:id="rId21"/>
    <sheet name="内訳書2-15" sheetId="112" state="hidden" r:id="rId22"/>
    <sheet name="内訳書2-16" sheetId="113" state="hidden" r:id="rId23"/>
    <sheet name="内訳書2-17" sheetId="114" state="hidden" r:id="rId24"/>
    <sheet name="内訳書2-18" sheetId="115" state="hidden" r:id="rId25"/>
    <sheet name="内訳書2-19" sheetId="116" state="hidden" r:id="rId26"/>
    <sheet name="内訳書2-20" sheetId="117" state="hidden" r:id="rId27"/>
    <sheet name="委託内訳書" sheetId="118" r:id="rId28"/>
    <sheet name="マスター" sheetId="28" state="hidden" r:id="rId29"/>
  </sheets>
  <definedNames>
    <definedName name="_xlnm._FilterDatabase" localSheetId="28" hidden="1">マスター!#REF!</definedName>
    <definedName name="_xlnm.Print_Area" localSheetId="27">委託内訳書!$A$1:$R$159</definedName>
    <definedName name="_xlnm.Print_Area" localSheetId="2">'計画書③（地域）'!$A$1:$AI$43</definedName>
    <definedName name="_xlnm.Print_Area" localSheetId="4">収支予算書!$A$1:$F$45</definedName>
    <definedName name="_xlnm.Print_Area" localSheetId="6">'内訳書１(収入一括)'!$A$1:$Y$49</definedName>
    <definedName name="_xlnm.Print_Area" localSheetId="5">'内訳書１(収入事業別)'!$A$1:$Y$49</definedName>
    <definedName name="_xlnm.Print_Area" localSheetId="7">'内訳書2-1'!$A$1:$R$219</definedName>
    <definedName name="_xlnm.Print_Area" localSheetId="16">'内訳書2-10'!$A$1:$R$219</definedName>
    <definedName name="_xlnm.Print_Area" localSheetId="17">'内訳書2-11'!$A$1:$R$219</definedName>
    <definedName name="_xlnm.Print_Area" localSheetId="18">'内訳書2-12'!$A$1:$R$219</definedName>
    <definedName name="_xlnm.Print_Area" localSheetId="19">'内訳書2-13'!$A$1:$R$219</definedName>
    <definedName name="_xlnm.Print_Area" localSheetId="20">'内訳書2-14'!$A$1:$R$219</definedName>
    <definedName name="_xlnm.Print_Area" localSheetId="21">'内訳書2-15'!$A$1:$R$219</definedName>
    <definedName name="_xlnm.Print_Area" localSheetId="22">'内訳書2-16'!$A$1:$R$219</definedName>
    <definedName name="_xlnm.Print_Area" localSheetId="23">'内訳書2-17'!$A$1:$R$219</definedName>
    <definedName name="_xlnm.Print_Area" localSheetId="24">'内訳書2-18'!$A$1:$R$219</definedName>
    <definedName name="_xlnm.Print_Area" localSheetId="25">'内訳書2-19'!$A$1:$R$219</definedName>
    <definedName name="_xlnm.Print_Area" localSheetId="8">'内訳書2-2'!$A$1:$R$219</definedName>
    <definedName name="_xlnm.Print_Area" localSheetId="26">'内訳書2-20'!$A$1:$R$219</definedName>
    <definedName name="_xlnm.Print_Area" localSheetId="9">'内訳書2-3'!$A$1:$R$219</definedName>
    <definedName name="_xlnm.Print_Area" localSheetId="10">'内訳書2-4'!$A$1:$R$219</definedName>
    <definedName name="_xlnm.Print_Area" localSheetId="11">'内訳書2-5'!$A$1:$R$219</definedName>
    <definedName name="_xlnm.Print_Area" localSheetId="12">'内訳書2-6'!$A$1:$R$219</definedName>
    <definedName name="_xlnm.Print_Area" localSheetId="13">'内訳書2-7'!$A$1:$R$219</definedName>
    <definedName name="_xlnm.Print_Area" localSheetId="14">'内訳書2-8'!$A$1:$R$219</definedName>
    <definedName name="_xlnm.Print_Area" localSheetId="15">'内訳書2-9'!$A$1:$R$219</definedName>
    <definedName name="_xlnm.Print_Titles" localSheetId="6">'内訳書１(収入一括)'!$A:$D</definedName>
    <definedName name="_xlnm.Print_Titles" localSheetId="5">'内訳書１(収入事業別)'!$A:$D</definedName>
    <definedName name="委託費">マスター!$F$3:$F$3</definedName>
    <definedName name="会場費">マスター!$C$3</definedName>
    <definedName name="区分">マスター!$B$2:$F$2</definedName>
    <definedName name="区分2">マスター!$B$2:$E$2</definedName>
    <definedName name="雑役務費・消耗品費等">マスター!$E$3:$E$7</definedName>
    <definedName name="事業形態">マスター!$J$3:$J$4</definedName>
    <definedName name="収入">マスター!$H$3:$H$9</definedName>
    <definedName name="収入2">マスター!$H$4:$H$8</definedName>
    <definedName name="賃金・旅費・報償費">マスター!$D$3:$D$5</definedName>
    <definedName name="文芸費">マスター!$B$3</definedName>
  </definedNames>
  <calcPr calcId="152511"/>
</workbook>
</file>

<file path=xl/calcChain.xml><?xml version="1.0" encoding="utf-8"?>
<calcChain xmlns="http://schemas.openxmlformats.org/spreadsheetml/2006/main">
  <c r="E163" i="117" l="1"/>
  <c r="E162" i="117"/>
  <c r="E163" i="116"/>
  <c r="E162" i="116"/>
  <c r="E163" i="115"/>
  <c r="E162" i="115"/>
  <c r="E163" i="114"/>
  <c r="E162" i="114"/>
  <c r="E163" i="113"/>
  <c r="E162" i="113"/>
  <c r="E163" i="112" l="1"/>
  <c r="E162" i="112"/>
  <c r="E163" i="110"/>
  <c r="E162" i="110"/>
  <c r="E163" i="109"/>
  <c r="E162" i="109"/>
  <c r="E163" i="108" l="1"/>
  <c r="E162" i="108"/>
  <c r="E163" i="107"/>
  <c r="E162" i="107"/>
  <c r="E163" i="106"/>
  <c r="E162" i="106"/>
  <c r="E163" i="105"/>
  <c r="E162" i="105"/>
  <c r="E163" i="104"/>
  <c r="E162" i="104"/>
  <c r="E163" i="103"/>
  <c r="E162" i="103"/>
  <c r="E163" i="102"/>
  <c r="E162" i="102"/>
  <c r="E163" i="101"/>
  <c r="E162" i="101"/>
  <c r="E163" i="100"/>
  <c r="E162" i="100"/>
  <c r="E163" i="99"/>
  <c r="E162" i="99"/>
  <c r="E163" i="98"/>
  <c r="E162" i="98"/>
  <c r="E163" i="31"/>
  <c r="E162" i="31"/>
  <c r="A1" i="118" l="1"/>
  <c r="A160" i="98"/>
  <c r="A160" i="99"/>
  <c r="A160" i="100"/>
  <c r="A160" i="101"/>
  <c r="A160" i="102"/>
  <c r="A160" i="103"/>
  <c r="A160" i="104"/>
  <c r="A160" i="105"/>
  <c r="A160" i="106"/>
  <c r="A160" i="107"/>
  <c r="A160" i="108"/>
  <c r="A160" i="109"/>
  <c r="A160" i="110"/>
  <c r="A160" i="112"/>
  <c r="A160" i="113"/>
  <c r="A160" i="114"/>
  <c r="A160" i="115"/>
  <c r="A160" i="117"/>
  <c r="A160" i="31"/>
  <c r="A1" i="98"/>
  <c r="A1" i="99"/>
  <c r="A1" i="100"/>
  <c r="A1" i="101"/>
  <c r="A1" i="102"/>
  <c r="A1" i="103"/>
  <c r="A1" i="104"/>
  <c r="A1" i="105"/>
  <c r="A1" i="106"/>
  <c r="A1" i="107"/>
  <c r="A1" i="108"/>
  <c r="A1" i="109"/>
  <c r="A1" i="110"/>
  <c r="A1" i="112"/>
  <c r="A1" i="113"/>
  <c r="A1" i="114"/>
  <c r="A1" i="115"/>
  <c r="A1" i="116"/>
  <c r="A1" i="117"/>
  <c r="A1" i="31"/>
  <c r="A1" i="60" l="1"/>
  <c r="A1" i="61"/>
  <c r="A1" i="57"/>
  <c r="Y35" i="61" l="1"/>
  <c r="Y35" i="60"/>
  <c r="U5" i="61" l="1"/>
  <c r="V5" i="61"/>
  <c r="W5" i="61"/>
  <c r="X5" i="61"/>
  <c r="Q10" i="99"/>
  <c r="F238" i="99"/>
  <c r="G23" i="61" s="1"/>
  <c r="Q11" i="99"/>
  <c r="Q27" i="99"/>
  <c r="Q12" i="99"/>
  <c r="Q28" i="99"/>
  <c r="Q13" i="99"/>
  <c r="Q29" i="99"/>
  <c r="F239" i="99"/>
  <c r="G24" i="61" s="1"/>
  <c r="Q14" i="99"/>
  <c r="Q30" i="99"/>
  <c r="Q15" i="99"/>
  <c r="Q31" i="99"/>
  <c r="Q16" i="99"/>
  <c r="Q32" i="99"/>
  <c r="Q17" i="99"/>
  <c r="Q33" i="99"/>
  <c r="Q18" i="99"/>
  <c r="Q34" i="99"/>
  <c r="F240" i="99"/>
  <c r="G25" i="61" s="1"/>
  <c r="Q19" i="99"/>
  <c r="Q35" i="99"/>
  <c r="F241" i="99"/>
  <c r="G26" i="61" s="1"/>
  <c r="Q20" i="99"/>
  <c r="Q36" i="99"/>
  <c r="F242" i="99"/>
  <c r="G27" i="61" s="1"/>
  <c r="Q21" i="99"/>
  <c r="Q37" i="99"/>
  <c r="F243" i="99"/>
  <c r="G28" i="61" s="1"/>
  <c r="Q22" i="99"/>
  <c r="Q38" i="99"/>
  <c r="F244" i="99"/>
  <c r="G29" i="61" s="1"/>
  <c r="Q23" i="99"/>
  <c r="Q39" i="99"/>
  <c r="F245" i="99"/>
  <c r="G30" i="61" s="1"/>
  <c r="Q24" i="99"/>
  <c r="Q40" i="99"/>
  <c r="F246" i="99"/>
  <c r="G31" i="61" s="1"/>
  <c r="Q25" i="99"/>
  <c r="Q41" i="99"/>
  <c r="F247" i="99"/>
  <c r="Q26" i="99"/>
  <c r="E7" i="99" s="1"/>
  <c r="Q42" i="99"/>
  <c r="Q43" i="99"/>
  <c r="F248" i="99"/>
  <c r="G33" i="61" s="1"/>
  <c r="G23" i="60"/>
  <c r="F252" i="99"/>
  <c r="G37" i="60" s="1"/>
  <c r="F253" i="99"/>
  <c r="G38" i="60" s="1"/>
  <c r="F254" i="99"/>
  <c r="G39" i="60" s="1"/>
  <c r="F255" i="99"/>
  <c r="G40" i="60" s="1"/>
  <c r="F256" i="99"/>
  <c r="G41" i="60" s="1"/>
  <c r="F257" i="99"/>
  <c r="G42" i="60" s="1"/>
  <c r="F258" i="99"/>
  <c r="G43" i="60" s="1"/>
  <c r="F259" i="99"/>
  <c r="G44" i="60" s="1"/>
  <c r="F260" i="99"/>
  <c r="G45" i="60" s="1"/>
  <c r="F261" i="99"/>
  <c r="G46" i="60" s="1"/>
  <c r="F262" i="99"/>
  <c r="G47" i="60" s="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H5" i="61"/>
  <c r="I5" i="61"/>
  <c r="J5" i="61"/>
  <c r="K5" i="61"/>
  <c r="L5" i="61"/>
  <c r="M5" i="61"/>
  <c r="N5" i="61"/>
  <c r="O5" i="61"/>
  <c r="P5" i="61"/>
  <c r="Q5" i="61"/>
  <c r="R5" i="61"/>
  <c r="S5" i="61"/>
  <c r="T5" i="61"/>
  <c r="C162" i="98"/>
  <c r="C162" i="99"/>
  <c r="C162" i="100"/>
  <c r="C162" i="101"/>
  <c r="C162" i="102"/>
  <c r="C162" i="103"/>
  <c r="C162" i="104"/>
  <c r="C162" i="105"/>
  <c r="C162" i="106"/>
  <c r="C162" i="107"/>
  <c r="C162" i="108"/>
  <c r="C162" i="109"/>
  <c r="C162" i="110"/>
  <c r="C162" i="112"/>
  <c r="C162" i="113"/>
  <c r="C162" i="114"/>
  <c r="C162" i="115"/>
  <c r="C162" i="116"/>
  <c r="C162" i="117"/>
  <c r="C162" i="31"/>
  <c r="F187" i="118"/>
  <c r="F185" i="118"/>
  <c r="F184" i="118"/>
  <c r="F183" i="118"/>
  <c r="F182" i="118"/>
  <c r="F181" i="118"/>
  <c r="F180" i="118"/>
  <c r="F179" i="118"/>
  <c r="F178" i="118"/>
  <c r="F177" i="118"/>
  <c r="F173" i="118"/>
  <c r="F171" i="118"/>
  <c r="F170" i="118"/>
  <c r="F169" i="118"/>
  <c r="F168" i="118"/>
  <c r="F167" i="118"/>
  <c r="F166" i="118"/>
  <c r="F165" i="118"/>
  <c r="F246" i="98"/>
  <c r="F31" i="61" s="1"/>
  <c r="F246" i="100"/>
  <c r="H31" i="60" s="1"/>
  <c r="F246" i="101"/>
  <c r="F246" i="102"/>
  <c r="J31" i="60" s="1"/>
  <c r="F246" i="103"/>
  <c r="K31" i="60" s="1"/>
  <c r="F246" i="104"/>
  <c r="L31" i="60" s="1"/>
  <c r="F246" i="105"/>
  <c r="F246" i="106"/>
  <c r="N31" i="60" s="1"/>
  <c r="F246" i="107"/>
  <c r="O31" i="60" s="1"/>
  <c r="F246" i="108"/>
  <c r="P31" i="60" s="1"/>
  <c r="F246" i="109"/>
  <c r="F246" i="110"/>
  <c r="R31" i="60" s="1"/>
  <c r="F246" i="112"/>
  <c r="S31" i="60" s="1"/>
  <c r="F246" i="113"/>
  <c r="T31" i="60" s="1"/>
  <c r="F246" i="114"/>
  <c r="F246" i="115"/>
  <c r="V31" i="60" s="1"/>
  <c r="F246" i="116"/>
  <c r="E29" i="57"/>
  <c r="Q159" i="118"/>
  <c r="Q158" i="118"/>
  <c r="Q157" i="118"/>
  <c r="Q156" i="118"/>
  <c r="Q155" i="118"/>
  <c r="Q154" i="118"/>
  <c r="Q153" i="118"/>
  <c r="Q152" i="118"/>
  <c r="Q151" i="118"/>
  <c r="Q150" i="118"/>
  <c r="Q149" i="118"/>
  <c r="Q148" i="118"/>
  <c r="Q147" i="118"/>
  <c r="Q146" i="118"/>
  <c r="Q145" i="118"/>
  <c r="Q144" i="118"/>
  <c r="Q143" i="118"/>
  <c r="Q142" i="118"/>
  <c r="Q141" i="118"/>
  <c r="Q140" i="118"/>
  <c r="Q139" i="118"/>
  <c r="Q138" i="118"/>
  <c r="Q137" i="118"/>
  <c r="Q136" i="118"/>
  <c r="Q135" i="118"/>
  <c r="Q134" i="118"/>
  <c r="Q133" i="118"/>
  <c r="Q132" i="118"/>
  <c r="Q131" i="118"/>
  <c r="Q130" i="118"/>
  <c r="Q129" i="118"/>
  <c r="Q128" i="118"/>
  <c r="Q127" i="118"/>
  <c r="Q126" i="118"/>
  <c r="Q125" i="118"/>
  <c r="Q124" i="118"/>
  <c r="Q123" i="118"/>
  <c r="Q122" i="118"/>
  <c r="Q121" i="118"/>
  <c r="Q120" i="118"/>
  <c r="Q119" i="118"/>
  <c r="Q118" i="118"/>
  <c r="Q117" i="118"/>
  <c r="Q116" i="118"/>
  <c r="Q115" i="118"/>
  <c r="Q114" i="118"/>
  <c r="Q113" i="118"/>
  <c r="Q112" i="118"/>
  <c r="Q111" i="118"/>
  <c r="Q110" i="118"/>
  <c r="Q109" i="118"/>
  <c r="Q108" i="118"/>
  <c r="Q107" i="118"/>
  <c r="Q106" i="118"/>
  <c r="Q105" i="118"/>
  <c r="Q104" i="118"/>
  <c r="Q103" i="118"/>
  <c r="Q102" i="118"/>
  <c r="Q101" i="118"/>
  <c r="Q100" i="118"/>
  <c r="Q99" i="118"/>
  <c r="Q98" i="118"/>
  <c r="Q97" i="118"/>
  <c r="Q96" i="118"/>
  <c r="Q95" i="118"/>
  <c r="Q94" i="118"/>
  <c r="Q93" i="118"/>
  <c r="Q92" i="118"/>
  <c r="Q91" i="118"/>
  <c r="Q90" i="118"/>
  <c r="Q89" i="118"/>
  <c r="Q88" i="118"/>
  <c r="Q87" i="118"/>
  <c r="Q86" i="118"/>
  <c r="Q85" i="118"/>
  <c r="Q84" i="118"/>
  <c r="Q83" i="118"/>
  <c r="Q82" i="118"/>
  <c r="Q81" i="118"/>
  <c r="Q80" i="118"/>
  <c r="Q79" i="118"/>
  <c r="Q78" i="118"/>
  <c r="Q77" i="118"/>
  <c r="Q76" i="118"/>
  <c r="Q75" i="118"/>
  <c r="Q74" i="118"/>
  <c r="Q73" i="118"/>
  <c r="Q72" i="118"/>
  <c r="Q71" i="118"/>
  <c r="Q70" i="118"/>
  <c r="Q69" i="118"/>
  <c r="Q68" i="118"/>
  <c r="Q67" i="118"/>
  <c r="Q66" i="118"/>
  <c r="Q65" i="118"/>
  <c r="Q64" i="118"/>
  <c r="Q63" i="118"/>
  <c r="Q62" i="118"/>
  <c r="Q61" i="118"/>
  <c r="Q60" i="118"/>
  <c r="Q59" i="118"/>
  <c r="Q58" i="118"/>
  <c r="Q57" i="118"/>
  <c r="Q56" i="118"/>
  <c r="Q55" i="118"/>
  <c r="Q54" i="118"/>
  <c r="Q53" i="118"/>
  <c r="Q52" i="118"/>
  <c r="Q51" i="118"/>
  <c r="Q50" i="118"/>
  <c r="Q49" i="118"/>
  <c r="Q48" i="118"/>
  <c r="Q47" i="118"/>
  <c r="Q46" i="118"/>
  <c r="Q45" i="118"/>
  <c r="Q44" i="118"/>
  <c r="Q43" i="118"/>
  <c r="Q42" i="118"/>
  <c r="Q41" i="118"/>
  <c r="Q40" i="118"/>
  <c r="Q39" i="118"/>
  <c r="Q38" i="118"/>
  <c r="Q37" i="118"/>
  <c r="Q36" i="118"/>
  <c r="Q35" i="118"/>
  <c r="Q34" i="118"/>
  <c r="Q33" i="118"/>
  <c r="Q32" i="118"/>
  <c r="Q31" i="118"/>
  <c r="Q30" i="118"/>
  <c r="Q29" i="118"/>
  <c r="Q28" i="118"/>
  <c r="Q27" i="118"/>
  <c r="Q26" i="118"/>
  <c r="Q25" i="118"/>
  <c r="Q24" i="118"/>
  <c r="Q23" i="118"/>
  <c r="Q22" i="118"/>
  <c r="Q21" i="118"/>
  <c r="Q20" i="118"/>
  <c r="Q19" i="118"/>
  <c r="Q18" i="118"/>
  <c r="Q17" i="118"/>
  <c r="Q16" i="118"/>
  <c r="Q15" i="118"/>
  <c r="Q14" i="118"/>
  <c r="Q13" i="118"/>
  <c r="Q12" i="118"/>
  <c r="Q11" i="118"/>
  <c r="E7" i="118" s="1"/>
  <c r="Q10" i="118"/>
  <c r="F164" i="118" s="1"/>
  <c r="F260" i="117"/>
  <c r="X45" i="61" s="1"/>
  <c r="F256" i="117"/>
  <c r="X41" i="60" s="1"/>
  <c r="F245" i="117"/>
  <c r="X30" i="61" s="1"/>
  <c r="F241" i="117"/>
  <c r="X26" i="61" s="1"/>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X16" i="61" s="1"/>
  <c r="Q174" i="117"/>
  <c r="F229" i="117" s="1"/>
  <c r="X13" i="61" s="1"/>
  <c r="Q173" i="117"/>
  <c r="F228" i="117" s="1"/>
  <c r="X12" i="61" s="1"/>
  <c r="Q172" i="117"/>
  <c r="F227" i="117" s="1"/>
  <c r="X11" i="61" s="1"/>
  <c r="Q171" i="117"/>
  <c r="F226" i="117" s="1"/>
  <c r="X10" i="61" s="1"/>
  <c r="Q170" i="117"/>
  <c r="F225" i="117" s="1"/>
  <c r="X9" i="61"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62" i="117" s="1"/>
  <c r="Q41" i="117"/>
  <c r="F261" i="117" s="1"/>
  <c r="X46" i="61" s="1"/>
  <c r="Q40" i="117"/>
  <c r="Q39" i="117"/>
  <c r="F259" i="117" s="1"/>
  <c r="Q38" i="117"/>
  <c r="F258" i="117" s="1"/>
  <c r="Q37" i="117"/>
  <c r="F257" i="117" s="1"/>
  <c r="Q36" i="117"/>
  <c r="Q35" i="117"/>
  <c r="F255" i="117" s="1"/>
  <c r="Q34" i="117"/>
  <c r="F254" i="117" s="1"/>
  <c r="Q33" i="117"/>
  <c r="Q32" i="117"/>
  <c r="Q31" i="117"/>
  <c r="Q30" i="117"/>
  <c r="Q29" i="117"/>
  <c r="E7" i="117" s="1"/>
  <c r="Q28" i="117"/>
  <c r="Q27" i="117"/>
  <c r="Q26" i="117"/>
  <c r="F252" i="117" s="1"/>
  <c r="Q25" i="117"/>
  <c r="F248" i="117" s="1"/>
  <c r="X33" i="61" s="1"/>
  <c r="Q24" i="117"/>
  <c r="F246" i="117" s="1"/>
  <c r="X31" i="60" s="1"/>
  <c r="Q23" i="117"/>
  <c r="Q22" i="117"/>
  <c r="F244" i="117" s="1"/>
  <c r="Q21" i="117"/>
  <c r="F243" i="117" s="1"/>
  <c r="Q20" i="117"/>
  <c r="F242" i="117" s="1"/>
  <c r="Q19" i="117"/>
  <c r="Q18" i="117"/>
  <c r="F240" i="117" s="1"/>
  <c r="Q17" i="117"/>
  <c r="Q16" i="117"/>
  <c r="Q15" i="117"/>
  <c r="Q14" i="117"/>
  <c r="Q13" i="117"/>
  <c r="F239" i="117" s="1"/>
  <c r="Q12" i="117"/>
  <c r="Q11" i="117"/>
  <c r="Q10" i="117"/>
  <c r="F238" i="117" s="1"/>
  <c r="F262" i="116"/>
  <c r="W47" i="61" s="1"/>
  <c r="F261" i="116"/>
  <c r="W46" i="61" s="1"/>
  <c r="F260" i="116"/>
  <c r="F259" i="116"/>
  <c r="W44" i="60" s="1"/>
  <c r="F258" i="116"/>
  <c r="W43" i="60" s="1"/>
  <c r="F257" i="116"/>
  <c r="W42" i="60" s="1"/>
  <c r="F256" i="116"/>
  <c r="F255" i="116"/>
  <c r="W40" i="60" s="1"/>
  <c r="F254" i="116"/>
  <c r="W39" i="61" s="1"/>
  <c r="F253" i="116"/>
  <c r="W38" i="61" s="1"/>
  <c r="F252" i="116"/>
  <c r="F248" i="116"/>
  <c r="W33" i="60" s="1"/>
  <c r="F245" i="116"/>
  <c r="W30" i="60" s="1"/>
  <c r="F244" i="116"/>
  <c r="F243" i="116"/>
  <c r="F242" i="116"/>
  <c r="W27" i="61" s="1"/>
  <c r="F241" i="116"/>
  <c r="W26" i="60" s="1"/>
  <c r="F240" i="116"/>
  <c r="F239" i="116"/>
  <c r="F238" i="116"/>
  <c r="W23" i="61" s="1"/>
  <c r="F229" i="116"/>
  <c r="W13" i="61" s="1"/>
  <c r="F228" i="116"/>
  <c r="W12" i="61" s="1"/>
  <c r="F227" i="116"/>
  <c r="W11" i="61" s="1"/>
  <c r="F226" i="116"/>
  <c r="W10" i="61" s="1"/>
  <c r="F225" i="116"/>
  <c r="W9" i="61" s="1"/>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W16" i="61" s="1"/>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47" i="116" s="1"/>
  <c r="M6" i="116" s="1"/>
  <c r="E7" i="116"/>
  <c r="F262" i="115"/>
  <c r="F261" i="115"/>
  <c r="V46" i="60" s="1"/>
  <c r="F260" i="115"/>
  <c r="F259" i="115"/>
  <c r="V44" i="61" s="1"/>
  <c r="F258" i="115"/>
  <c r="F257" i="115"/>
  <c r="V42" i="61" s="1"/>
  <c r="F256" i="115"/>
  <c r="F255" i="115"/>
  <c r="F254" i="115"/>
  <c r="F253" i="115"/>
  <c r="V38" i="60" s="1"/>
  <c r="F252" i="115"/>
  <c r="F248" i="115"/>
  <c r="V33" i="60" s="1"/>
  <c r="F245" i="115"/>
  <c r="V30" i="61" s="1"/>
  <c r="F244" i="115"/>
  <c r="F243" i="115"/>
  <c r="V28" i="61" s="1"/>
  <c r="F242" i="115"/>
  <c r="F241" i="115"/>
  <c r="V26" i="60" s="1"/>
  <c r="F240" i="115"/>
  <c r="F239" i="115"/>
  <c r="V24" i="60" s="1"/>
  <c r="F238" i="115"/>
  <c r="F229" i="115"/>
  <c r="V13" i="61" s="1"/>
  <c r="F228" i="115"/>
  <c r="V12" i="61" s="1"/>
  <c r="F227" i="115"/>
  <c r="V11" i="61" s="1"/>
  <c r="F226" i="115"/>
  <c r="F225" i="115"/>
  <c r="V9" i="61" s="1"/>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V16" i="61" s="1"/>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47" i="115" s="1"/>
  <c r="M6" i="115" s="1"/>
  <c r="E7" i="115"/>
  <c r="F262" i="114"/>
  <c r="F261" i="114"/>
  <c r="U46" i="60" s="1"/>
  <c r="F260" i="114"/>
  <c r="F259" i="114"/>
  <c r="F258" i="114"/>
  <c r="F257" i="114"/>
  <c r="U42" i="60" s="1"/>
  <c r="F256" i="114"/>
  <c r="F255" i="114"/>
  <c r="F254" i="114"/>
  <c r="F253" i="114"/>
  <c r="U38" i="60" s="1"/>
  <c r="F252" i="114"/>
  <c r="F248" i="114"/>
  <c r="F245" i="114"/>
  <c r="U30" i="61" s="1"/>
  <c r="F244" i="114"/>
  <c r="U29" i="60" s="1"/>
  <c r="F243" i="114"/>
  <c r="F242" i="114"/>
  <c r="F241" i="114"/>
  <c r="F240" i="114"/>
  <c r="U25" i="60" s="1"/>
  <c r="F239" i="114"/>
  <c r="F238" i="114"/>
  <c r="F229" i="114"/>
  <c r="U13" i="61" s="1"/>
  <c r="F228" i="114"/>
  <c r="U12" i="61" s="1"/>
  <c r="F227" i="114"/>
  <c r="U11" i="61" s="1"/>
  <c r="F226" i="114"/>
  <c r="U10" i="61" s="1"/>
  <c r="F225" i="114"/>
  <c r="U9" i="61" s="1"/>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U16" i="61" s="1"/>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47" i="114" s="1"/>
  <c r="E7" i="114"/>
  <c r="F262" i="113"/>
  <c r="F261" i="113"/>
  <c r="F260" i="113"/>
  <c r="T45" i="60" s="1"/>
  <c r="F259" i="113"/>
  <c r="T44" i="60" s="1"/>
  <c r="F258" i="113"/>
  <c r="F257" i="113"/>
  <c r="F256" i="113"/>
  <c r="T41" i="60" s="1"/>
  <c r="F255" i="113"/>
  <c r="F254" i="113"/>
  <c r="F253" i="113"/>
  <c r="F252" i="113"/>
  <c r="T37" i="60" s="1"/>
  <c r="F248" i="113"/>
  <c r="T33" i="60" s="1"/>
  <c r="F245" i="113"/>
  <c r="F244" i="113"/>
  <c r="T29" i="60" s="1"/>
  <c r="F243" i="113"/>
  <c r="T28" i="60" s="1"/>
  <c r="F242" i="113"/>
  <c r="F241" i="113"/>
  <c r="F240" i="113"/>
  <c r="F239" i="113"/>
  <c r="T24" i="60" s="1"/>
  <c r="F238" i="113"/>
  <c r="F229" i="113"/>
  <c r="T13" i="61" s="1"/>
  <c r="F228" i="113"/>
  <c r="T12" i="61" s="1"/>
  <c r="F227" i="113"/>
  <c r="T11" i="61" s="1"/>
  <c r="F226" i="113"/>
  <c r="T10" i="61" s="1"/>
  <c r="F225" i="113"/>
  <c r="T9" i="61" s="1"/>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T16" i="61" s="1"/>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47" i="113" s="1"/>
  <c r="E7" i="113"/>
  <c r="F262" i="112"/>
  <c r="F261" i="112"/>
  <c r="S46" i="61" s="1"/>
  <c r="F260" i="112"/>
  <c r="F259" i="112"/>
  <c r="S44" i="60" s="1"/>
  <c r="F258" i="112"/>
  <c r="F257" i="112"/>
  <c r="S42" i="60" s="1"/>
  <c r="F256" i="112"/>
  <c r="F255" i="112"/>
  <c r="S40" i="60" s="1"/>
  <c r="F254" i="112"/>
  <c r="F253" i="112"/>
  <c r="S38" i="61" s="1"/>
  <c r="F252" i="112"/>
  <c r="F248" i="112"/>
  <c r="S33" i="60" s="1"/>
  <c r="F245" i="112"/>
  <c r="S30" i="60" s="1"/>
  <c r="F244" i="112"/>
  <c r="F243" i="112"/>
  <c r="S28" i="61" s="1"/>
  <c r="F242" i="112"/>
  <c r="S27" i="60" s="1"/>
  <c r="F241" i="112"/>
  <c r="S26" i="60" s="1"/>
  <c r="F240" i="112"/>
  <c r="F239" i="112"/>
  <c r="S24" i="60" s="1"/>
  <c r="F238" i="112"/>
  <c r="S23" i="61" s="1"/>
  <c r="F229" i="112"/>
  <c r="S13" i="61" s="1"/>
  <c r="F228" i="112"/>
  <c r="S12" i="61" s="1"/>
  <c r="F227" i="112"/>
  <c r="S11" i="61" s="1"/>
  <c r="F226" i="112"/>
  <c r="S10" i="61" s="1"/>
  <c r="F225" i="112"/>
  <c r="S9" i="61" s="1"/>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S16" i="61" s="1"/>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Q10" i="112"/>
  <c r="F247" i="112" s="1"/>
  <c r="E7" i="112"/>
  <c r="F262" i="110"/>
  <c r="F261" i="110"/>
  <c r="F260" i="110"/>
  <c r="F259" i="110"/>
  <c r="R44" i="60" s="1"/>
  <c r="F258" i="110"/>
  <c r="F257" i="110"/>
  <c r="F256" i="110"/>
  <c r="F255" i="110"/>
  <c r="R40" i="60" s="1"/>
  <c r="F254" i="110"/>
  <c r="F253" i="110"/>
  <c r="F252" i="110"/>
  <c r="F248" i="110"/>
  <c r="R33" i="61" s="1"/>
  <c r="F245" i="110"/>
  <c r="F244" i="110"/>
  <c r="F243" i="110"/>
  <c r="R28" i="60" s="1"/>
  <c r="F242" i="110"/>
  <c r="F241" i="110"/>
  <c r="F240" i="110"/>
  <c r="F239" i="110"/>
  <c r="R24" i="61" s="1"/>
  <c r="F238" i="110"/>
  <c r="F229" i="110"/>
  <c r="R13" i="61" s="1"/>
  <c r="F228" i="110"/>
  <c r="R12" i="61" s="1"/>
  <c r="F227" i="110"/>
  <c r="R11" i="61" s="1"/>
  <c r="F226" i="110"/>
  <c r="F225" i="110"/>
  <c r="R9" i="61" s="1"/>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R16" i="61" s="1"/>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47" i="110" s="1"/>
  <c r="E7" i="110"/>
  <c r="F262" i="109"/>
  <c r="F261" i="109"/>
  <c r="Q46" i="60" s="1"/>
  <c r="F260" i="109"/>
  <c r="F259" i="109"/>
  <c r="Q44" i="61" s="1"/>
  <c r="F258" i="109"/>
  <c r="F257" i="109"/>
  <c r="Q42" i="60" s="1"/>
  <c r="F256" i="109"/>
  <c r="F255" i="109"/>
  <c r="Q40" i="60" s="1"/>
  <c r="F254" i="109"/>
  <c r="F253" i="109"/>
  <c r="Q38" i="60" s="1"/>
  <c r="F252" i="109"/>
  <c r="F248" i="109"/>
  <c r="Q33" i="60" s="1"/>
  <c r="F245" i="109"/>
  <c r="Q30" i="60" s="1"/>
  <c r="F244" i="109"/>
  <c r="F243" i="109"/>
  <c r="Q28" i="60" s="1"/>
  <c r="F242" i="109"/>
  <c r="F241" i="109"/>
  <c r="Q26" i="60" s="1"/>
  <c r="F240" i="109"/>
  <c r="F239" i="109"/>
  <c r="Q24" i="60" s="1"/>
  <c r="F238" i="109"/>
  <c r="F229" i="109"/>
  <c r="Q13" i="61" s="1"/>
  <c r="F228" i="109"/>
  <c r="Q12" i="61" s="1"/>
  <c r="F227" i="109"/>
  <c r="Q11" i="61" s="1"/>
  <c r="F226" i="109"/>
  <c r="Q10" i="61" s="1"/>
  <c r="F225" i="109"/>
  <c r="Q9" i="61" s="1"/>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Q16" i="61" s="1"/>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47" i="109" s="1"/>
  <c r="E7" i="109"/>
  <c r="F262" i="108"/>
  <c r="F261" i="108"/>
  <c r="P46" i="61" s="1"/>
  <c r="F260" i="108"/>
  <c r="P45" i="60" s="1"/>
  <c r="F259" i="108"/>
  <c r="P44" i="60" s="1"/>
  <c r="F258" i="108"/>
  <c r="F257" i="108"/>
  <c r="P42" i="60" s="1"/>
  <c r="F256" i="108"/>
  <c r="P41" i="61" s="1"/>
  <c r="F255" i="108"/>
  <c r="P40" i="60" s="1"/>
  <c r="F254" i="108"/>
  <c r="F253" i="108"/>
  <c r="P38" i="61" s="1"/>
  <c r="F252" i="108"/>
  <c r="P37" i="61" s="1"/>
  <c r="F248" i="108"/>
  <c r="P33" i="60" s="1"/>
  <c r="F245" i="108"/>
  <c r="F244" i="108"/>
  <c r="P29" i="60" s="1"/>
  <c r="F243" i="108"/>
  <c r="P28" i="61" s="1"/>
  <c r="F242" i="108"/>
  <c r="F241" i="108"/>
  <c r="F240" i="108"/>
  <c r="P25" i="61" s="1"/>
  <c r="F239" i="108"/>
  <c r="P24" i="60" s="1"/>
  <c r="F238" i="108"/>
  <c r="P23" i="61" s="1"/>
  <c r="F229" i="108"/>
  <c r="P13" i="61" s="1"/>
  <c r="F228" i="108"/>
  <c r="P12" i="61" s="1"/>
  <c r="F227" i="108"/>
  <c r="P11" i="61" s="1"/>
  <c r="F226" i="108"/>
  <c r="P10" i="61" s="1"/>
  <c r="F225" i="108"/>
  <c r="P9" i="61" s="1"/>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P16" i="61" s="1"/>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47" i="108" s="1"/>
  <c r="E7" i="108"/>
  <c r="F262" i="107"/>
  <c r="F261" i="107"/>
  <c r="O46" i="61" s="1"/>
  <c r="F260" i="107"/>
  <c r="F259" i="107"/>
  <c r="O44" i="60" s="1"/>
  <c r="F258" i="107"/>
  <c r="F257" i="107"/>
  <c r="O42" i="60" s="1"/>
  <c r="F256" i="107"/>
  <c r="F255" i="107"/>
  <c r="O40" i="60" s="1"/>
  <c r="F254" i="107"/>
  <c r="F253" i="107"/>
  <c r="O38" i="61" s="1"/>
  <c r="F252" i="107"/>
  <c r="F248" i="107"/>
  <c r="O33" i="60" s="1"/>
  <c r="F245" i="107"/>
  <c r="O30" i="60" s="1"/>
  <c r="F244" i="107"/>
  <c r="F243" i="107"/>
  <c r="O28" i="60" s="1"/>
  <c r="F242" i="107"/>
  <c r="O27" i="61" s="1"/>
  <c r="F241" i="107"/>
  <c r="O26" i="60" s="1"/>
  <c r="F240" i="107"/>
  <c r="F239" i="107"/>
  <c r="O24" i="60" s="1"/>
  <c r="F238" i="107"/>
  <c r="O23" i="61" s="1"/>
  <c r="F229" i="107"/>
  <c r="O13" i="61" s="1"/>
  <c r="F228" i="107"/>
  <c r="O12" i="61" s="1"/>
  <c r="F227" i="107"/>
  <c r="O11" i="61" s="1"/>
  <c r="F226" i="107"/>
  <c r="O10" i="61" s="1"/>
  <c r="F225" i="107"/>
  <c r="O9" i="61" s="1"/>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O16" i="61" s="1"/>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47" i="107" s="1"/>
  <c r="E7" i="107"/>
  <c r="F262" i="106"/>
  <c r="N47" i="60" s="1"/>
  <c r="F261" i="106"/>
  <c r="N46" i="61" s="1"/>
  <c r="F260" i="106"/>
  <c r="F259" i="106"/>
  <c r="N44" i="60" s="1"/>
  <c r="F258" i="106"/>
  <c r="N43" i="61" s="1"/>
  <c r="F257" i="106"/>
  <c r="N42" i="61" s="1"/>
  <c r="F256" i="106"/>
  <c r="F255" i="106"/>
  <c r="F254" i="106"/>
  <c r="N39" i="60" s="1"/>
  <c r="F253" i="106"/>
  <c r="N38" i="61" s="1"/>
  <c r="F252" i="106"/>
  <c r="F248" i="106"/>
  <c r="N33" i="60" s="1"/>
  <c r="F245" i="106"/>
  <c r="N30" i="60" s="1"/>
  <c r="F244" i="106"/>
  <c r="F243" i="106"/>
  <c r="N28" i="60" s="1"/>
  <c r="F242" i="106"/>
  <c r="F241" i="106"/>
  <c r="N26" i="60" s="1"/>
  <c r="F240" i="106"/>
  <c r="F239" i="106"/>
  <c r="N24" i="60" s="1"/>
  <c r="F238" i="106"/>
  <c r="F229" i="106"/>
  <c r="N13" i="61" s="1"/>
  <c r="F228" i="106"/>
  <c r="N12" i="61" s="1"/>
  <c r="F227" i="106"/>
  <c r="N11" i="61" s="1"/>
  <c r="F226" i="106"/>
  <c r="F225" i="106"/>
  <c r="N9" i="61" s="1"/>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N16" i="61" s="1"/>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47" i="106" s="1"/>
  <c r="E7" i="106"/>
  <c r="F262" i="105"/>
  <c r="F261" i="105"/>
  <c r="M46" i="61" s="1"/>
  <c r="F260" i="105"/>
  <c r="F259" i="105"/>
  <c r="M44" i="60" s="1"/>
  <c r="F258" i="105"/>
  <c r="F257" i="105"/>
  <c r="M42" i="60" s="1"/>
  <c r="F256" i="105"/>
  <c r="F255" i="105"/>
  <c r="M40" i="61" s="1"/>
  <c r="F254" i="105"/>
  <c r="F253" i="105"/>
  <c r="M38" i="60" s="1"/>
  <c r="F252" i="105"/>
  <c r="F248" i="105"/>
  <c r="M33" i="60" s="1"/>
  <c r="F245" i="105"/>
  <c r="M30" i="60" s="1"/>
  <c r="F244" i="105"/>
  <c r="M29" i="61" s="1"/>
  <c r="F243" i="105"/>
  <c r="M28" i="60" s="1"/>
  <c r="F242" i="105"/>
  <c r="F241" i="105"/>
  <c r="M26" i="60" s="1"/>
  <c r="F240" i="105"/>
  <c r="M25" i="60" s="1"/>
  <c r="F239" i="105"/>
  <c r="M24" i="61" s="1"/>
  <c r="F238" i="105"/>
  <c r="F229" i="105"/>
  <c r="M13" i="61" s="1"/>
  <c r="F228" i="105"/>
  <c r="M12" i="61" s="1"/>
  <c r="F227" i="105"/>
  <c r="M11" i="61" s="1"/>
  <c r="F226" i="105"/>
  <c r="M10" i="61" s="1"/>
  <c r="F225" i="105"/>
  <c r="M9" i="61" s="1"/>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M16" i="61" s="1"/>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47" i="105" s="1"/>
  <c r="E7" i="105"/>
  <c r="F262" i="104"/>
  <c r="L47" i="60" s="1"/>
  <c r="F261" i="104"/>
  <c r="L46" i="60" s="1"/>
  <c r="F260" i="104"/>
  <c r="L45" i="60" s="1"/>
  <c r="F259" i="104"/>
  <c r="L44" i="60" s="1"/>
  <c r="F258" i="104"/>
  <c r="L43" i="61" s="1"/>
  <c r="F257" i="104"/>
  <c r="L42" i="61" s="1"/>
  <c r="F256" i="104"/>
  <c r="L41" i="61" s="1"/>
  <c r="F255" i="104"/>
  <c r="F254" i="104"/>
  <c r="L39" i="60" s="1"/>
  <c r="F253" i="104"/>
  <c r="L38" i="61" s="1"/>
  <c r="F252" i="104"/>
  <c r="L37" i="60" s="1"/>
  <c r="F248" i="104"/>
  <c r="L33" i="61" s="1"/>
  <c r="F245" i="104"/>
  <c r="L30" i="61" s="1"/>
  <c r="F244" i="104"/>
  <c r="L29" i="60" s="1"/>
  <c r="F243" i="104"/>
  <c r="L28" i="60" s="1"/>
  <c r="F242" i="104"/>
  <c r="L27" i="60" s="1"/>
  <c r="F241" i="104"/>
  <c r="L26" i="61" s="1"/>
  <c r="F240" i="104"/>
  <c r="L25" i="60" s="1"/>
  <c r="F239" i="104"/>
  <c r="L24" i="61" s="1"/>
  <c r="F238" i="104"/>
  <c r="L23" i="61" s="1"/>
  <c r="F229" i="104"/>
  <c r="L13" i="61" s="1"/>
  <c r="F228" i="104"/>
  <c r="L12" i="61" s="1"/>
  <c r="F227" i="104"/>
  <c r="L11" i="61" s="1"/>
  <c r="F226" i="104"/>
  <c r="L10" i="61" s="1"/>
  <c r="F225" i="104"/>
  <c r="L9" i="61" s="1"/>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L16" i="61" s="1"/>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47" i="104" s="1"/>
  <c r="M6" i="104" s="1"/>
  <c r="E7" i="104"/>
  <c r="F262" i="103"/>
  <c r="F261" i="103"/>
  <c r="K46" i="60" s="1"/>
  <c r="F260" i="103"/>
  <c r="K45" i="60" s="1"/>
  <c r="F259" i="103"/>
  <c r="K44" i="61" s="1"/>
  <c r="F258" i="103"/>
  <c r="F257" i="103"/>
  <c r="K42" i="60" s="1"/>
  <c r="F256" i="103"/>
  <c r="K41" i="61" s="1"/>
  <c r="F255" i="103"/>
  <c r="K40" i="61" s="1"/>
  <c r="F254" i="103"/>
  <c r="K39" i="61" s="1"/>
  <c r="F253" i="103"/>
  <c r="F252" i="103"/>
  <c r="K37" i="61" s="1"/>
  <c r="F248" i="103"/>
  <c r="K33" i="60" s="1"/>
  <c r="F245" i="103"/>
  <c r="K30" i="60" s="1"/>
  <c r="F244" i="103"/>
  <c r="F243" i="103"/>
  <c r="K28" i="60" s="1"/>
  <c r="F242" i="103"/>
  <c r="K27" i="60" s="1"/>
  <c r="F241" i="103"/>
  <c r="K26" i="60" s="1"/>
  <c r="F240" i="103"/>
  <c r="F239" i="103"/>
  <c r="K24" i="60" s="1"/>
  <c r="F238" i="103"/>
  <c r="K23" i="61" s="1"/>
  <c r="F229" i="103"/>
  <c r="K13" i="61" s="1"/>
  <c r="F228" i="103"/>
  <c r="K12" i="61" s="1"/>
  <c r="F227" i="103"/>
  <c r="K11" i="61" s="1"/>
  <c r="F226" i="103"/>
  <c r="K10" i="61" s="1"/>
  <c r="F225" i="103"/>
  <c r="K9" i="61" s="1"/>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K16" i="61" s="1"/>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47" i="103" s="1"/>
  <c r="E7" i="103"/>
  <c r="F262" i="102"/>
  <c r="J47" i="60" s="1"/>
  <c r="F261" i="102"/>
  <c r="J46" i="60" s="1"/>
  <c r="F260" i="102"/>
  <c r="F259" i="102"/>
  <c r="J44" i="60" s="1"/>
  <c r="F258" i="102"/>
  <c r="J43" i="61" s="1"/>
  <c r="F257" i="102"/>
  <c r="J42" i="61" s="1"/>
  <c r="F256" i="102"/>
  <c r="F255" i="102"/>
  <c r="J40" i="61" s="1"/>
  <c r="F254" i="102"/>
  <c r="J39" i="60" s="1"/>
  <c r="F253" i="102"/>
  <c r="J38" i="61" s="1"/>
  <c r="F252" i="102"/>
  <c r="F248" i="102"/>
  <c r="J33" i="61" s="1"/>
  <c r="F245" i="102"/>
  <c r="J30" i="61" s="1"/>
  <c r="F244" i="102"/>
  <c r="F243" i="102"/>
  <c r="J28" i="60" s="1"/>
  <c r="F242" i="102"/>
  <c r="J27" i="60" s="1"/>
  <c r="F241" i="102"/>
  <c r="J26" i="61" s="1"/>
  <c r="F240" i="102"/>
  <c r="F239" i="102"/>
  <c r="J24" i="61" s="1"/>
  <c r="F238" i="102"/>
  <c r="J23" i="61" s="1"/>
  <c r="F229" i="102"/>
  <c r="J13" i="61" s="1"/>
  <c r="F228" i="102"/>
  <c r="J12" i="61" s="1"/>
  <c r="F227" i="102"/>
  <c r="J11" i="61" s="1"/>
  <c r="F226" i="102"/>
  <c r="F225" i="102"/>
  <c r="J9" i="61" s="1"/>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J16" i="61" s="1"/>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47" i="102" s="1"/>
  <c r="E7" i="102"/>
  <c r="F262" i="101"/>
  <c r="I47" i="60" s="1"/>
  <c r="F261" i="101"/>
  <c r="I46" i="60" s="1"/>
  <c r="F260" i="101"/>
  <c r="I45" i="60" s="1"/>
  <c r="F259" i="101"/>
  <c r="I44" i="61" s="1"/>
  <c r="F258" i="101"/>
  <c r="I43" i="61" s="1"/>
  <c r="F257" i="101"/>
  <c r="I42" i="60" s="1"/>
  <c r="F256" i="101"/>
  <c r="I41" i="61" s="1"/>
  <c r="F255" i="101"/>
  <c r="I40" i="61" s="1"/>
  <c r="F254" i="101"/>
  <c r="I39" i="60" s="1"/>
  <c r="F253" i="101"/>
  <c r="I38" i="60" s="1"/>
  <c r="F252" i="101"/>
  <c r="I37" i="60" s="1"/>
  <c r="F248" i="101"/>
  <c r="I33" i="60" s="1"/>
  <c r="F245" i="101"/>
  <c r="I30" i="60" s="1"/>
  <c r="F244" i="101"/>
  <c r="I29" i="60" s="1"/>
  <c r="F243" i="101"/>
  <c r="I28" i="61" s="1"/>
  <c r="F242" i="101"/>
  <c r="I27" i="61" s="1"/>
  <c r="F241" i="101"/>
  <c r="I26" i="60" s="1"/>
  <c r="F240" i="101"/>
  <c r="I25" i="60" s="1"/>
  <c r="F239" i="101"/>
  <c r="I24" i="60" s="1"/>
  <c r="F238" i="101"/>
  <c r="I23" i="61" s="1"/>
  <c r="F229" i="101"/>
  <c r="I13" i="61" s="1"/>
  <c r="F228" i="101"/>
  <c r="I12" i="61" s="1"/>
  <c r="F227" i="101"/>
  <c r="I11" i="61" s="1"/>
  <c r="F226" i="101"/>
  <c r="I10" i="61" s="1"/>
  <c r="F225" i="101"/>
  <c r="I9" i="61" s="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I16" i="61" s="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47" i="101" s="1"/>
  <c r="E7" i="101"/>
  <c r="F262" i="100"/>
  <c r="H47" i="60" s="1"/>
  <c r="F261" i="100"/>
  <c r="H46" i="61" s="1"/>
  <c r="F260" i="100"/>
  <c r="F259" i="100"/>
  <c r="H44" i="60" s="1"/>
  <c r="F258" i="100"/>
  <c r="H43" i="60" s="1"/>
  <c r="F257" i="100"/>
  <c r="H42" i="61" s="1"/>
  <c r="F256" i="100"/>
  <c r="H41" i="60" s="1"/>
  <c r="F254" i="100"/>
  <c r="H39" i="61" s="1"/>
  <c r="F253" i="100"/>
  <c r="H38" i="60" s="1"/>
  <c r="F252" i="100"/>
  <c r="H37" i="61" s="1"/>
  <c r="F245" i="100"/>
  <c r="H30" i="60" s="1"/>
  <c r="F244" i="100"/>
  <c r="H29" i="61" s="1"/>
  <c r="F243" i="100"/>
  <c r="H28" i="61" s="1"/>
  <c r="F242" i="100"/>
  <c r="H27" i="60" s="1"/>
  <c r="F241" i="100"/>
  <c r="H26" i="60" s="1"/>
  <c r="F240" i="100"/>
  <c r="H25" i="60" s="1"/>
  <c r="F239" i="100"/>
  <c r="H24" i="61" s="1"/>
  <c r="F238" i="100"/>
  <c r="H23" i="60" s="1"/>
  <c r="F229" i="100"/>
  <c r="H13" i="61" s="1"/>
  <c r="F227" i="100"/>
  <c r="H11" i="61" s="1"/>
  <c r="F226" i="100"/>
  <c r="H10" i="61" s="1"/>
  <c r="F225" i="100"/>
  <c r="H9" i="61" s="1"/>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H16" i="61" s="1"/>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55" i="100"/>
  <c r="H40" i="60" s="1"/>
  <c r="Q12" i="100"/>
  <c r="E7" i="100"/>
  <c r="Q11" i="100"/>
  <c r="F248" i="100"/>
  <c r="H33" i="60" s="1"/>
  <c r="Q10" i="100"/>
  <c r="F247" i="100" s="1"/>
  <c r="M6" i="100" s="1"/>
  <c r="Q172" i="99"/>
  <c r="F229" i="99"/>
  <c r="G13" i="61" s="1"/>
  <c r="F227" i="99"/>
  <c r="G11" i="61" s="1"/>
  <c r="F226" i="99"/>
  <c r="G10" i="61" s="1"/>
  <c r="Q218" i="99"/>
  <c r="Q217" i="99"/>
  <c r="Q216" i="99"/>
  <c r="Q215" i="99"/>
  <c r="Q214" i="99"/>
  <c r="Q213" i="99"/>
  <c r="Q212" i="99"/>
  <c r="Q211" i="99"/>
  <c r="Q210" i="99"/>
  <c r="Q209" i="99"/>
  <c r="Q208" i="99"/>
  <c r="Q207" i="99"/>
  <c r="Q206" i="99"/>
  <c r="Q205" i="99"/>
  <c r="Q204" i="99"/>
  <c r="Q203" i="99"/>
  <c r="Q202" i="99"/>
  <c r="Q201" i="99"/>
  <c r="Q200" i="99"/>
  <c r="Q199" i="99"/>
  <c r="Q198" i="99"/>
  <c r="Q197" i="99"/>
  <c r="Q196" i="99"/>
  <c r="Q195" i="99"/>
  <c r="Q194" i="99"/>
  <c r="Q193" i="99"/>
  <c r="Q192" i="99"/>
  <c r="Q191" i="99"/>
  <c r="Q190" i="99"/>
  <c r="Q189" i="99"/>
  <c r="Q188" i="99"/>
  <c r="Q187" i="99"/>
  <c r="Q186" i="99"/>
  <c r="Q185" i="99"/>
  <c r="Q184" i="99"/>
  <c r="Q183" i="99"/>
  <c r="Q182" i="99"/>
  <c r="Q181" i="99"/>
  <c r="Q180" i="99"/>
  <c r="Q179" i="99"/>
  <c r="Q178" i="99"/>
  <c r="Q177" i="99"/>
  <c r="Q176" i="99"/>
  <c r="Q175" i="99"/>
  <c r="Q174" i="99"/>
  <c r="Q173" i="99"/>
  <c r="Q171" i="99"/>
  <c r="A161" i="99"/>
  <c r="Q159" i="99"/>
  <c r="Q158" i="99"/>
  <c r="Q157" i="99"/>
  <c r="Q156" i="99"/>
  <c r="Q155" i="99"/>
  <c r="Q154" i="99"/>
  <c r="Q153" i="99"/>
  <c r="Q152" i="99"/>
  <c r="Q151" i="99"/>
  <c r="Q150" i="99"/>
  <c r="Q149" i="99"/>
  <c r="Q148" i="99"/>
  <c r="Q147" i="99"/>
  <c r="Q146" i="99"/>
  <c r="Q145" i="99"/>
  <c r="Q144" i="99"/>
  <c r="Q143" i="99"/>
  <c r="Q142" i="99"/>
  <c r="Q141" i="99"/>
  <c r="Q140" i="99"/>
  <c r="Q139" i="99"/>
  <c r="Q138" i="99"/>
  <c r="Q137" i="99"/>
  <c r="Q136" i="99"/>
  <c r="Q135" i="99"/>
  <c r="Q134" i="99"/>
  <c r="Q133" i="99"/>
  <c r="Q132" i="99"/>
  <c r="Q131" i="99"/>
  <c r="Q130" i="99"/>
  <c r="Q129" i="99"/>
  <c r="Q128" i="99"/>
  <c r="Q127" i="99"/>
  <c r="Q126" i="99"/>
  <c r="Q125" i="99"/>
  <c r="Q124" i="99"/>
  <c r="Q123" i="99"/>
  <c r="Q122" i="99"/>
  <c r="Q121" i="99"/>
  <c r="Q120" i="99"/>
  <c r="Q119" i="99"/>
  <c r="Q118" i="99"/>
  <c r="Q117" i="99"/>
  <c r="Q116" i="99"/>
  <c r="Q115" i="99"/>
  <c r="Q114" i="99"/>
  <c r="Q113" i="99"/>
  <c r="Q112" i="99"/>
  <c r="Q111" i="99"/>
  <c r="Q110" i="99"/>
  <c r="Q109" i="99"/>
  <c r="Q108" i="99"/>
  <c r="Q107" i="99"/>
  <c r="Q106" i="99"/>
  <c r="Q105" i="99"/>
  <c r="Q104" i="99"/>
  <c r="Q103" i="99"/>
  <c r="Q102" i="99"/>
  <c r="Q101" i="99"/>
  <c r="Q100" i="99"/>
  <c r="Q99" i="99"/>
  <c r="Q98" i="99"/>
  <c r="Q97" i="99"/>
  <c r="Q96" i="99"/>
  <c r="Q95" i="99"/>
  <c r="Q94" i="99"/>
  <c r="Q93" i="99"/>
  <c r="Q92" i="99"/>
  <c r="Q91" i="99"/>
  <c r="Q90" i="99"/>
  <c r="Q89" i="99"/>
  <c r="Q88" i="99"/>
  <c r="Q87" i="99"/>
  <c r="Q86" i="99"/>
  <c r="Q85" i="99"/>
  <c r="Q84" i="99"/>
  <c r="Q83" i="99"/>
  <c r="Q82" i="99"/>
  <c r="Q81" i="99"/>
  <c r="Q80" i="99"/>
  <c r="Q79" i="99"/>
  <c r="Q78" i="99"/>
  <c r="Q77" i="99"/>
  <c r="Q76" i="99"/>
  <c r="Q75" i="99"/>
  <c r="Q74" i="99"/>
  <c r="Q73" i="99"/>
  <c r="Q72" i="99"/>
  <c r="Q71" i="99"/>
  <c r="Q70" i="99"/>
  <c r="Q69" i="99"/>
  <c r="Q68" i="99"/>
  <c r="Q67" i="99"/>
  <c r="Q66" i="99"/>
  <c r="Q65" i="99"/>
  <c r="Q64" i="99"/>
  <c r="Q63" i="99"/>
  <c r="Q62" i="99"/>
  <c r="Q61" i="99"/>
  <c r="Q60" i="99"/>
  <c r="Q59" i="99"/>
  <c r="Q58" i="99"/>
  <c r="Q57" i="99"/>
  <c r="Q56" i="99"/>
  <c r="Q55" i="99"/>
  <c r="Q54" i="99"/>
  <c r="Q53" i="99"/>
  <c r="Q52" i="99"/>
  <c r="Q51" i="99"/>
  <c r="Q50" i="99"/>
  <c r="Q49" i="99"/>
  <c r="Q48" i="99"/>
  <c r="Q47" i="99"/>
  <c r="Q46" i="99"/>
  <c r="Q45" i="99"/>
  <c r="Q44" i="99"/>
  <c r="F262" i="98"/>
  <c r="F47" i="60" s="1"/>
  <c r="F261" i="98"/>
  <c r="F46" i="60" s="1"/>
  <c r="F260" i="98"/>
  <c r="F45" i="60" s="1"/>
  <c r="F259" i="98"/>
  <c r="F44" i="61" s="1"/>
  <c r="F258" i="98"/>
  <c r="F43" i="60" s="1"/>
  <c r="F257" i="98"/>
  <c r="F42" i="61" s="1"/>
  <c r="F256" i="98"/>
  <c r="F41" i="60" s="1"/>
  <c r="F254" i="98"/>
  <c r="F39" i="60" s="1"/>
  <c r="F253" i="98"/>
  <c r="F38" i="60" s="1"/>
  <c r="F244" i="98"/>
  <c r="F29" i="60" s="1"/>
  <c r="F227" i="98"/>
  <c r="F11" i="61" s="1"/>
  <c r="F226" i="98"/>
  <c r="F10" i="61" s="1"/>
  <c r="Q171" i="98"/>
  <c r="Q218" i="98"/>
  <c r="Q217" i="98"/>
  <c r="Q216" i="98"/>
  <c r="Q215" i="98"/>
  <c r="Q214" i="98"/>
  <c r="Q213" i="98"/>
  <c r="Q212" i="98"/>
  <c r="Q211" i="98"/>
  <c r="Q210" i="98"/>
  <c r="Q209" i="98"/>
  <c r="Q208" i="98"/>
  <c r="Q207" i="98"/>
  <c r="Q206" i="98"/>
  <c r="Q205" i="98"/>
  <c r="Q204" i="98"/>
  <c r="Q203" i="98"/>
  <c r="Q202" i="98"/>
  <c r="Q201" i="98"/>
  <c r="Q200" i="98"/>
  <c r="Q199" i="98"/>
  <c r="Q198" i="98"/>
  <c r="Q197" i="98"/>
  <c r="Q196" i="98"/>
  <c r="Q195" i="98"/>
  <c r="Q194" i="98"/>
  <c r="Q193" i="98"/>
  <c r="Q192" i="98"/>
  <c r="Q191" i="98"/>
  <c r="Q190" i="98"/>
  <c r="Q189" i="98"/>
  <c r="Q188" i="98"/>
  <c r="Q187" i="98"/>
  <c r="Q186" i="98"/>
  <c r="Q185" i="98"/>
  <c r="Q184" i="98"/>
  <c r="Q183" i="98"/>
  <c r="Q182" i="98"/>
  <c r="Q181" i="98"/>
  <c r="Q180" i="98"/>
  <c r="Q179" i="98"/>
  <c r="Q178" i="98"/>
  <c r="Q177" i="98"/>
  <c r="Q176" i="98"/>
  <c r="Q175" i="98"/>
  <c r="Q174" i="98"/>
  <c r="F229" i="98" s="1"/>
  <c r="F13" i="61" s="1"/>
  <c r="Q173" i="98"/>
  <c r="Q172" i="98"/>
  <c r="Q170" i="98"/>
  <c r="F225" i="98" s="1"/>
  <c r="F9" i="61" s="1"/>
  <c r="A161" i="98"/>
  <c r="Q159" i="98"/>
  <c r="Q158" i="98"/>
  <c r="Q157" i="98"/>
  <c r="Q156" i="98"/>
  <c r="Q155" i="98"/>
  <c r="Q154" i="98"/>
  <c r="Q153" i="98"/>
  <c r="Q152" i="98"/>
  <c r="Q151" i="98"/>
  <c r="Q150" i="98"/>
  <c r="Q149" i="98"/>
  <c r="Q148" i="98"/>
  <c r="Q147" i="98"/>
  <c r="Q146" i="98"/>
  <c r="Q145" i="98"/>
  <c r="Q144" i="98"/>
  <c r="Q143" i="98"/>
  <c r="Q142" i="98"/>
  <c r="Q141" i="98"/>
  <c r="Q140" i="98"/>
  <c r="Q139" i="98"/>
  <c r="Q138" i="98"/>
  <c r="Q137" i="98"/>
  <c r="Q136" i="98"/>
  <c r="Q135" i="98"/>
  <c r="Q134" i="98"/>
  <c r="Q133" i="98"/>
  <c r="Q132" i="98"/>
  <c r="Q131" i="98"/>
  <c r="Q130" i="98"/>
  <c r="Q129" i="98"/>
  <c r="Q128" i="98"/>
  <c r="Q127" i="98"/>
  <c r="Q126" i="98"/>
  <c r="Q125" i="98"/>
  <c r="Q124" i="98"/>
  <c r="Q123" i="98"/>
  <c r="Q122" i="98"/>
  <c r="Q121" i="98"/>
  <c r="Q120" i="98"/>
  <c r="Q119" i="98"/>
  <c r="Q118" i="98"/>
  <c r="Q117" i="98"/>
  <c r="Q116" i="98"/>
  <c r="Q115" i="98"/>
  <c r="Q114" i="98"/>
  <c r="Q113" i="98"/>
  <c r="Q112" i="98"/>
  <c r="Q111" i="98"/>
  <c r="Q110" i="98"/>
  <c r="Q109" i="98"/>
  <c r="Q108" i="98"/>
  <c r="Q107" i="98"/>
  <c r="Q106" i="98"/>
  <c r="Q105" i="98"/>
  <c r="Q104" i="98"/>
  <c r="Q103" i="98"/>
  <c r="Q102" i="98"/>
  <c r="Q101" i="98"/>
  <c r="Q100" i="98"/>
  <c r="Q99" i="98"/>
  <c r="Q98" i="98"/>
  <c r="Q97" i="98"/>
  <c r="Q96" i="98"/>
  <c r="Q95" i="98"/>
  <c r="Q94" i="98"/>
  <c r="Q93" i="98"/>
  <c r="Q92" i="98"/>
  <c r="Q91" i="98"/>
  <c r="Q90" i="98"/>
  <c r="Q89" i="98"/>
  <c r="Q88" i="98"/>
  <c r="Q87" i="98"/>
  <c r="Q86" i="98"/>
  <c r="Q85" i="98"/>
  <c r="Q84" i="98"/>
  <c r="Q83" i="98"/>
  <c r="Q82" i="98"/>
  <c r="Q81" i="98"/>
  <c r="Q80" i="98"/>
  <c r="Q79" i="98"/>
  <c r="Q78" i="98"/>
  <c r="Q77" i="98"/>
  <c r="Q76" i="98"/>
  <c r="Q75" i="98"/>
  <c r="Q74" i="98"/>
  <c r="Q73" i="98"/>
  <c r="Q72" i="98"/>
  <c r="Q71" i="98"/>
  <c r="Q70" i="98"/>
  <c r="Q69" i="98"/>
  <c r="Q68" i="98"/>
  <c r="Q67" i="98"/>
  <c r="Q66" i="98"/>
  <c r="Q65" i="98"/>
  <c r="Q64" i="98"/>
  <c r="Q63" i="98"/>
  <c r="Q62" i="98"/>
  <c r="Q61" i="98"/>
  <c r="Q60" i="98"/>
  <c r="Q59" i="98"/>
  <c r="Q58" i="98"/>
  <c r="Q57" i="98"/>
  <c r="Q56" i="98"/>
  <c r="Q55" i="98"/>
  <c r="Q54" i="98"/>
  <c r="Q53" i="98"/>
  <c r="Q52" i="98"/>
  <c r="Q51" i="98"/>
  <c r="Q50" i="98"/>
  <c r="Q49" i="98"/>
  <c r="Q48" i="98"/>
  <c r="Q47" i="98"/>
  <c r="Q46" i="98"/>
  <c r="Q45" i="98"/>
  <c r="Q44" i="98"/>
  <c r="Q43" i="98"/>
  <c r="Q42" i="98"/>
  <c r="Q41" i="98"/>
  <c r="Q40" i="98"/>
  <c r="Q39" i="98"/>
  <c r="Q38" i="98"/>
  <c r="Q37" i="98"/>
  <c r="Q36" i="98"/>
  <c r="Q35" i="98"/>
  <c r="Q34" i="98"/>
  <c r="Q33" i="98"/>
  <c r="Q32" i="98"/>
  <c r="Q31" i="98"/>
  <c r="Q30" i="98"/>
  <c r="Q29" i="98"/>
  <c r="Q28" i="98"/>
  <c r="Q27" i="98"/>
  <c r="Q26" i="98"/>
  <c r="Q25" i="98"/>
  <c r="Q24" i="98"/>
  <c r="Q23" i="98"/>
  <c r="Q22" i="98"/>
  <c r="Q21" i="98"/>
  <c r="Q20" i="98"/>
  <c r="Q19" i="98"/>
  <c r="Q18" i="98"/>
  <c r="Q17" i="98"/>
  <c r="F245" i="98" s="1"/>
  <c r="Q16" i="98"/>
  <c r="Q15" i="98"/>
  <c r="F243" i="98" s="1"/>
  <c r="Q14" i="98"/>
  <c r="F242" i="98" s="1"/>
  <c r="Q13" i="98"/>
  <c r="F241" i="98" s="1"/>
  <c r="F255" i="98"/>
  <c r="F40" i="61" s="1"/>
  <c r="Q12" i="98"/>
  <c r="F252" i="98"/>
  <c r="F37" i="61" s="1"/>
  <c r="Q11" i="98"/>
  <c r="Q10" i="98"/>
  <c r="F238" i="98" s="1"/>
  <c r="F23" i="60" s="1"/>
  <c r="F172" i="118"/>
  <c r="M6" i="118" s="1"/>
  <c r="F186" i="118"/>
  <c r="F239" i="98"/>
  <c r="F24" i="60" s="1"/>
  <c r="E7" i="98"/>
  <c r="L29" i="61"/>
  <c r="M29" i="60"/>
  <c r="N45" i="60"/>
  <c r="N45" i="61"/>
  <c r="I23" i="60"/>
  <c r="J41" i="60"/>
  <c r="J41" i="61"/>
  <c r="J45" i="60"/>
  <c r="J45" i="61"/>
  <c r="K39" i="60"/>
  <c r="K43" i="60"/>
  <c r="K43" i="61"/>
  <c r="K47" i="60"/>
  <c r="K47" i="61"/>
  <c r="L43" i="60"/>
  <c r="M37" i="60"/>
  <c r="M37" i="61"/>
  <c r="M39" i="60"/>
  <c r="M39" i="61"/>
  <c r="M43" i="60"/>
  <c r="M43" i="61"/>
  <c r="M47" i="60"/>
  <c r="M47" i="61"/>
  <c r="N23" i="60"/>
  <c r="N23" i="61"/>
  <c r="N25" i="60"/>
  <c r="N25" i="61"/>
  <c r="N29" i="60"/>
  <c r="N29" i="61"/>
  <c r="N38" i="60"/>
  <c r="N42" i="60"/>
  <c r="N46" i="60"/>
  <c r="O41" i="60"/>
  <c r="O41" i="61"/>
  <c r="O45" i="60"/>
  <c r="O45" i="61"/>
  <c r="P23" i="60"/>
  <c r="P25" i="60"/>
  <c r="P29" i="61"/>
  <c r="P38" i="60"/>
  <c r="P42" i="61"/>
  <c r="P46" i="60"/>
  <c r="Q27" i="60"/>
  <c r="Q27" i="61"/>
  <c r="R26" i="60"/>
  <c r="R26" i="61"/>
  <c r="R30" i="60"/>
  <c r="R30" i="61"/>
  <c r="R37" i="60"/>
  <c r="R37" i="61"/>
  <c r="R39" i="60"/>
  <c r="R39" i="61"/>
  <c r="R43" i="60"/>
  <c r="R43" i="61"/>
  <c r="R47" i="60"/>
  <c r="R47" i="61"/>
  <c r="S23" i="60"/>
  <c r="S25" i="60"/>
  <c r="S25" i="61"/>
  <c r="S29" i="60"/>
  <c r="S29" i="61"/>
  <c r="U27" i="60"/>
  <c r="U27" i="61"/>
  <c r="U40" i="60"/>
  <c r="U40" i="61"/>
  <c r="U44" i="60"/>
  <c r="U44" i="61"/>
  <c r="V37" i="60"/>
  <c r="V37" i="61"/>
  <c r="V39" i="60"/>
  <c r="V39" i="61"/>
  <c r="V43" i="60"/>
  <c r="V43" i="61"/>
  <c r="V47" i="60"/>
  <c r="V47" i="61"/>
  <c r="W24" i="60"/>
  <c r="W24" i="61"/>
  <c r="W28" i="60"/>
  <c r="W28" i="61"/>
  <c r="W41" i="60"/>
  <c r="W41" i="61"/>
  <c r="W45" i="60"/>
  <c r="W45" i="61"/>
  <c r="G44" i="61"/>
  <c r="H43" i="61"/>
  <c r="I41" i="60"/>
  <c r="K29" i="60"/>
  <c r="K29" i="61"/>
  <c r="H41" i="61"/>
  <c r="H45" i="60"/>
  <c r="H45" i="61"/>
  <c r="I43" i="60"/>
  <c r="J25" i="60"/>
  <c r="J25" i="61"/>
  <c r="J29" i="60"/>
  <c r="J29" i="61"/>
  <c r="L27" i="61"/>
  <c r="M27" i="60"/>
  <c r="M27" i="61"/>
  <c r="N37" i="60"/>
  <c r="N37" i="61"/>
  <c r="N43" i="60"/>
  <c r="O23" i="60"/>
  <c r="O25" i="60"/>
  <c r="O25" i="61"/>
  <c r="O29" i="60"/>
  <c r="O29" i="61"/>
  <c r="O46" i="60"/>
  <c r="P26" i="60"/>
  <c r="P26" i="61"/>
  <c r="P30" i="60"/>
  <c r="P30" i="61"/>
  <c r="P37" i="60"/>
  <c r="P39" i="60"/>
  <c r="P39" i="61"/>
  <c r="P43" i="60"/>
  <c r="P43" i="61"/>
  <c r="P47" i="60"/>
  <c r="P47" i="61"/>
  <c r="Q41" i="60"/>
  <c r="Q41" i="61"/>
  <c r="Q45" i="60"/>
  <c r="Q45" i="61"/>
  <c r="R27" i="60"/>
  <c r="R27" i="61"/>
  <c r="R40" i="61"/>
  <c r="S37" i="60"/>
  <c r="S37" i="61"/>
  <c r="S39" i="60"/>
  <c r="S39" i="61"/>
  <c r="S43" i="60"/>
  <c r="S43" i="61"/>
  <c r="S47" i="60"/>
  <c r="S47" i="61"/>
  <c r="T23" i="60"/>
  <c r="T23" i="61"/>
  <c r="T25" i="60"/>
  <c r="T25" i="61"/>
  <c r="T38" i="60"/>
  <c r="T38" i="61"/>
  <c r="T42" i="60"/>
  <c r="T42" i="61"/>
  <c r="T46" i="60"/>
  <c r="T46" i="61"/>
  <c r="U24" i="60"/>
  <c r="U24" i="61"/>
  <c r="U28" i="60"/>
  <c r="U28" i="61"/>
  <c r="U33" i="60"/>
  <c r="U33" i="61"/>
  <c r="U41" i="60"/>
  <c r="U41" i="61"/>
  <c r="U45" i="60"/>
  <c r="U45" i="61"/>
  <c r="V27" i="60"/>
  <c r="V27" i="61"/>
  <c r="W25" i="60"/>
  <c r="W25" i="61"/>
  <c r="W29" i="60"/>
  <c r="W29" i="61"/>
  <c r="K25" i="60"/>
  <c r="K25" i="61"/>
  <c r="L38" i="60"/>
  <c r="I27" i="60"/>
  <c r="J26" i="60"/>
  <c r="J37" i="60"/>
  <c r="J37" i="61"/>
  <c r="J43" i="60"/>
  <c r="K45" i="61"/>
  <c r="L41" i="60"/>
  <c r="M41" i="60"/>
  <c r="M41" i="61"/>
  <c r="M45" i="60"/>
  <c r="M45" i="61"/>
  <c r="N27" i="60"/>
  <c r="N27" i="61"/>
  <c r="O37" i="60"/>
  <c r="O37" i="61"/>
  <c r="O39" i="60"/>
  <c r="O39" i="61"/>
  <c r="O43" i="60"/>
  <c r="O43" i="61"/>
  <c r="O47" i="60"/>
  <c r="O47" i="61"/>
  <c r="P27" i="60"/>
  <c r="P27" i="61"/>
  <c r="Q23" i="60"/>
  <c r="Q23" i="61"/>
  <c r="Q25" i="60"/>
  <c r="Q25" i="61"/>
  <c r="Q29" i="60"/>
  <c r="Q29" i="61"/>
  <c r="Q38" i="61"/>
  <c r="Q46" i="61"/>
  <c r="R24" i="60"/>
  <c r="R33" i="60"/>
  <c r="R41" i="60"/>
  <c r="R41" i="61"/>
  <c r="R45" i="60"/>
  <c r="R45" i="61"/>
  <c r="S44" i="61"/>
  <c r="T26" i="60"/>
  <c r="T26" i="61"/>
  <c r="T30" i="60"/>
  <c r="T30" i="61"/>
  <c r="T39" i="60"/>
  <c r="T39" i="61"/>
  <c r="T43" i="60"/>
  <c r="T43" i="61"/>
  <c r="T47" i="60"/>
  <c r="T47" i="61"/>
  <c r="U23" i="60"/>
  <c r="U23" i="61"/>
  <c r="U29" i="61"/>
  <c r="V41" i="60"/>
  <c r="V41" i="61"/>
  <c r="V45" i="60"/>
  <c r="V45" i="61"/>
  <c r="W37" i="60"/>
  <c r="W37" i="61"/>
  <c r="W39" i="60"/>
  <c r="W43" i="61"/>
  <c r="L23" i="60"/>
  <c r="M23" i="60"/>
  <c r="M23" i="61"/>
  <c r="N41" i="60"/>
  <c r="N41" i="61"/>
  <c r="O27" i="60"/>
  <c r="P41" i="60"/>
  <c r="Q26" i="61"/>
  <c r="Q37" i="60"/>
  <c r="Q37" i="61"/>
  <c r="Q39" i="60"/>
  <c r="Q39" i="61"/>
  <c r="Q43" i="60"/>
  <c r="Q43" i="61"/>
  <c r="Q47" i="60"/>
  <c r="Q47" i="61"/>
  <c r="R23" i="60"/>
  <c r="R23" i="61"/>
  <c r="R25" i="60"/>
  <c r="R25" i="61"/>
  <c r="R29" i="60"/>
  <c r="R29" i="61"/>
  <c r="R38" i="60"/>
  <c r="R38" i="61"/>
  <c r="R42" i="60"/>
  <c r="R42" i="61"/>
  <c r="R46" i="60"/>
  <c r="R46" i="61"/>
  <c r="S28" i="60"/>
  <c r="S41" i="60"/>
  <c r="S41" i="61"/>
  <c r="S45" i="60"/>
  <c r="S45" i="61"/>
  <c r="T27" i="60"/>
  <c r="T27" i="61"/>
  <c r="T40" i="60"/>
  <c r="U26" i="60"/>
  <c r="U37" i="60"/>
  <c r="U37" i="61"/>
  <c r="U39" i="60"/>
  <c r="U39" i="61"/>
  <c r="U43" i="60"/>
  <c r="U43" i="61"/>
  <c r="U47" i="60"/>
  <c r="U47" i="61"/>
  <c r="V23" i="60"/>
  <c r="V23" i="61"/>
  <c r="V25" i="60"/>
  <c r="V25" i="61"/>
  <c r="V29" i="60"/>
  <c r="V29" i="61"/>
  <c r="F228" i="100"/>
  <c r="H12" i="61" s="1"/>
  <c r="F228" i="99"/>
  <c r="G12" i="61" s="1"/>
  <c r="F228" i="98"/>
  <c r="F12" i="61" s="1"/>
  <c r="Q169" i="115"/>
  <c r="Q169" i="103"/>
  <c r="Q169" i="114"/>
  <c r="Q169" i="116"/>
  <c r="Q169" i="110"/>
  <c r="F166" i="110" s="1"/>
  <c r="Q169" i="104"/>
  <c r="Q169" i="109"/>
  <c r="F166" i="109" s="1"/>
  <c r="Q169" i="117"/>
  <c r="F224" i="117" s="1"/>
  <c r="Q169" i="102"/>
  <c r="Q169" i="106"/>
  <c r="Q169" i="105"/>
  <c r="Q169" i="113"/>
  <c r="Q169" i="107"/>
  <c r="F166" i="107" s="1"/>
  <c r="Q169" i="112"/>
  <c r="F166" i="112" s="1"/>
  <c r="Q169" i="108"/>
  <c r="F166" i="108" s="1"/>
  <c r="Q169" i="101"/>
  <c r="F224" i="105"/>
  <c r="M8" i="61" s="1"/>
  <c r="F224" i="114"/>
  <c r="U8" i="61" s="1"/>
  <c r="F166" i="114"/>
  <c r="F224" i="115"/>
  <c r="F166" i="115"/>
  <c r="F224" i="112"/>
  <c r="S8" i="61" s="1"/>
  <c r="F224" i="107"/>
  <c r="O8" i="61" s="1"/>
  <c r="F224" i="102"/>
  <c r="J8" i="61" s="1"/>
  <c r="F224" i="104"/>
  <c r="F224" i="109"/>
  <c r="Q8" i="61" s="1"/>
  <c r="F224" i="116"/>
  <c r="F224" i="103"/>
  <c r="K8" i="61" s="1"/>
  <c r="F224" i="108"/>
  <c r="F224" i="113"/>
  <c r="F224" i="106"/>
  <c r="N8" i="61" s="1"/>
  <c r="F224" i="110"/>
  <c r="R8" i="61" s="1"/>
  <c r="F224" i="101"/>
  <c r="I8" i="61" s="1"/>
  <c r="Q169" i="100"/>
  <c r="Q169" i="98"/>
  <c r="F224" i="98" s="1"/>
  <c r="F8" i="61" s="1"/>
  <c r="F224" i="100"/>
  <c r="K5" i="60"/>
  <c r="O5" i="60"/>
  <c r="R5" i="60"/>
  <c r="S5" i="60"/>
  <c r="U5" i="60"/>
  <c r="V5" i="60"/>
  <c r="W5" i="60"/>
  <c r="A161"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Q173" i="31"/>
  <c r="F229" i="31" s="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2" i="31"/>
  <c r="F227" i="31" s="1"/>
  <c r="Q170"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F262" i="31" s="1"/>
  <c r="E47" i="61" s="1"/>
  <c r="Q28" i="31"/>
  <c r="F260" i="31" s="1"/>
  <c r="Q27" i="31"/>
  <c r="F259" i="31" s="1"/>
  <c r="E44" i="61" s="1"/>
  <c r="Q26" i="31"/>
  <c r="F258" i="31" s="1"/>
  <c r="E43" i="60" s="1"/>
  <c r="Q25" i="31"/>
  <c r="F257" i="31" s="1"/>
  <c r="E42" i="60" s="1"/>
  <c r="Q24" i="31"/>
  <c r="F256" i="31" s="1"/>
  <c r="E41" i="61" s="1"/>
  <c r="Q23" i="31"/>
  <c r="Q22" i="31"/>
  <c r="F254" i="31" s="1"/>
  <c r="E39" i="60" s="1"/>
  <c r="Q21" i="31"/>
  <c r="F253" i="31" s="1"/>
  <c r="E38" i="61" s="1"/>
  <c r="Q20" i="31"/>
  <c r="Q19" i="31"/>
  <c r="Q18" i="31"/>
  <c r="F246" i="31" s="1"/>
  <c r="E31" i="61" s="1"/>
  <c r="Q17" i="31"/>
  <c r="F245" i="31" s="1"/>
  <c r="E30" i="61" s="1"/>
  <c r="Q16" i="31"/>
  <c r="F244" i="31" s="1"/>
  <c r="E29" i="61" s="1"/>
  <c r="Q15" i="31"/>
  <c r="F243" i="31" s="1"/>
  <c r="E28" i="60" s="1"/>
  <c r="Q14" i="31"/>
  <c r="F242" i="31" s="1"/>
  <c r="E27" i="60" s="1"/>
  <c r="Q13" i="31"/>
  <c r="F241" i="31" s="1"/>
  <c r="E26" i="61" s="1"/>
  <c r="Q12" i="31"/>
  <c r="F261" i="31" s="1"/>
  <c r="E46" i="60" s="1"/>
  <c r="Q11" i="31"/>
  <c r="F239" i="31" s="1"/>
  <c r="E24" i="60" s="1"/>
  <c r="Q10" i="31"/>
  <c r="F238" i="31" s="1"/>
  <c r="E23" i="61" s="1"/>
  <c r="Q169" i="31"/>
  <c r="F224" i="31" s="1"/>
  <c r="Q171" i="31"/>
  <c r="F225" i="31" s="1"/>
  <c r="F225" i="99"/>
  <c r="G9" i="61" s="1"/>
  <c r="Q170" i="99"/>
  <c r="F232" i="99"/>
  <c r="G16" i="61" s="1"/>
  <c r="Q169" i="99"/>
  <c r="F224" i="99"/>
  <c r="G8" i="61" s="1"/>
  <c r="F166" i="101" l="1"/>
  <c r="F41" i="61"/>
  <c r="K41" i="60"/>
  <c r="I47" i="61"/>
  <c r="K37" i="60"/>
  <c r="I39" i="61"/>
  <c r="L25" i="61"/>
  <c r="H27" i="61"/>
  <c r="G38" i="61"/>
  <c r="J39" i="61"/>
  <c r="J47" i="61"/>
  <c r="K30" i="61"/>
  <c r="K27" i="61"/>
  <c r="L45" i="61"/>
  <c r="L37" i="61"/>
  <c r="M46" i="60"/>
  <c r="M25" i="61"/>
  <c r="N47" i="61"/>
  <c r="N39" i="61"/>
  <c r="N30" i="61"/>
  <c r="N26" i="61"/>
  <c r="P45" i="61"/>
  <c r="S27" i="61"/>
  <c r="T37" i="61"/>
  <c r="T45" i="61"/>
  <c r="T28" i="61"/>
  <c r="U25" i="61"/>
  <c r="F166" i="116"/>
  <c r="W40" i="61"/>
  <c r="W33" i="61"/>
  <c r="W44" i="61"/>
  <c r="W32" i="60"/>
  <c r="W50" i="60" s="1"/>
  <c r="W32" i="61"/>
  <c r="W50" i="61" s="1"/>
  <c r="W31" i="60"/>
  <c r="V32" i="61"/>
  <c r="V50" i="61" s="1"/>
  <c r="V32" i="60"/>
  <c r="V50" i="60" s="1"/>
  <c r="V44" i="60"/>
  <c r="M6" i="114"/>
  <c r="U32" i="60"/>
  <c r="U50" i="60" s="1"/>
  <c r="U32" i="61"/>
  <c r="U50" i="61" s="1"/>
  <c r="M6" i="113"/>
  <c r="T32" i="61"/>
  <c r="T50" i="61" s="1"/>
  <c r="T32" i="60"/>
  <c r="T50" i="60" s="1"/>
  <c r="M6" i="112"/>
  <c r="S32" i="60"/>
  <c r="S50" i="60" s="1"/>
  <c r="S32" i="61"/>
  <c r="S50" i="61" s="1"/>
  <c r="S33" i="61"/>
  <c r="S24" i="61"/>
  <c r="S40" i="61"/>
  <c r="M6" i="110"/>
  <c r="R32" i="60"/>
  <c r="R50" i="60" s="1"/>
  <c r="R32" i="61"/>
  <c r="R50" i="61" s="1"/>
  <c r="M6" i="109"/>
  <c r="Q32" i="61"/>
  <c r="Q50" i="61" s="1"/>
  <c r="Q32" i="60"/>
  <c r="Q50" i="60" s="1"/>
  <c r="Q28" i="61"/>
  <c r="Q44" i="60"/>
  <c r="Q48" i="60" s="1"/>
  <c r="Q40" i="61"/>
  <c r="M6" i="108"/>
  <c r="P32" i="60"/>
  <c r="P50" i="60" s="1"/>
  <c r="P32" i="61"/>
  <c r="P50" i="61" s="1"/>
  <c r="M6" i="107"/>
  <c r="O32" i="60"/>
  <c r="O50" i="60" s="1"/>
  <c r="O32" i="61"/>
  <c r="O50" i="61" s="1"/>
  <c r="M6" i="106"/>
  <c r="N32" i="60"/>
  <c r="N50" i="60" s="1"/>
  <c r="N32" i="61"/>
  <c r="N50" i="61" s="1"/>
  <c r="M6" i="105"/>
  <c r="M32" i="60"/>
  <c r="M50" i="60" s="1"/>
  <c r="M32" i="61"/>
  <c r="M50" i="61" s="1"/>
  <c r="M6" i="103"/>
  <c r="K32" i="60"/>
  <c r="K50" i="60" s="1"/>
  <c r="K32" i="61"/>
  <c r="K50" i="61" s="1"/>
  <c r="K23" i="60"/>
  <c r="M6" i="102"/>
  <c r="J32" i="60"/>
  <c r="J50" i="60" s="1"/>
  <c r="J23" i="60"/>
  <c r="H32" i="61"/>
  <c r="H50" i="61" s="1"/>
  <c r="H32" i="60"/>
  <c r="H50" i="60" s="1"/>
  <c r="H23" i="61"/>
  <c r="M6" i="101"/>
  <c r="I32" i="61"/>
  <c r="I50" i="61" s="1"/>
  <c r="I32" i="60"/>
  <c r="I50" i="60" s="1"/>
  <c r="I24" i="61"/>
  <c r="F247" i="117"/>
  <c r="M6" i="117" s="1"/>
  <c r="F247" i="98"/>
  <c r="M6" i="98" s="1"/>
  <c r="F247" i="31"/>
  <c r="M6" i="31" s="1"/>
  <c r="G46" i="61"/>
  <c r="G32" i="61"/>
  <c r="M6" i="99"/>
  <c r="W27" i="60"/>
  <c r="W47" i="60"/>
  <c r="V42" i="60"/>
  <c r="V30" i="60"/>
  <c r="V46" i="61"/>
  <c r="V38" i="61"/>
  <c r="V26" i="61"/>
  <c r="W30" i="61"/>
  <c r="W46" i="60"/>
  <c r="F249" i="116"/>
  <c r="F251" i="116" s="1"/>
  <c r="W38" i="60"/>
  <c r="W42" i="61"/>
  <c r="W26" i="61"/>
  <c r="W23" i="60"/>
  <c r="F263" i="116"/>
  <c r="H42" i="60"/>
  <c r="K46" i="61"/>
  <c r="J42" i="60"/>
  <c r="I26" i="61"/>
  <c r="H28" i="60"/>
  <c r="I46" i="61"/>
  <c r="I38" i="61"/>
  <c r="C7" i="107"/>
  <c r="F7" i="107" s="1"/>
  <c r="M30" i="61"/>
  <c r="L30" i="60"/>
  <c r="L42" i="60"/>
  <c r="H24" i="60"/>
  <c r="F249" i="109"/>
  <c r="Q33" i="61"/>
  <c r="Q24" i="61"/>
  <c r="F263" i="110"/>
  <c r="H29" i="60"/>
  <c r="M33" i="61"/>
  <c r="F249" i="106"/>
  <c r="F251" i="106" s="1"/>
  <c r="O28" i="61"/>
  <c r="H25" i="61"/>
  <c r="L33" i="60"/>
  <c r="M40" i="60"/>
  <c r="M48" i="60" s="1"/>
  <c r="O44" i="61"/>
  <c r="L24" i="60"/>
  <c r="M44" i="61"/>
  <c r="L44" i="61"/>
  <c r="H30" i="61"/>
  <c r="O40" i="61"/>
  <c r="F252" i="31"/>
  <c r="E37" i="60" s="1"/>
  <c r="F166" i="105"/>
  <c r="F263" i="107"/>
  <c r="M28" i="61"/>
  <c r="K24" i="61"/>
  <c r="I40" i="60"/>
  <c r="I33" i="61"/>
  <c r="O33" i="61"/>
  <c r="O24" i="61"/>
  <c r="F249" i="114"/>
  <c r="F251" i="114" s="1"/>
  <c r="C7" i="115"/>
  <c r="F7" i="115" s="1"/>
  <c r="F166" i="100"/>
  <c r="F166" i="106"/>
  <c r="F166" i="104"/>
  <c r="F166" i="103"/>
  <c r="N44" i="61"/>
  <c r="K44" i="60"/>
  <c r="M24" i="60"/>
  <c r="J46" i="61"/>
  <c r="L46" i="61"/>
  <c r="H47" i="61"/>
  <c r="J30" i="60"/>
  <c r="I44" i="60"/>
  <c r="H46" i="60"/>
  <c r="H38" i="61"/>
  <c r="J38" i="60"/>
  <c r="J27" i="61"/>
  <c r="L26" i="60"/>
  <c r="I29" i="61"/>
  <c r="H37" i="60"/>
  <c r="I28" i="60"/>
  <c r="I45" i="61"/>
  <c r="K33" i="61"/>
  <c r="J32" i="61"/>
  <c r="J50" i="61" s="1"/>
  <c r="F47" i="61"/>
  <c r="F44" i="60"/>
  <c r="F232" i="98"/>
  <c r="F16" i="61" s="1"/>
  <c r="F248" i="98"/>
  <c r="F33" i="61" s="1"/>
  <c r="F38" i="61"/>
  <c r="F43" i="61"/>
  <c r="F240" i="98"/>
  <c r="F25" i="60" s="1"/>
  <c r="F263" i="115"/>
  <c r="F249" i="115"/>
  <c r="F251" i="115" s="1"/>
  <c r="V28" i="60"/>
  <c r="V33" i="61"/>
  <c r="V24" i="61"/>
  <c r="V40" i="61"/>
  <c r="V40" i="60"/>
  <c r="U42" i="61"/>
  <c r="F263" i="114"/>
  <c r="F264" i="114" s="1"/>
  <c r="C7" i="114"/>
  <c r="F7" i="114" s="1"/>
  <c r="U30" i="60"/>
  <c r="U46" i="61"/>
  <c r="U38" i="61"/>
  <c r="U26" i="61"/>
  <c r="T29" i="61"/>
  <c r="T41" i="61"/>
  <c r="F166" i="113"/>
  <c r="F263" i="113"/>
  <c r="T44" i="61"/>
  <c r="F249" i="113"/>
  <c r="F251" i="113" s="1"/>
  <c r="T33" i="61"/>
  <c r="T24" i="61"/>
  <c r="T40" i="61"/>
  <c r="F263" i="112"/>
  <c r="S46" i="60"/>
  <c r="S38" i="60"/>
  <c r="C7" i="112"/>
  <c r="F7" i="112" s="1"/>
  <c r="F249" i="112"/>
  <c r="F264" i="112" s="1"/>
  <c r="S30" i="61"/>
  <c r="S42" i="61"/>
  <c r="S26" i="61"/>
  <c r="F249" i="110"/>
  <c r="F251" i="110" s="1"/>
  <c r="R28" i="61"/>
  <c r="R44" i="61"/>
  <c r="R48" i="61" s="1"/>
  <c r="C7" i="109"/>
  <c r="F7" i="109" s="1"/>
  <c r="Q30" i="61"/>
  <c r="Q42" i="61"/>
  <c r="Q48" i="61" s="1"/>
  <c r="F263" i="109"/>
  <c r="F263" i="108"/>
  <c r="P28" i="60"/>
  <c r="P40" i="61"/>
  <c r="C7" i="108"/>
  <c r="F7" i="108" s="1"/>
  <c r="P33" i="61"/>
  <c r="P24" i="61"/>
  <c r="F249" i="108"/>
  <c r="F251" i="108" s="1"/>
  <c r="P44" i="61"/>
  <c r="O38" i="60"/>
  <c r="O48" i="60" s="1"/>
  <c r="F249" i="107"/>
  <c r="O30" i="61"/>
  <c r="O42" i="61"/>
  <c r="O26" i="61"/>
  <c r="N28" i="61"/>
  <c r="C7" i="106"/>
  <c r="F7" i="106" s="1"/>
  <c r="F263" i="106"/>
  <c r="N33" i="61"/>
  <c r="N40" i="61"/>
  <c r="N24" i="61"/>
  <c r="N40" i="60"/>
  <c r="F249" i="105"/>
  <c r="F251" i="105" s="1"/>
  <c r="C7" i="105"/>
  <c r="F7" i="105" s="1"/>
  <c r="F263" i="105"/>
  <c r="M42" i="61"/>
  <c r="M26" i="61"/>
  <c r="M38" i="61"/>
  <c r="L47" i="61"/>
  <c r="L39" i="61"/>
  <c r="L32" i="61"/>
  <c r="L50" i="61" s="1"/>
  <c r="L32" i="60"/>
  <c r="L50" i="60" s="1"/>
  <c r="F263" i="104"/>
  <c r="L28" i="61"/>
  <c r="L40" i="61"/>
  <c r="F249" i="104"/>
  <c r="F251" i="104" s="1"/>
  <c r="L40" i="60"/>
  <c r="L48" i="60" s="1"/>
  <c r="K28" i="61"/>
  <c r="K40" i="60"/>
  <c r="F263" i="103"/>
  <c r="C7" i="103"/>
  <c r="F7" i="103" s="1"/>
  <c r="K38" i="61"/>
  <c r="F249" i="103"/>
  <c r="F251" i="103" s="1"/>
  <c r="K42" i="61"/>
  <c r="K26" i="61"/>
  <c r="K38" i="60"/>
  <c r="J33" i="60"/>
  <c r="J40" i="60"/>
  <c r="C7" i="102"/>
  <c r="F7" i="102" s="1"/>
  <c r="F166" i="102"/>
  <c r="F249" i="102"/>
  <c r="F251" i="102" s="1"/>
  <c r="J24" i="60"/>
  <c r="F263" i="102"/>
  <c r="F264" i="102" s="1"/>
  <c r="J44" i="61"/>
  <c r="J28" i="61"/>
  <c r="I37" i="61"/>
  <c r="I25" i="61"/>
  <c r="F249" i="101"/>
  <c r="F251" i="101" s="1"/>
  <c r="C7" i="101"/>
  <c r="F7" i="101" s="1"/>
  <c r="F263" i="101"/>
  <c r="I30" i="61"/>
  <c r="I42" i="61"/>
  <c r="C7" i="100"/>
  <c r="F7" i="100" s="1"/>
  <c r="F263" i="100"/>
  <c r="H40" i="61"/>
  <c r="H39" i="60"/>
  <c r="H44" i="61"/>
  <c r="H33" i="61"/>
  <c r="H26" i="61"/>
  <c r="F249" i="100"/>
  <c r="F251" i="100" s="1"/>
  <c r="C7" i="99"/>
  <c r="F7" i="99" s="1"/>
  <c r="G42" i="61"/>
  <c r="G45" i="61"/>
  <c r="G25" i="60"/>
  <c r="G41" i="61"/>
  <c r="F42" i="60"/>
  <c r="F45" i="61"/>
  <c r="F228" i="31"/>
  <c r="F248" i="31"/>
  <c r="E33" i="60" s="1"/>
  <c r="F7" i="60"/>
  <c r="F22" i="60" s="1"/>
  <c r="F7" i="61"/>
  <c r="F22" i="61" s="1"/>
  <c r="G6" i="60"/>
  <c r="G21" i="60" s="1"/>
  <c r="G6" i="61"/>
  <c r="G21" i="61" s="1"/>
  <c r="H7" i="60"/>
  <c r="H22" i="60" s="1"/>
  <c r="H7" i="61"/>
  <c r="H22" i="61" s="1"/>
  <c r="I6" i="60"/>
  <c r="I21" i="60" s="1"/>
  <c r="I6" i="61"/>
  <c r="I21" i="61" s="1"/>
  <c r="K6" i="60"/>
  <c r="K21" i="60" s="1"/>
  <c r="K6" i="61"/>
  <c r="K21" i="61" s="1"/>
  <c r="M6" i="60"/>
  <c r="M21" i="60" s="1"/>
  <c r="M6" i="61"/>
  <c r="M21" i="61" s="1"/>
  <c r="O6" i="60"/>
  <c r="O21" i="60" s="1"/>
  <c r="O6" i="61"/>
  <c r="O21" i="61" s="1"/>
  <c r="Q6" i="61"/>
  <c r="Q21" i="61" s="1"/>
  <c r="Q6" i="60"/>
  <c r="Q21" i="60" s="1"/>
  <c r="S6" i="60"/>
  <c r="S21" i="60" s="1"/>
  <c r="S6" i="61"/>
  <c r="S21" i="61" s="1"/>
  <c r="U6" i="61"/>
  <c r="U21" i="61" s="1"/>
  <c r="U6" i="60"/>
  <c r="U21" i="60" s="1"/>
  <c r="W6" i="60"/>
  <c r="W21" i="60" s="1"/>
  <c r="W6" i="61"/>
  <c r="W21" i="61" s="1"/>
  <c r="E6" i="61"/>
  <c r="E21" i="61" s="1"/>
  <c r="E6" i="60"/>
  <c r="E21" i="60" s="1"/>
  <c r="G7" i="60"/>
  <c r="G22" i="60" s="1"/>
  <c r="G7" i="61"/>
  <c r="G22" i="61" s="1"/>
  <c r="I7" i="60"/>
  <c r="I22" i="60" s="1"/>
  <c r="I7" i="61"/>
  <c r="I22" i="61" s="1"/>
  <c r="K7" i="60"/>
  <c r="K22" i="60" s="1"/>
  <c r="K7" i="61"/>
  <c r="K22" i="61" s="1"/>
  <c r="M7" i="61"/>
  <c r="M22" i="61" s="1"/>
  <c r="M7" i="60"/>
  <c r="M22" i="60" s="1"/>
  <c r="O7" i="60"/>
  <c r="O22" i="60" s="1"/>
  <c r="O7" i="61"/>
  <c r="O22" i="61" s="1"/>
  <c r="Q7" i="60"/>
  <c r="Q22" i="60" s="1"/>
  <c r="Q7" i="61"/>
  <c r="Q22" i="61" s="1"/>
  <c r="S7" i="60"/>
  <c r="S22" i="60" s="1"/>
  <c r="S7" i="61"/>
  <c r="S22" i="61" s="1"/>
  <c r="U7" i="61"/>
  <c r="U22" i="61" s="1"/>
  <c r="U7" i="60"/>
  <c r="U22" i="60" s="1"/>
  <c r="W7" i="60"/>
  <c r="W22" i="60" s="1"/>
  <c r="W7" i="61"/>
  <c r="W22" i="61" s="1"/>
  <c r="E7" i="60"/>
  <c r="E22" i="60" s="1"/>
  <c r="E7" i="61"/>
  <c r="E22" i="61" s="1"/>
  <c r="J6" i="60"/>
  <c r="J21" i="60" s="1"/>
  <c r="J6" i="61"/>
  <c r="J21" i="61" s="1"/>
  <c r="L6" i="60"/>
  <c r="L21" i="60" s="1"/>
  <c r="L6" i="61"/>
  <c r="L21" i="61" s="1"/>
  <c r="N6" i="60"/>
  <c r="N21" i="60" s="1"/>
  <c r="N6" i="61"/>
  <c r="N21" i="61" s="1"/>
  <c r="P6" i="60"/>
  <c r="P21" i="60" s="1"/>
  <c r="P6" i="61"/>
  <c r="P21" i="61" s="1"/>
  <c r="R6" i="60"/>
  <c r="R21" i="60" s="1"/>
  <c r="R6" i="61"/>
  <c r="R21" i="61" s="1"/>
  <c r="T6" i="60"/>
  <c r="T21" i="60" s="1"/>
  <c r="T6" i="61"/>
  <c r="T21" i="61" s="1"/>
  <c r="V6" i="60"/>
  <c r="V21" i="60" s="1"/>
  <c r="V6" i="61"/>
  <c r="V21" i="61" s="1"/>
  <c r="X6" i="60"/>
  <c r="X21" i="60" s="1"/>
  <c r="X6" i="61"/>
  <c r="X21" i="61" s="1"/>
  <c r="F6" i="60"/>
  <c r="F21" i="60" s="1"/>
  <c r="F6" i="61"/>
  <c r="F21" i="61" s="1"/>
  <c r="H6" i="60"/>
  <c r="H21" i="60" s="1"/>
  <c r="H6" i="61"/>
  <c r="H21" i="61" s="1"/>
  <c r="J7" i="60"/>
  <c r="J22" i="60" s="1"/>
  <c r="J7" i="61"/>
  <c r="J22" i="61" s="1"/>
  <c r="L7" i="60"/>
  <c r="L22" i="60" s="1"/>
  <c r="L7" i="61"/>
  <c r="L22" i="61" s="1"/>
  <c r="N7" i="60"/>
  <c r="N22" i="60" s="1"/>
  <c r="N7" i="61"/>
  <c r="N22" i="61" s="1"/>
  <c r="P7" i="60"/>
  <c r="P22" i="60" s="1"/>
  <c r="P7" i="61"/>
  <c r="P22" i="61" s="1"/>
  <c r="R7" i="60"/>
  <c r="R22" i="60" s="1"/>
  <c r="R7" i="61"/>
  <c r="R22" i="61" s="1"/>
  <c r="T7" i="60"/>
  <c r="T22" i="60" s="1"/>
  <c r="T7" i="61"/>
  <c r="T22" i="61" s="1"/>
  <c r="V7" i="60"/>
  <c r="V22" i="60" s="1"/>
  <c r="V7" i="61"/>
  <c r="V22" i="61" s="1"/>
  <c r="X7" i="60"/>
  <c r="X22" i="60" s="1"/>
  <c r="X7" i="61"/>
  <c r="X22" i="61" s="1"/>
  <c r="F166" i="99"/>
  <c r="G48" i="60"/>
  <c r="F230" i="102"/>
  <c r="F230" i="106"/>
  <c r="F230" i="110"/>
  <c r="F231" i="110" s="1"/>
  <c r="F233" i="110" s="1"/>
  <c r="F230" i="115"/>
  <c r="F231" i="115" s="1"/>
  <c r="F233" i="115" s="1"/>
  <c r="Q5" i="60"/>
  <c r="J5" i="60"/>
  <c r="N5" i="60"/>
  <c r="F166" i="98"/>
  <c r="F46" i="61"/>
  <c r="F163" i="118"/>
  <c r="F174" i="118" s="1"/>
  <c r="F176" i="118" s="1"/>
  <c r="F39" i="61"/>
  <c r="F30" i="60"/>
  <c r="F30" i="61"/>
  <c r="F26" i="61"/>
  <c r="F26" i="60"/>
  <c r="F27" i="60"/>
  <c r="F27" i="61"/>
  <c r="F28" i="60"/>
  <c r="F28" i="61"/>
  <c r="F29" i="61"/>
  <c r="F263" i="98"/>
  <c r="F37" i="60"/>
  <c r="C7" i="98"/>
  <c r="F7" i="98" s="1"/>
  <c r="E7" i="31"/>
  <c r="F255" i="31"/>
  <c r="E40" i="60" s="1"/>
  <c r="F232" i="31"/>
  <c r="E16" i="61" s="1"/>
  <c r="E11" i="61"/>
  <c r="Y11" i="61" s="1"/>
  <c r="Y11" i="60" s="1"/>
  <c r="E11" i="60" s="1"/>
  <c r="F226" i="31"/>
  <c r="E10" i="61" s="1"/>
  <c r="E45" i="61"/>
  <c r="E45" i="60"/>
  <c r="F240" i="31"/>
  <c r="E25" i="60" s="1"/>
  <c r="T48" i="60"/>
  <c r="T34" i="60"/>
  <c r="S48" i="61"/>
  <c r="P48" i="60"/>
  <c r="S34" i="60"/>
  <c r="N48" i="60"/>
  <c r="R34" i="60"/>
  <c r="O34" i="60"/>
  <c r="R48" i="60"/>
  <c r="U48" i="60"/>
  <c r="N34" i="60"/>
  <c r="H14" i="61"/>
  <c r="L14" i="61"/>
  <c r="P14" i="61"/>
  <c r="T14" i="61"/>
  <c r="I14" i="61"/>
  <c r="I15" i="61" s="1"/>
  <c r="I17" i="61" s="1"/>
  <c r="K14" i="61"/>
  <c r="K15" i="61" s="1"/>
  <c r="K17" i="61" s="1"/>
  <c r="M14" i="61"/>
  <c r="M15" i="61" s="1"/>
  <c r="M17" i="61" s="1"/>
  <c r="O14" i="61"/>
  <c r="O15" i="61" s="1"/>
  <c r="O17" i="61" s="1"/>
  <c r="Q14" i="61"/>
  <c r="Q15" i="61" s="1"/>
  <c r="Q17" i="61" s="1"/>
  <c r="S14" i="61"/>
  <c r="S15" i="61" s="1"/>
  <c r="S17" i="61" s="1"/>
  <c r="U14" i="61"/>
  <c r="U15" i="61" s="1"/>
  <c r="U17" i="61" s="1"/>
  <c r="W14" i="61"/>
  <c r="F230" i="114"/>
  <c r="F231" i="114" s="1"/>
  <c r="F233" i="114" s="1"/>
  <c r="F230" i="109"/>
  <c r="F231" i="109" s="1"/>
  <c r="F233" i="109" s="1"/>
  <c r="F230" i="105"/>
  <c r="F231" i="105" s="1"/>
  <c r="F233" i="105" s="1"/>
  <c r="F230" i="101"/>
  <c r="F231" i="101" s="1"/>
  <c r="F233" i="101" s="1"/>
  <c r="H8" i="61"/>
  <c r="J10" i="61"/>
  <c r="J14" i="61" s="1"/>
  <c r="J15" i="61" s="1"/>
  <c r="J17" i="61" s="1"/>
  <c r="L8" i="61"/>
  <c r="N10" i="61"/>
  <c r="N14" i="61" s="1"/>
  <c r="N15" i="61" s="1"/>
  <c r="N17" i="61" s="1"/>
  <c r="P8" i="61"/>
  <c r="R10" i="61"/>
  <c r="R14" i="61" s="1"/>
  <c r="R15" i="61" s="1"/>
  <c r="R17" i="61" s="1"/>
  <c r="T8" i="61"/>
  <c r="V10" i="61"/>
  <c r="V14" i="61" s="1"/>
  <c r="F230" i="113"/>
  <c r="F231" i="113" s="1"/>
  <c r="F233" i="113" s="1"/>
  <c r="F230" i="108"/>
  <c r="F231" i="108" s="1"/>
  <c r="F233" i="108" s="1"/>
  <c r="F230" i="104"/>
  <c r="F231" i="104" s="1"/>
  <c r="F233" i="104" s="1"/>
  <c r="F230" i="100"/>
  <c r="F231" i="100" s="1"/>
  <c r="F233" i="100" s="1"/>
  <c r="F231" i="106"/>
  <c r="F233" i="106" s="1"/>
  <c r="F231" i="102"/>
  <c r="F233" i="102" s="1"/>
  <c r="W8" i="61"/>
  <c r="C7" i="113"/>
  <c r="F7" i="113" s="1"/>
  <c r="C7" i="116"/>
  <c r="F7" i="116" s="1"/>
  <c r="F230" i="116"/>
  <c r="F231" i="116" s="1"/>
  <c r="F233" i="116" s="1"/>
  <c r="F230" i="112"/>
  <c r="F231" i="112" s="1"/>
  <c r="F233" i="112" s="1"/>
  <c r="F230" i="107"/>
  <c r="F231" i="107" s="1"/>
  <c r="F233" i="107" s="1"/>
  <c r="F230" i="103"/>
  <c r="F231" i="103" s="1"/>
  <c r="F233" i="103" s="1"/>
  <c r="V8" i="61"/>
  <c r="C7" i="104"/>
  <c r="F7" i="104" s="1"/>
  <c r="I5" i="60"/>
  <c r="M5" i="60"/>
  <c r="P5" i="60"/>
  <c r="L5" i="60"/>
  <c r="H5" i="60"/>
  <c r="G14" i="61"/>
  <c r="G15" i="61" s="1"/>
  <c r="G17" i="61" s="1"/>
  <c r="F230" i="99"/>
  <c r="F231" i="99" s="1"/>
  <c r="F233" i="99" s="1"/>
  <c r="G40" i="61"/>
  <c r="G32" i="60"/>
  <c r="G50" i="60" s="1"/>
  <c r="G47" i="61"/>
  <c r="G29" i="60"/>
  <c r="G24" i="60"/>
  <c r="G39" i="61"/>
  <c r="G43" i="61"/>
  <c r="G37" i="61"/>
  <c r="F249" i="99"/>
  <c r="F263" i="99"/>
  <c r="G28" i="60"/>
  <c r="F14" i="61"/>
  <c r="F15" i="61" s="1"/>
  <c r="F230" i="98"/>
  <c r="F231" i="98" s="1"/>
  <c r="F40" i="60"/>
  <c r="F23" i="61"/>
  <c r="F31" i="60"/>
  <c r="E26" i="60"/>
  <c r="X5" i="60"/>
  <c r="T5" i="60"/>
  <c r="X14" i="61"/>
  <c r="F166" i="117"/>
  <c r="X24" i="60"/>
  <c r="X24" i="61"/>
  <c r="X28" i="60"/>
  <c r="X28" i="61"/>
  <c r="X42" i="60"/>
  <c r="X42" i="61"/>
  <c r="X27" i="61"/>
  <c r="X27" i="60"/>
  <c r="X23" i="61"/>
  <c r="X23" i="60"/>
  <c r="X25" i="60"/>
  <c r="X25" i="61"/>
  <c r="X29" i="60"/>
  <c r="X29" i="61"/>
  <c r="X37" i="61"/>
  <c r="X37" i="60"/>
  <c r="X39" i="60"/>
  <c r="X39" i="61"/>
  <c r="X43" i="60"/>
  <c r="Y43" i="60" s="1"/>
  <c r="X43" i="61"/>
  <c r="X47" i="61"/>
  <c r="X47" i="60"/>
  <c r="X40" i="60"/>
  <c r="X40" i="61"/>
  <c r="X44" i="60"/>
  <c r="X44" i="61"/>
  <c r="C7" i="117"/>
  <c r="F7" i="117" s="1"/>
  <c r="F253" i="117"/>
  <c r="F263" i="117" s="1"/>
  <c r="X30" i="60"/>
  <c r="X45" i="60"/>
  <c r="X26" i="60"/>
  <c r="X41" i="61"/>
  <c r="X46" i="60"/>
  <c r="X33" i="60"/>
  <c r="X31" i="61"/>
  <c r="E41" i="60"/>
  <c r="Y41" i="60" s="1"/>
  <c r="E27" i="61"/>
  <c r="E39" i="61"/>
  <c r="E44" i="60"/>
  <c r="C7" i="118"/>
  <c r="F7" i="118" s="1"/>
  <c r="F188" i="118"/>
  <c r="F24" i="61"/>
  <c r="P31" i="61"/>
  <c r="G33" i="60"/>
  <c r="F251" i="109"/>
  <c r="T31" i="61"/>
  <c r="H31" i="61"/>
  <c r="C7" i="110"/>
  <c r="F7" i="110" s="1"/>
  <c r="L31" i="61"/>
  <c r="U31" i="60"/>
  <c r="U31" i="61"/>
  <c r="Q31" i="60"/>
  <c r="Q31" i="61"/>
  <c r="M31" i="60"/>
  <c r="M34" i="60" s="1"/>
  <c r="M31" i="61"/>
  <c r="I31" i="60"/>
  <c r="I31" i="61"/>
  <c r="G31" i="60"/>
  <c r="G27" i="60"/>
  <c r="J31" i="61"/>
  <c r="N31" i="61"/>
  <c r="R31" i="61"/>
  <c r="V31" i="61"/>
  <c r="G30" i="60"/>
  <c r="G26" i="60"/>
  <c r="K31" i="61"/>
  <c r="O31" i="61"/>
  <c r="S31" i="61"/>
  <c r="W31" i="61"/>
  <c r="E38" i="60"/>
  <c r="E30" i="60"/>
  <c r="E43" i="61"/>
  <c r="E13" i="61"/>
  <c r="Y13" i="61" s="1"/>
  <c r="Y13" i="60" s="1"/>
  <c r="E13" i="60" s="1"/>
  <c r="F166" i="31"/>
  <c r="E47" i="60"/>
  <c r="E9" i="61"/>
  <c r="Y9" i="61" s="1"/>
  <c r="E8" i="61"/>
  <c r="E12" i="61"/>
  <c r="Y12" i="61" s="1"/>
  <c r="Y12" i="60" s="1"/>
  <c r="E12" i="60" s="1"/>
  <c r="E23" i="60"/>
  <c r="C7" i="31"/>
  <c r="E46" i="61"/>
  <c r="E24" i="61"/>
  <c r="E42" i="61"/>
  <c r="E28" i="61"/>
  <c r="E31" i="60"/>
  <c r="E29" i="60"/>
  <c r="F5" i="60"/>
  <c r="F5" i="61"/>
  <c r="X8" i="61"/>
  <c r="F230" i="117"/>
  <c r="K48" i="60" l="1"/>
  <c r="V34" i="60"/>
  <c r="G34" i="61"/>
  <c r="G36" i="61" s="1"/>
  <c r="G50" i="61"/>
  <c r="P34" i="60"/>
  <c r="T48" i="61"/>
  <c r="F32" i="60"/>
  <c r="F50" i="60" s="1"/>
  <c r="F32" i="61"/>
  <c r="F50" i="61" s="1"/>
  <c r="I34" i="60"/>
  <c r="J48" i="61"/>
  <c r="L34" i="61"/>
  <c r="M34" i="61"/>
  <c r="Q34" i="60"/>
  <c r="Q49" i="60" s="1"/>
  <c r="Q18" i="60" s="1"/>
  <c r="F251" i="112"/>
  <c r="S48" i="60"/>
  <c r="U34" i="61"/>
  <c r="W48" i="61"/>
  <c r="F249" i="117"/>
  <c r="F251" i="117" s="1"/>
  <c r="W34" i="60"/>
  <c r="W36" i="60" s="1"/>
  <c r="F264" i="116"/>
  <c r="W48" i="60"/>
  <c r="V48" i="60"/>
  <c r="F264" i="110"/>
  <c r="F264" i="109"/>
  <c r="O48" i="61"/>
  <c r="F264" i="107"/>
  <c r="N48" i="61"/>
  <c r="F264" i="105"/>
  <c r="K34" i="60"/>
  <c r="K36" i="60" s="1"/>
  <c r="H34" i="60"/>
  <c r="H36" i="60" s="1"/>
  <c r="H48" i="60"/>
  <c r="I48" i="60"/>
  <c r="F264" i="101"/>
  <c r="X32" i="61"/>
  <c r="X50" i="61" s="1"/>
  <c r="X32" i="60"/>
  <c r="X50" i="60" s="1"/>
  <c r="E37" i="61"/>
  <c r="Y37" i="61" s="1"/>
  <c r="E32" i="61"/>
  <c r="E50" i="61" s="1"/>
  <c r="E32" i="60"/>
  <c r="W34" i="61"/>
  <c r="V48" i="61"/>
  <c r="Y39" i="61"/>
  <c r="I48" i="61"/>
  <c r="J34" i="60"/>
  <c r="J36" i="60" s="1"/>
  <c r="J48" i="60"/>
  <c r="M48" i="61"/>
  <c r="Y43" i="61"/>
  <c r="J34" i="61"/>
  <c r="J49" i="61" s="1"/>
  <c r="J18" i="61" s="1"/>
  <c r="F264" i="106"/>
  <c r="Y45" i="61"/>
  <c r="F264" i="108"/>
  <c r="O34" i="61"/>
  <c r="O36" i="61" s="1"/>
  <c r="V34" i="61"/>
  <c r="V36" i="61" s="1"/>
  <c r="P48" i="61"/>
  <c r="L15" i="61"/>
  <c r="L17" i="61" s="1"/>
  <c r="U48" i="61"/>
  <c r="W15" i="61"/>
  <c r="W17" i="61" s="1"/>
  <c r="Y47" i="61"/>
  <c r="Y41" i="61"/>
  <c r="Y46" i="61"/>
  <c r="F264" i="104"/>
  <c r="H48" i="61"/>
  <c r="F264" i="103"/>
  <c r="L48" i="61"/>
  <c r="K48" i="61"/>
  <c r="Y44" i="61"/>
  <c r="Q34" i="61"/>
  <c r="Q49" i="61" s="1"/>
  <c r="Q18" i="61" s="1"/>
  <c r="F251" i="107"/>
  <c r="E33" i="61"/>
  <c r="Y33" i="61" s="1"/>
  <c r="Y42" i="61"/>
  <c r="Y16" i="61"/>
  <c r="E14" i="57" s="1"/>
  <c r="F233" i="98"/>
  <c r="F17" i="61"/>
  <c r="F33" i="60"/>
  <c r="Y42" i="60"/>
  <c r="F25" i="61"/>
  <c r="F249" i="98"/>
  <c r="F251" i="98" s="1"/>
  <c r="Y24" i="60"/>
  <c r="F264" i="115"/>
  <c r="U34" i="60"/>
  <c r="U36" i="60" s="1"/>
  <c r="F264" i="113"/>
  <c r="T34" i="61"/>
  <c r="S34" i="61"/>
  <c r="S49" i="61" s="1"/>
  <c r="S18" i="61" s="1"/>
  <c r="R34" i="61"/>
  <c r="R49" i="61" s="1"/>
  <c r="R18" i="61" s="1"/>
  <c r="P34" i="61"/>
  <c r="P36" i="61" s="1"/>
  <c r="Y30" i="61"/>
  <c r="N34" i="61"/>
  <c r="L34" i="60"/>
  <c r="L36" i="60" s="1"/>
  <c r="K34" i="61"/>
  <c r="K36" i="61" s="1"/>
  <c r="Y26" i="61"/>
  <c r="I34" i="61"/>
  <c r="I36" i="61" s="1"/>
  <c r="Y39" i="60"/>
  <c r="F264" i="100"/>
  <c r="H34" i="61"/>
  <c r="H36" i="61" s="1"/>
  <c r="E35" i="57"/>
  <c r="E39" i="57"/>
  <c r="E33" i="57"/>
  <c r="E22" i="57"/>
  <c r="E26" i="57"/>
  <c r="E23" i="57"/>
  <c r="E37" i="57"/>
  <c r="E41" i="57"/>
  <c r="E20" i="57"/>
  <c r="E24" i="57"/>
  <c r="E19" i="57"/>
  <c r="E31" i="57"/>
  <c r="E38" i="57"/>
  <c r="E42" i="57"/>
  <c r="E25" i="57"/>
  <c r="E40" i="57"/>
  <c r="E27" i="57"/>
  <c r="Y47" i="60"/>
  <c r="V15" i="61"/>
  <c r="V17" i="61" s="1"/>
  <c r="H15" i="61"/>
  <c r="H17" i="61" s="1"/>
  <c r="Y10" i="61"/>
  <c r="Y10" i="60" s="1"/>
  <c r="P15" i="61"/>
  <c r="P17" i="61" s="1"/>
  <c r="F264" i="99"/>
  <c r="G34" i="60"/>
  <c r="G49" i="60" s="1"/>
  <c r="G18" i="60" s="1"/>
  <c r="F48" i="61"/>
  <c r="Y45" i="60"/>
  <c r="Y27" i="61"/>
  <c r="Y29" i="61"/>
  <c r="F48" i="60"/>
  <c r="Y28" i="60"/>
  <c r="F263" i="31"/>
  <c r="F7" i="31"/>
  <c r="E40" i="61"/>
  <c r="F230" i="31"/>
  <c r="F231" i="31" s="1"/>
  <c r="F233" i="31" s="1"/>
  <c r="Y25" i="60"/>
  <c r="E25" i="61"/>
  <c r="F249" i="31"/>
  <c r="F251" i="31" s="1"/>
  <c r="J36" i="61"/>
  <c r="I36" i="60"/>
  <c r="M36" i="61"/>
  <c r="M49" i="60"/>
  <c r="M18" i="60" s="1"/>
  <c r="M36" i="60"/>
  <c r="T36" i="61"/>
  <c r="Y23" i="61"/>
  <c r="R49" i="60"/>
  <c r="R18" i="60" s="1"/>
  <c r="R36" i="60"/>
  <c r="P36" i="60"/>
  <c r="P49" i="60"/>
  <c r="P18" i="60" s="1"/>
  <c r="T36" i="60"/>
  <c r="T49" i="60"/>
  <c r="T18" i="60" s="1"/>
  <c r="E48" i="60"/>
  <c r="L36" i="61"/>
  <c r="V36" i="60"/>
  <c r="S49" i="60"/>
  <c r="S18" i="60" s="1"/>
  <c r="S36" i="60"/>
  <c r="T15" i="61"/>
  <c r="T17" i="61" s="1"/>
  <c r="E9" i="57"/>
  <c r="G48" i="61"/>
  <c r="G49" i="61" s="1"/>
  <c r="G18" i="61" s="1"/>
  <c r="N49" i="60"/>
  <c r="N18" i="60" s="1"/>
  <c r="N36" i="60"/>
  <c r="O49" i="60"/>
  <c r="O18" i="60" s="1"/>
  <c r="O36" i="60"/>
  <c r="Y27" i="60"/>
  <c r="F189" i="118"/>
  <c r="F251" i="99"/>
  <c r="Y40" i="60"/>
  <c r="Y44" i="60"/>
  <c r="Y29" i="60"/>
  <c r="Y28" i="61"/>
  <c r="X38" i="60"/>
  <c r="Y38" i="60" s="1"/>
  <c r="X38" i="61"/>
  <c r="X48" i="61" s="1"/>
  <c r="Y23" i="60"/>
  <c r="Y30" i="60"/>
  <c r="Y26" i="60"/>
  <c r="Y46" i="60"/>
  <c r="E10" i="57"/>
  <c r="E11" i="57"/>
  <c r="F231" i="117"/>
  <c r="F233" i="117" s="1"/>
  <c r="Y24" i="61"/>
  <c r="Y31" i="61"/>
  <c r="Y31" i="60"/>
  <c r="E14" i="61"/>
  <c r="E15" i="61" s="1"/>
  <c r="E17" i="61" s="1"/>
  <c r="Y37" i="60"/>
  <c r="E7" i="57"/>
  <c r="Y9" i="60"/>
  <c r="E9" i="60" s="1"/>
  <c r="G5" i="61"/>
  <c r="G5" i="60"/>
  <c r="E5" i="60"/>
  <c r="E5" i="61"/>
  <c r="X15" i="61"/>
  <c r="X17" i="61" s="1"/>
  <c r="Y8" i="61"/>
  <c r="T49" i="61" l="1"/>
  <c r="T18" i="61" s="1"/>
  <c r="V49" i="60"/>
  <c r="V18" i="60" s="1"/>
  <c r="E34" i="60"/>
  <c r="E50" i="60"/>
  <c r="Y16" i="60"/>
  <c r="E16" i="60" s="1"/>
  <c r="M49" i="61"/>
  <c r="M18" i="61" s="1"/>
  <c r="N49" i="61"/>
  <c r="N18" i="61" s="1"/>
  <c r="F34" i="60"/>
  <c r="F36" i="60" s="1"/>
  <c r="F34" i="61"/>
  <c r="F49" i="61" s="1"/>
  <c r="F18" i="61" s="1"/>
  <c r="H49" i="61"/>
  <c r="H18" i="61" s="1"/>
  <c r="I49" i="60"/>
  <c r="I18" i="60" s="1"/>
  <c r="I49" i="61"/>
  <c r="I18" i="61" s="1"/>
  <c r="K49" i="61"/>
  <c r="K18" i="61" s="1"/>
  <c r="K49" i="60"/>
  <c r="K18" i="60" s="1"/>
  <c r="L49" i="61"/>
  <c r="L18" i="61" s="1"/>
  <c r="N36" i="61"/>
  <c r="Q36" i="60"/>
  <c r="U49" i="61"/>
  <c r="U18" i="61" s="1"/>
  <c r="U36" i="61"/>
  <c r="W49" i="61"/>
  <c r="W18" i="61" s="1"/>
  <c r="F264" i="117"/>
  <c r="W49" i="60"/>
  <c r="W18" i="60" s="1"/>
  <c r="W36" i="61"/>
  <c r="O49" i="61"/>
  <c r="O18" i="61" s="1"/>
  <c r="H49" i="60"/>
  <c r="H18" i="60" s="1"/>
  <c r="X34" i="60"/>
  <c r="X36" i="60" s="1"/>
  <c r="Y32" i="61"/>
  <c r="X34" i="61"/>
  <c r="X36" i="61" s="1"/>
  <c r="E34" i="57"/>
  <c r="Y32" i="60"/>
  <c r="Y14" i="60"/>
  <c r="E14" i="60" s="1"/>
  <c r="E10" i="60"/>
  <c r="Q36" i="61"/>
  <c r="S36" i="61"/>
  <c r="J49" i="60"/>
  <c r="J18" i="60" s="1"/>
  <c r="R36" i="61"/>
  <c r="V49" i="61"/>
  <c r="V18" i="61" s="1"/>
  <c r="U49" i="60"/>
  <c r="U18" i="60" s="1"/>
  <c r="P49" i="61"/>
  <c r="P18" i="61" s="1"/>
  <c r="E34" i="61"/>
  <c r="E36" i="61" s="1"/>
  <c r="E48" i="61"/>
  <c r="E43" i="57" s="1"/>
  <c r="Y40" i="61"/>
  <c r="L49" i="60"/>
  <c r="L18" i="60" s="1"/>
  <c r="Y38" i="61"/>
  <c r="Y33" i="60"/>
  <c r="F264" i="98"/>
  <c r="E8" i="57"/>
  <c r="E12" i="57" s="1"/>
  <c r="G36" i="60"/>
  <c r="Y14" i="61"/>
  <c r="Y15" i="61" s="1"/>
  <c r="Y17" i="61" s="1"/>
  <c r="E21" i="57"/>
  <c r="E36" i="57"/>
  <c r="Y25" i="61"/>
  <c r="F49" i="60"/>
  <c r="F18" i="60" s="1"/>
  <c r="F264" i="31"/>
  <c r="Y48" i="60"/>
  <c r="F36" i="61"/>
  <c r="E49" i="60"/>
  <c r="E36" i="60"/>
  <c r="X48" i="60"/>
  <c r="Y8" i="60"/>
  <c r="E6" i="57"/>
  <c r="X49" i="61" l="1"/>
  <c r="X18" i="61" s="1"/>
  <c r="Y34" i="61"/>
  <c r="Y36" i="61" s="1"/>
  <c r="X49" i="60"/>
  <c r="X18" i="60" s="1"/>
  <c r="Y34" i="60"/>
  <c r="Y49" i="60" s="1"/>
  <c r="J27" i="57"/>
  <c r="E44" i="57"/>
  <c r="Y15" i="60"/>
  <c r="E8" i="60"/>
  <c r="Y48" i="61"/>
  <c r="E49" i="61"/>
  <c r="E18" i="61" s="1"/>
  <c r="E13" i="57"/>
  <c r="E15" i="57" s="1"/>
  <c r="Y36" i="60" l="1"/>
  <c r="Y49" i="61"/>
  <c r="Y17" i="60"/>
  <c r="E17" i="60" s="1"/>
  <c r="E18" i="60" s="1"/>
  <c r="E15" i="60"/>
  <c r="J28" i="57"/>
  <c r="E28" i="57" s="1"/>
  <c r="E30" i="57" s="1"/>
  <c r="E32" i="57" l="1"/>
  <c r="E45" i="57" l="1"/>
  <c r="E16" i="57" s="1"/>
</calcChain>
</file>

<file path=xl/comments1.xml><?xml version="1.0" encoding="utf-8"?>
<comments xmlns="http://schemas.openxmlformats.org/spreadsheetml/2006/main">
  <authors>
    <author>m</author>
  </authors>
  <commentList>
    <comment ref="S4" authorId="0" shapeId="0">
      <text>
        <r>
          <rPr>
            <sz val="9"/>
            <color indexed="81"/>
            <rFont val="Meiryo UI"/>
            <family val="3"/>
            <charset val="128"/>
          </rPr>
          <t>地方公共団体名を入力してください。
なお、政令市の場合、都道府県名の入力は不要です。</t>
        </r>
      </text>
    </comment>
  </commentList>
</comments>
</file>

<file path=xl/comments2.xml><?xml version="1.0" encoding="utf-8"?>
<comments xmlns="http://schemas.openxmlformats.org/spreadsheetml/2006/main">
  <authors>
    <author>m</author>
  </authors>
  <commentList>
    <comment ref="A30" authorId="0" shapeId="0">
      <text>
        <r>
          <rPr>
            <sz val="9"/>
            <color indexed="81"/>
            <rFont val="Meiryo UI"/>
            <family val="3"/>
            <charset val="128"/>
          </rPr>
          <t>これまでの実績等を踏まえ、事業実施による効果について、指標とその目標値（具体的な数値）を必ず記載してください。</t>
        </r>
      </text>
    </comment>
    <comment ref="AI32" authorId="0" shapeId="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r>
          <rPr>
            <sz val="9"/>
            <color indexed="10"/>
            <rFont val="Meiryo UI"/>
            <family val="3"/>
            <charset val="128"/>
          </rPr>
          <t>※次年度以降の補助金申請において、検証結果に基づき事業の改善を図ることを求めるとともに、補助金審査の際に、実績や取組状況を評価し、補助金の配分に反映することがあります。</t>
        </r>
      </text>
    </comment>
  </commentList>
</comments>
</file>

<file path=xl/comments3.xml><?xml version="1.0" encoding="utf-8"?>
<comments xmlns="http://schemas.openxmlformats.org/spreadsheetml/2006/main">
  <authors>
    <author>m</author>
  </authors>
  <commentList>
    <comment ref="E2" authorId="0" shapeId="0">
      <text>
        <r>
          <rPr>
            <sz val="9"/>
            <color indexed="81"/>
            <rFont val="Meiryo UI"/>
            <family val="3"/>
            <charset val="128"/>
          </rPr>
          <t>内訳書２と対応する事業番号を記載してください。</t>
        </r>
      </text>
    </comment>
  </commentList>
</comments>
</file>

<file path=xl/comments4.xml><?xml version="1.0" encoding="utf-8"?>
<comments xmlns="http://schemas.openxmlformats.org/spreadsheetml/2006/main">
  <authors>
    <author>m</author>
  </authors>
  <commentList>
    <comment ref="A1" authorId="0" shapeId="0">
      <text>
        <r>
          <rPr>
            <sz val="10"/>
            <color indexed="81"/>
            <rFont val="Meiryo UI"/>
            <family val="3"/>
            <charset val="128"/>
          </rPr>
          <t>「計画書①（地域）」シートに入力した補助事業者名が表示されます。</t>
        </r>
      </text>
    </comment>
    <comment ref="F5" authorId="0" shapeId="0">
      <text>
        <r>
          <rPr>
            <sz val="9"/>
            <color theme="1"/>
            <rFont val="Meiryo UI"/>
            <family val="3"/>
            <charset val="128"/>
          </rPr>
          <t>収入元や内訳の概要を記載してください。</t>
        </r>
      </text>
    </comment>
    <comment ref="E14" authorId="0" shapeId="0">
      <text>
        <r>
          <rPr>
            <sz val="9"/>
            <color indexed="81"/>
            <rFont val="メイリオ"/>
            <family val="3"/>
            <charset val="128"/>
          </rPr>
          <t>千円未満切り捨ての金額としてください。</t>
        </r>
      </text>
    </comment>
    <comment ref="J29" authorId="0" shapeId="0">
      <text>
        <r>
          <rPr>
            <sz val="10"/>
            <color indexed="81"/>
            <rFont val="Meiryo UI"/>
            <family val="3"/>
            <charset val="128"/>
          </rPr>
          <t>委託費及び補助金のうち、補助金に該当する金額を入力してください（実行委員会や文化振興財団等に負担金を交付する場合も「補助金」として金額を入力してください。）</t>
        </r>
      </text>
    </comment>
  </commentList>
</comments>
</file>

<file path=xl/comments5.xml><?xml version="1.0" encoding="utf-8"?>
<comments xmlns="http://schemas.openxmlformats.org/spreadsheetml/2006/main">
  <authors>
    <author>m</author>
  </authors>
  <commentList>
    <comment ref="A1" authorId="0" shapeId="0">
      <text>
        <r>
          <rPr>
            <sz val="10"/>
            <color indexed="81"/>
            <rFont val="Meiryo UI"/>
            <family val="3"/>
            <charset val="128"/>
          </rPr>
          <t>「計画書①（地域）」シートに入力した補助事業者名が表示されます。</t>
        </r>
      </text>
    </comment>
    <comment ref="D6" authorId="0" shapeId="0">
      <text>
        <r>
          <rPr>
            <sz val="10"/>
            <color indexed="81"/>
            <rFont val="Meiryo UI"/>
            <family val="3"/>
            <charset val="128"/>
          </rPr>
          <t>内訳書２に入力した事業名が表示されます。（支出の部も同じ。）</t>
        </r>
      </text>
    </comment>
    <comment ref="B8" authorId="0" shapeId="0">
      <text>
        <r>
          <rPr>
            <sz val="9"/>
            <color indexed="81"/>
            <rFont val="メイリオ"/>
            <family val="3"/>
            <charset val="128"/>
          </rPr>
          <t>内訳書２に入力した金額が表示されます。（国庫補助額まで同じ。）</t>
        </r>
      </text>
    </comment>
    <comment ref="D23" authorId="0" shapeId="0">
      <text>
        <r>
          <rPr>
            <sz val="10"/>
            <color indexed="81"/>
            <rFont val="Meiryo UI"/>
            <family val="3"/>
            <charset val="128"/>
          </rPr>
          <t>内訳書２で補助対象経費とした金額が表示されます。（委託費まで同じ。）</t>
        </r>
      </text>
    </comment>
    <comment ref="D37" authorId="0" shapeId="0">
      <text>
        <r>
          <rPr>
            <sz val="10"/>
            <color indexed="81"/>
            <rFont val="Meiryo UI"/>
            <family val="3"/>
            <charset val="128"/>
          </rPr>
          <t>内訳書２で補助対象外経費とした金額が表示されます。（委託費まで同じ。）</t>
        </r>
      </text>
    </comment>
  </commentList>
</comments>
</file>

<file path=xl/comments6.xml><?xml version="1.0" encoding="utf-8"?>
<comments xmlns="http://schemas.openxmlformats.org/spreadsheetml/2006/main">
  <authors>
    <author>m</author>
  </authors>
  <commentList>
    <comment ref="A1" authorId="0" shapeId="0">
      <text>
        <r>
          <rPr>
            <sz val="10"/>
            <color indexed="81"/>
            <rFont val="Meiryo UI"/>
            <family val="3"/>
            <charset val="128"/>
          </rPr>
          <t>「計画書①（地域）」シートに入力した補助事業者名が表示されます。</t>
        </r>
      </text>
    </comment>
  </commentList>
</comments>
</file>

<file path=xl/comments7.xml><?xml version="1.0" encoding="utf-8"?>
<comments xmlns="http://schemas.openxmlformats.org/spreadsheetml/2006/main">
  <authors>
    <author>m</author>
  </authors>
  <commentList>
    <comment ref="A1" authorId="0" shapeId="0">
      <text>
        <r>
          <rPr>
            <sz val="10"/>
            <color indexed="81"/>
            <rFont val="Meiryo UI"/>
            <family val="3"/>
            <charset val="128"/>
          </rPr>
          <t>「計画書①（地域）」シートに入力した補助事業者名が表示されます。</t>
        </r>
      </text>
    </comment>
    <comment ref="E3" authorId="0" shapeId="0">
      <text>
        <r>
          <rPr>
            <sz val="9"/>
            <color indexed="81"/>
            <rFont val="メイリオ"/>
            <family val="3"/>
            <charset val="128"/>
          </rPr>
          <t>補助事業者（地方公共団体）が「委託費」「補助金」以外の経費を直接執行する事業については、当該補助事業者名とする必要があります。</t>
        </r>
      </text>
    </comment>
    <comment ref="D10" authorId="0" shapeId="0">
      <text>
        <r>
          <rPr>
            <sz val="9"/>
            <color indexed="81"/>
            <rFont val="Meiryo UI"/>
            <family val="3"/>
            <charset val="128"/>
          </rPr>
          <t>100万円以上の委託契約を締結する場合は、別途、委託内訳書を作成してください。</t>
        </r>
      </text>
    </comment>
    <comment ref="R10" authorId="0" shapeId="0">
      <text>
        <r>
          <rPr>
            <sz val="9"/>
            <color indexed="81"/>
            <rFont val="Meiryo UI"/>
            <family val="3"/>
            <charset val="128"/>
          </rPr>
          <t>補助対象外経費の場合は、”○”を入力してください。
なお、該当する区分・費目がない場合は、「雑役務費・消耗品費等」の「その他」を選択してください。</t>
        </r>
      </text>
    </comment>
    <comment ref="C169" authorId="0" shapeId="0">
      <text>
        <r>
          <rPr>
            <sz val="10"/>
            <color indexed="81"/>
            <rFont val="Meiryo UI"/>
            <family val="3"/>
            <charset val="128"/>
          </rPr>
          <t>「内訳書１（収入一括）」を使用する場合は、内訳書２－１に全事業の収入を入力してください。</t>
        </r>
      </text>
    </comment>
  </commentList>
</comments>
</file>

<file path=xl/comments8.xml><?xml version="1.0" encoding="utf-8"?>
<comments xmlns="http://schemas.openxmlformats.org/spreadsheetml/2006/main">
  <authors>
    <author>m</author>
  </authors>
  <commentList>
    <comment ref="C3" authorId="0" shapeId="0">
      <text>
        <r>
          <rPr>
            <sz val="9"/>
            <color indexed="81"/>
            <rFont val="メイリオ"/>
            <family val="3"/>
            <charset val="128"/>
          </rPr>
          <t>対応する内訳書２に合わせて番号を記載してください。（例：2-1-1、2-1-2、2-2-1）</t>
        </r>
      </text>
    </comment>
  </commentList>
</comments>
</file>

<file path=xl/sharedStrings.xml><?xml version="1.0" encoding="utf-8"?>
<sst xmlns="http://schemas.openxmlformats.org/spreadsheetml/2006/main" count="2438" uniqueCount="238">
  <si>
    <t>小   計（Ａ）</t>
    <rPh sb="0" eb="1">
      <t>ショウ</t>
    </rPh>
    <rPh sb="4" eb="5">
      <t>ケイ</t>
    </rPh>
    <phoneticPr fontId="7"/>
  </si>
  <si>
    <t>賃金・共済費</t>
    <rPh sb="0" eb="2">
      <t>チンギン</t>
    </rPh>
    <rPh sb="3" eb="6">
      <t>キョウサイヒ</t>
    </rPh>
    <phoneticPr fontId="7"/>
  </si>
  <si>
    <t>消耗品費</t>
    <rPh sb="0" eb="3">
      <t>ショウモウヒン</t>
    </rPh>
    <rPh sb="3" eb="4">
      <t>ヒ</t>
    </rPh>
    <phoneticPr fontId="7"/>
  </si>
  <si>
    <t>文芸費</t>
    <rPh sb="0" eb="3">
      <t>ブンゲイヒ</t>
    </rPh>
    <phoneticPr fontId="7"/>
  </si>
  <si>
    <t>区   分</t>
    <rPh sb="0" eb="1">
      <t>ク</t>
    </rPh>
    <rPh sb="4" eb="5">
      <t>ブン</t>
    </rPh>
    <phoneticPr fontId="7"/>
  </si>
  <si>
    <t>（支出の部）</t>
    <rPh sb="1" eb="3">
      <t>シシュツ</t>
    </rPh>
    <rPh sb="4" eb="5">
      <t>ブ</t>
    </rPh>
    <phoneticPr fontId="7"/>
  </si>
  <si>
    <t>事業収入</t>
    <rPh sb="0" eb="2">
      <t>ジギョウ</t>
    </rPh>
    <rPh sb="2" eb="4">
      <t>シュウニュウ</t>
    </rPh>
    <phoneticPr fontId="7"/>
  </si>
  <si>
    <t>１．実施計画の名称</t>
    <rPh sb="2" eb="4">
      <t>ジッシ</t>
    </rPh>
    <rPh sb="4" eb="6">
      <t>ケイカク</t>
    </rPh>
    <rPh sb="7" eb="9">
      <t>メイショウ</t>
    </rPh>
    <phoneticPr fontId="7"/>
  </si>
  <si>
    <t>収入合計</t>
    <rPh sb="0" eb="2">
      <t>シュウニュウ</t>
    </rPh>
    <rPh sb="2" eb="4">
      <t>ゴウケイ</t>
    </rPh>
    <phoneticPr fontId="7"/>
  </si>
  <si>
    <t>委託費</t>
    <rPh sb="0" eb="3">
      <t>イタクヒ</t>
    </rPh>
    <phoneticPr fontId="7"/>
  </si>
  <si>
    <t>報償費</t>
    <rPh sb="0" eb="3">
      <t>ホウショウヒ</t>
    </rPh>
    <phoneticPr fontId="7"/>
  </si>
  <si>
    <t>区分</t>
    <rPh sb="0" eb="2">
      <t>クブン</t>
    </rPh>
    <phoneticPr fontId="7"/>
  </si>
  <si>
    <t>(金額)</t>
    <rPh sb="1" eb="3">
      <t>キンガク</t>
    </rPh>
    <phoneticPr fontId="7"/>
  </si>
  <si>
    <t>実施年月日</t>
    <rPh sb="4" eb="5">
      <t>ニチ</t>
    </rPh>
    <phoneticPr fontId="7"/>
  </si>
  <si>
    <t>事業名又は取組名</t>
    <rPh sb="0" eb="2">
      <t>ジギョウ</t>
    </rPh>
    <rPh sb="3" eb="4">
      <t>マタ</t>
    </rPh>
    <phoneticPr fontId="7"/>
  </si>
  <si>
    <t>寄附金・協賛金</t>
    <rPh sb="0" eb="3">
      <t>キフキン</t>
    </rPh>
    <rPh sb="4" eb="7">
      <t>キョウサンキン</t>
    </rPh>
    <phoneticPr fontId="7"/>
  </si>
  <si>
    <t>（収入の部）</t>
    <rPh sb="1" eb="3">
      <t>シュウニュウ</t>
    </rPh>
    <rPh sb="4" eb="5">
      <t>ブ</t>
    </rPh>
    <phoneticPr fontId="7"/>
  </si>
  <si>
    <t>（単位：円）</t>
    <rPh sb="1" eb="3">
      <t>タンイ</t>
    </rPh>
    <rPh sb="4" eb="5">
      <t>エン</t>
    </rPh>
    <phoneticPr fontId="7"/>
  </si>
  <si>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7"/>
  </si>
  <si>
    <t>申請者自己負担額</t>
    <rPh sb="0" eb="3">
      <t>シンセイシャ</t>
    </rPh>
    <rPh sb="3" eb="5">
      <t>ジコ</t>
    </rPh>
    <rPh sb="5" eb="8">
      <t>フタンガク</t>
    </rPh>
    <phoneticPr fontId="7"/>
  </si>
  <si>
    <t>共催者等負担額</t>
    <rPh sb="0" eb="3">
      <t>キョウサイシャ</t>
    </rPh>
    <rPh sb="3" eb="4">
      <t>トウ</t>
    </rPh>
    <rPh sb="4" eb="7">
      <t>フタンガク</t>
    </rPh>
    <phoneticPr fontId="7"/>
  </si>
  <si>
    <t>小   計（Ｃ）</t>
    <rPh sb="0" eb="1">
      <t>ショウ</t>
    </rPh>
    <rPh sb="4" eb="5">
      <t>ケイ</t>
    </rPh>
    <phoneticPr fontId="7"/>
  </si>
  <si>
    <t>補助金・助成金</t>
    <rPh sb="0" eb="3">
      <t>ホジョキン</t>
    </rPh>
    <rPh sb="4" eb="7">
      <t>ジョセイキン</t>
    </rPh>
    <phoneticPr fontId="7"/>
  </si>
  <si>
    <t>その他</t>
    <rPh sb="2" eb="3">
      <t>タ</t>
    </rPh>
    <phoneticPr fontId="7"/>
  </si>
  <si>
    <t>国庫補助額</t>
    <rPh sb="0" eb="2">
      <t>コッコ</t>
    </rPh>
    <rPh sb="2" eb="4">
      <t>ホジョ</t>
    </rPh>
    <rPh sb="4" eb="5">
      <t>ガク</t>
    </rPh>
    <phoneticPr fontId="7"/>
  </si>
  <si>
    <t>合   計（Ｂ）</t>
    <rPh sb="0" eb="1">
      <t>ゴウ</t>
    </rPh>
    <rPh sb="4" eb="5">
      <t>ケイ</t>
    </rPh>
    <phoneticPr fontId="7"/>
  </si>
  <si>
    <t>費目</t>
    <rPh sb="0" eb="2">
      <t>ヒモク</t>
    </rPh>
    <phoneticPr fontId="7"/>
  </si>
  <si>
    <t>補助対象経費</t>
    <rPh sb="0" eb="2">
      <t>ホジョ</t>
    </rPh>
    <rPh sb="2" eb="4">
      <t>タイショウ</t>
    </rPh>
    <rPh sb="4" eb="6">
      <t>ケイヒ</t>
    </rPh>
    <phoneticPr fontId="7"/>
  </si>
  <si>
    <t>通信費</t>
    <rPh sb="0" eb="2">
      <t>ツウシン</t>
    </rPh>
    <phoneticPr fontId="7"/>
  </si>
  <si>
    <t>会場費</t>
    <rPh sb="0" eb="3">
      <t>カイジョウヒ</t>
    </rPh>
    <phoneticPr fontId="7"/>
  </si>
  <si>
    <t>雑役務費</t>
    <rPh sb="0" eb="1">
      <t>ザツ</t>
    </rPh>
    <rPh sb="1" eb="4">
      <t>エキムヒ</t>
    </rPh>
    <phoneticPr fontId="7"/>
  </si>
  <si>
    <t>旅費</t>
    <rPh sb="0" eb="2">
      <t>リョヒ</t>
    </rPh>
    <phoneticPr fontId="7"/>
  </si>
  <si>
    <t>会議費</t>
    <rPh sb="0" eb="3">
      <t>カイギヒ</t>
    </rPh>
    <phoneticPr fontId="7"/>
  </si>
  <si>
    <t>補助金</t>
    <rPh sb="0" eb="3">
      <t>ホジョキン</t>
    </rPh>
    <phoneticPr fontId="7"/>
  </si>
  <si>
    <t>補助対象経費計（Ｄ）</t>
    <rPh sb="0" eb="2">
      <t>ホジョ</t>
    </rPh>
    <rPh sb="2" eb="4">
      <t>タイショウ</t>
    </rPh>
    <rPh sb="4" eb="6">
      <t>ケイヒ</t>
    </rPh>
    <rPh sb="6" eb="7">
      <t>ケイ</t>
    </rPh>
    <phoneticPr fontId="7"/>
  </si>
  <si>
    <t>小   計（Ｅ）</t>
    <rPh sb="0" eb="1">
      <t>ショウ</t>
    </rPh>
    <rPh sb="4" eb="5">
      <t>ケイ</t>
    </rPh>
    <phoneticPr fontId="7"/>
  </si>
  <si>
    <t>補助対象外経費</t>
    <rPh sb="0" eb="2">
      <t>ホジョ</t>
    </rPh>
    <rPh sb="2" eb="5">
      <t>タイショウガイ</t>
    </rPh>
    <rPh sb="5" eb="7">
      <t>ケイヒ</t>
    </rPh>
    <phoneticPr fontId="7"/>
  </si>
  <si>
    <t>細目</t>
    <rPh sb="0" eb="2">
      <t>サイモク</t>
    </rPh>
    <phoneticPr fontId="7"/>
  </si>
  <si>
    <t>（数量）</t>
    <rPh sb="1" eb="3">
      <t>スウリョウ</t>
    </rPh>
    <phoneticPr fontId="7"/>
  </si>
  <si>
    <t>（単価）</t>
    <rPh sb="1" eb="3">
      <t>タンカ</t>
    </rPh>
    <phoneticPr fontId="7"/>
  </si>
  <si>
    <t>（単位）</t>
    <rPh sb="1" eb="3">
      <t>タンイ</t>
    </rPh>
    <phoneticPr fontId="7"/>
  </si>
  <si>
    <t>補助対象経費計</t>
    <rPh sb="0" eb="2">
      <t>ホジョ</t>
    </rPh>
    <rPh sb="2" eb="4">
      <t>タイショウ</t>
    </rPh>
    <rPh sb="4" eb="6">
      <t>ケイヒ</t>
    </rPh>
    <rPh sb="6" eb="7">
      <t>ケイ</t>
    </rPh>
    <phoneticPr fontId="7"/>
  </si>
  <si>
    <t>賃金・旅費・報償費</t>
    <rPh sb="0" eb="2">
      <t>チンギン</t>
    </rPh>
    <rPh sb="3" eb="5">
      <t>リョヒ</t>
    </rPh>
    <rPh sb="6" eb="8">
      <t>ホウショウ</t>
    </rPh>
    <rPh sb="8" eb="9">
      <t>ヒ</t>
    </rPh>
    <phoneticPr fontId="7"/>
  </si>
  <si>
    <t>補助
対象外</t>
    <rPh sb="0" eb="2">
      <t>ホジョ</t>
    </rPh>
    <rPh sb="3" eb="5">
      <t>タイショウ</t>
    </rPh>
    <rPh sb="5" eb="6">
      <t>ガイ</t>
    </rPh>
    <phoneticPr fontId="7"/>
  </si>
  <si>
    <t>補助対象外経費計</t>
    <rPh sb="4" eb="5">
      <t>ガイ</t>
    </rPh>
    <phoneticPr fontId="7"/>
  </si>
  <si>
    <t>内　　訳</t>
    <rPh sb="0" eb="1">
      <t>ウチ</t>
    </rPh>
    <rPh sb="3" eb="4">
      <t>ヤク</t>
    </rPh>
    <phoneticPr fontId="7"/>
  </si>
  <si>
    <t>×</t>
  </si>
  <si>
    <t>補助対象外経費</t>
    <rPh sb="0" eb="2">
      <t>ホジョ</t>
    </rPh>
    <rPh sb="2" eb="4">
      <t>タイショウ</t>
    </rPh>
    <rPh sb="4" eb="5">
      <t>ソト</t>
    </rPh>
    <rPh sb="5" eb="7">
      <t>ケイヒ</t>
    </rPh>
    <phoneticPr fontId="7"/>
  </si>
  <si>
    <t>（数量）</t>
  </si>
  <si>
    <t>＋</t>
  </si>
  <si>
    <t>（調整額）</t>
    <rPh sb="1" eb="3">
      <t>チョウセイ</t>
    </rPh>
    <rPh sb="3" eb="4">
      <t>ガク</t>
    </rPh>
    <phoneticPr fontId="7"/>
  </si>
  <si>
    <t>＝</t>
  </si>
  <si>
    <t>支出合計</t>
    <rPh sb="0" eb="2">
      <t>シシュツ</t>
    </rPh>
    <rPh sb="2" eb="4">
      <t>ゴウケイ</t>
    </rPh>
    <phoneticPr fontId="7"/>
  </si>
  <si>
    <t>雑役務費・消耗品費等</t>
    <rPh sb="0" eb="1">
      <t>ザツ</t>
    </rPh>
    <rPh sb="1" eb="4">
      <t>エキムヒ</t>
    </rPh>
    <rPh sb="5" eb="8">
      <t>ショウモウヒン</t>
    </rPh>
    <rPh sb="8" eb="9">
      <t>ヒ</t>
    </rPh>
    <rPh sb="9" eb="10">
      <t>トウ</t>
    </rPh>
    <phoneticPr fontId="7"/>
  </si>
  <si>
    <t>賃金・共済費</t>
  </si>
  <si>
    <t>（単位：円）</t>
  </si>
  <si>
    <t>賃金・
旅費・
報償費</t>
    <rPh sb="0" eb="2">
      <t>チンギン</t>
    </rPh>
    <rPh sb="4" eb="6">
      <t>リョヒ</t>
    </rPh>
    <rPh sb="8" eb="10">
      <t>ホウショウ</t>
    </rPh>
    <rPh sb="10" eb="11">
      <t>ヒ</t>
    </rPh>
    <phoneticPr fontId="7"/>
  </si>
  <si>
    <t>雑役務費・
消耗品費等</t>
    <rPh sb="0" eb="1">
      <t>ザツ</t>
    </rPh>
    <rPh sb="1" eb="4">
      <t>エキムヒ</t>
    </rPh>
    <rPh sb="6" eb="9">
      <t>ショウモウヒン</t>
    </rPh>
    <rPh sb="9" eb="10">
      <t>ヒ</t>
    </rPh>
    <rPh sb="10" eb="11">
      <t>トウ</t>
    </rPh>
    <phoneticPr fontId="7"/>
  </si>
  <si>
    <t>賃金・
旅費・
報償費</t>
    <rPh sb="0" eb="2">
      <t>チンギン</t>
    </rPh>
    <rPh sb="4" eb="6">
      <t>リョヒ</t>
    </rPh>
    <rPh sb="8" eb="10">
      <t>ホウショウ</t>
    </rPh>
    <rPh sb="10" eb="11">
      <t>ヒ</t>
    </rPh>
    <phoneticPr fontId="3"/>
  </si>
  <si>
    <t>賃金・共済費</t>
    <rPh sb="0" eb="2">
      <t>チンギン</t>
    </rPh>
    <rPh sb="3" eb="6">
      <t>キョウサイヒ</t>
    </rPh>
    <phoneticPr fontId="3"/>
  </si>
  <si>
    <t>旅費</t>
    <rPh sb="0" eb="2">
      <t>リョヒ</t>
    </rPh>
    <phoneticPr fontId="3"/>
  </si>
  <si>
    <t>報償費</t>
    <rPh sb="0" eb="3">
      <t>ホウショウヒ</t>
    </rPh>
    <phoneticPr fontId="3"/>
  </si>
  <si>
    <t>雑役務費・
消耗品費等</t>
    <rPh sb="0" eb="1">
      <t>ザツ</t>
    </rPh>
    <rPh sb="1" eb="4">
      <t>エキムヒ</t>
    </rPh>
    <rPh sb="6" eb="9">
      <t>ショウモウヒン</t>
    </rPh>
    <rPh sb="9" eb="10">
      <t>ヒ</t>
    </rPh>
    <rPh sb="10" eb="11">
      <t>トウ</t>
    </rPh>
    <phoneticPr fontId="3"/>
  </si>
  <si>
    <t>雑役務費</t>
    <rPh sb="0" eb="1">
      <t>ザツ</t>
    </rPh>
    <rPh sb="1" eb="4">
      <t>エキムヒ</t>
    </rPh>
    <phoneticPr fontId="3"/>
  </si>
  <si>
    <t>消耗品費</t>
    <rPh sb="0" eb="3">
      <t>ショウモウヒン</t>
    </rPh>
    <rPh sb="3" eb="4">
      <t>ヒ</t>
    </rPh>
    <phoneticPr fontId="3"/>
  </si>
  <si>
    <t>通信費</t>
    <rPh sb="0" eb="2">
      <t>ツウシン</t>
    </rPh>
    <phoneticPr fontId="3"/>
  </si>
  <si>
    <t>会議費</t>
    <rPh sb="0" eb="3">
      <t>カイギヒ</t>
    </rPh>
    <phoneticPr fontId="3"/>
  </si>
  <si>
    <t>その他</t>
    <rPh sb="2" eb="3">
      <t>タ</t>
    </rPh>
    <phoneticPr fontId="20"/>
  </si>
  <si>
    <t>事業名
（取組名）</t>
    <phoneticPr fontId="20"/>
  </si>
  <si>
    <t>執行団体</t>
    <phoneticPr fontId="20"/>
  </si>
  <si>
    <t>【内訳書1】</t>
    <rPh sb="1" eb="4">
      <t>ウチワケショ</t>
    </rPh>
    <phoneticPr fontId="2"/>
  </si>
  <si>
    <t>（収入の部）</t>
    <rPh sb="1" eb="3">
      <t>シュウニュウ</t>
    </rPh>
    <rPh sb="4" eb="5">
      <t>ブ</t>
    </rPh>
    <phoneticPr fontId="2"/>
  </si>
  <si>
    <t>区   分</t>
    <rPh sb="0" eb="1">
      <t>ク</t>
    </rPh>
    <rPh sb="4" eb="5">
      <t>ブン</t>
    </rPh>
    <phoneticPr fontId="2"/>
  </si>
  <si>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</si>
  <si>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</si>
  <si>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</si>
  <si>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</si>
  <si>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</si>
  <si>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</si>
  <si>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</si>
  <si>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</si>
  <si>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</si>
  <si>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区分</t>
    <rPh sb="0" eb="2">
      <t>クブン</t>
    </rPh>
    <phoneticPr fontId="2"/>
  </si>
  <si>
    <t>費目</t>
    <rPh sb="0" eb="2">
      <t>ヒモク</t>
    </rPh>
    <phoneticPr fontId="2"/>
  </si>
  <si>
    <t>補助対象経費</t>
    <rPh sb="0" eb="2">
      <t>ホジョ</t>
    </rPh>
    <rPh sb="2" eb="4">
      <t>タイショウ</t>
    </rPh>
    <rPh sb="4" eb="6">
      <t>ケイヒ</t>
    </rPh>
    <phoneticPr fontId="2"/>
  </si>
  <si>
    <t>文芸費</t>
    <rPh sb="0" eb="3">
      <t>ブンゲイヒ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</si>
  <si>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</si>
  <si>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</si>
  <si>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</si>
  <si>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</si>
  <si>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</si>
  <si>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</si>
  <si>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</si>
  <si>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</si>
  <si>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</si>
  <si>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委託費</t>
    <rPh sb="0" eb="3">
      <t>イタクヒ</t>
    </rPh>
    <phoneticPr fontId="2"/>
  </si>
  <si>
    <t>小   計（Ｃ）</t>
    <rPh sb="0" eb="1">
      <t>ショウ</t>
    </rPh>
    <rPh sb="4" eb="5">
      <t>ケイ</t>
    </rPh>
    <phoneticPr fontId="2"/>
  </si>
  <si>
    <t>補助対象経費計（Ｄ）</t>
    <rPh sb="0" eb="2">
      <t>ホジョ</t>
    </rPh>
    <rPh sb="2" eb="4">
      <t>タイショウ</t>
    </rPh>
    <rPh sb="4" eb="6">
      <t>ケイヒ</t>
    </rPh>
    <rPh sb="6" eb="7">
      <t>ケイ</t>
    </rPh>
    <phoneticPr fontId="2"/>
  </si>
  <si>
    <t>補助対象外経費</t>
    <rPh sb="0" eb="2">
      <t>ホジョ</t>
    </rPh>
    <rPh sb="2" eb="5">
      <t>タイショウガイ</t>
    </rPh>
    <rPh sb="5" eb="7">
      <t>ケイヒ</t>
    </rPh>
    <phoneticPr fontId="2"/>
  </si>
  <si>
    <t>小   計（Ｅ）</t>
    <rPh sb="0" eb="1">
      <t>ショウ</t>
    </rPh>
    <rPh sb="4" eb="5">
      <t>ケイ</t>
    </rPh>
    <phoneticPr fontId="2"/>
  </si>
  <si>
    <t>委託費</t>
    <rPh sb="0" eb="2">
      <t>イタク</t>
    </rPh>
    <rPh sb="2" eb="3">
      <t>ヒ</t>
    </rPh>
    <phoneticPr fontId="7"/>
  </si>
  <si>
    <t>賃金・
旅費・
報償費</t>
    <phoneticPr fontId="7"/>
  </si>
  <si>
    <t>雑役務費・
消耗品費等</t>
    <phoneticPr fontId="7"/>
  </si>
  <si>
    <t>国庫補助額</t>
    <rPh sb="0" eb="2">
      <t>コッコ</t>
    </rPh>
    <rPh sb="2" eb="4">
      <t>ホジョ</t>
    </rPh>
    <rPh sb="4" eb="5">
      <t>ガク</t>
    </rPh>
    <phoneticPr fontId="2"/>
  </si>
  <si>
    <t>内訳書</t>
    <rPh sb="0" eb="3">
      <t>ウチワケショ</t>
    </rPh>
    <phoneticPr fontId="7"/>
  </si>
  <si>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</si>
  <si>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</si>
  <si>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</si>
  <si>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</si>
  <si>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</si>
  <si>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</si>
  <si>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</si>
  <si>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</si>
  <si>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</si>
  <si>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</si>
  <si>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</si>
  <si>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</si>
  <si>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</si>
  <si>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</si>
  <si>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</si>
  <si>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</si>
  <si>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</si>
  <si>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</si>
  <si>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</si>
  <si>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7"/>
  </si>
  <si>
    <t xml:space="preserve">【 内訳書 】 </t>
    <rPh sb="2" eb="4">
      <t>ウチワケ</t>
    </rPh>
    <rPh sb="4" eb="5">
      <t>ショ</t>
    </rPh>
    <phoneticPr fontId="7"/>
  </si>
  <si>
    <t>2-1</t>
    <phoneticPr fontId="7"/>
  </si>
  <si>
    <t>内訳書</t>
    <rPh sb="0" eb="3">
      <t>ウチワケショ</t>
    </rPh>
    <phoneticPr fontId="7"/>
  </si>
  <si>
    <t>2-1</t>
    <phoneticPr fontId="20"/>
  </si>
  <si>
    <t>2-2</t>
    <phoneticPr fontId="7"/>
  </si>
  <si>
    <t>2-3</t>
    <phoneticPr fontId="7"/>
  </si>
  <si>
    <t>【 内訳書 集計表 】</t>
    <rPh sb="2" eb="4">
      <t>ウチワケ</t>
    </rPh>
    <rPh sb="4" eb="5">
      <t>ショ</t>
    </rPh>
    <rPh sb="6" eb="9">
      <t>シュウケイヒョウ</t>
    </rPh>
    <phoneticPr fontId="7"/>
  </si>
  <si>
    <t>事業形態</t>
    <rPh sb="0" eb="2">
      <t>ジギョウ</t>
    </rPh>
    <rPh sb="2" eb="4">
      <t>ケイタイ</t>
    </rPh>
    <phoneticPr fontId="7"/>
  </si>
  <si>
    <t>金額</t>
    <rPh sb="0" eb="2">
      <t>キンガク</t>
    </rPh>
    <phoneticPr fontId="7"/>
  </si>
  <si>
    <t>国庫補助額</t>
  </si>
  <si>
    <t>合　計（B）</t>
    <rPh sb="0" eb="1">
      <t>ゴウ</t>
    </rPh>
    <rPh sb="2" eb="3">
      <t>ケイ</t>
    </rPh>
    <phoneticPr fontId="7"/>
  </si>
  <si>
    <t>小　計（Ｅ）</t>
    <rPh sb="0" eb="1">
      <t>ショウ</t>
    </rPh>
    <rPh sb="2" eb="3">
      <t>ケイ</t>
    </rPh>
    <phoneticPr fontId="7"/>
  </si>
  <si>
    <t>合   計（F）</t>
    <rPh sb="0" eb="1">
      <t>ゴウ</t>
    </rPh>
    <rPh sb="4" eb="5">
      <t>ケイ</t>
    </rPh>
    <phoneticPr fontId="7"/>
  </si>
  <si>
    <t>合   計（F）</t>
    <rPh sb="0" eb="1">
      <t>ゴウ</t>
    </rPh>
    <rPh sb="4" eb="5">
      <t>ケイ</t>
    </rPh>
    <phoneticPr fontId="2"/>
  </si>
  <si>
    <t>2-5</t>
    <phoneticPr fontId="7"/>
  </si>
  <si>
    <t>2-6</t>
    <phoneticPr fontId="7"/>
  </si>
  <si>
    <t>2-8</t>
    <phoneticPr fontId="7"/>
  </si>
  <si>
    <t>2-9</t>
    <phoneticPr fontId="7"/>
  </si>
  <si>
    <t>2-11</t>
    <phoneticPr fontId="7"/>
  </si>
  <si>
    <t>2-12</t>
    <phoneticPr fontId="7"/>
  </si>
  <si>
    <t>2-13</t>
    <phoneticPr fontId="7"/>
  </si>
  <si>
    <t>2-15</t>
    <phoneticPr fontId="7"/>
  </si>
  <si>
    <t>2-19</t>
    <phoneticPr fontId="7"/>
  </si>
  <si>
    <t>委託費・補助金</t>
    <rPh sb="0" eb="2">
      <t>イタク</t>
    </rPh>
    <rPh sb="2" eb="3">
      <t>ヒ</t>
    </rPh>
    <rPh sb="4" eb="7">
      <t>ホジョキン</t>
    </rPh>
    <phoneticPr fontId="7"/>
  </si>
  <si>
    <t>自己収入計</t>
    <rPh sb="0" eb="2">
      <t>ジコ</t>
    </rPh>
    <rPh sb="2" eb="4">
      <t>シュウニュウ</t>
    </rPh>
    <rPh sb="4" eb="5">
      <t>ケイ</t>
    </rPh>
    <phoneticPr fontId="7"/>
  </si>
  <si>
    <t>自己収入</t>
    <rPh sb="0" eb="2">
      <t>ジコ</t>
    </rPh>
    <rPh sb="2" eb="4">
      <t>シュウニュウ</t>
    </rPh>
    <phoneticPr fontId="7"/>
  </si>
  <si>
    <t>自己収入</t>
    <rPh sb="0" eb="2">
      <t>ジコ</t>
    </rPh>
    <rPh sb="2" eb="4">
      <t>シュウニュウ</t>
    </rPh>
    <phoneticPr fontId="7"/>
  </si>
  <si>
    <t>自己収入計</t>
    <rPh sb="0" eb="2">
      <t>ジコ</t>
    </rPh>
    <rPh sb="2" eb="4">
      <t>シュウニュウ</t>
    </rPh>
    <rPh sb="4" eb="5">
      <t>ケイ</t>
    </rPh>
    <phoneticPr fontId="7"/>
  </si>
  <si>
    <t>事業識別</t>
    <rPh sb="0" eb="2">
      <t>ジギョウ</t>
    </rPh>
    <rPh sb="2" eb="4">
      <t>シキベツ</t>
    </rPh>
    <phoneticPr fontId="7"/>
  </si>
  <si>
    <t>執行
団体名</t>
    <rPh sb="0" eb="2">
      <t>シッコウ</t>
    </rPh>
    <rPh sb="3" eb="5">
      <t>ダンタイ</t>
    </rPh>
    <rPh sb="5" eb="6">
      <t>メイ</t>
    </rPh>
    <phoneticPr fontId="7"/>
  </si>
  <si>
    <t>事業名
（取組名）</t>
    <rPh sb="0" eb="2">
      <t>ジギョウ</t>
    </rPh>
    <rPh sb="2" eb="3">
      <t>メイ</t>
    </rPh>
    <rPh sb="5" eb="7">
      <t>トリクミ</t>
    </rPh>
    <rPh sb="7" eb="8">
      <t>メイ</t>
    </rPh>
    <phoneticPr fontId="7"/>
  </si>
  <si>
    <t>2-4</t>
    <phoneticPr fontId="7"/>
  </si>
  <si>
    <t>2-7</t>
    <phoneticPr fontId="7"/>
  </si>
  <si>
    <t>2-10</t>
    <phoneticPr fontId="7"/>
  </si>
  <si>
    <t>2-14</t>
    <phoneticPr fontId="7"/>
  </si>
  <si>
    <t>2-16</t>
    <phoneticPr fontId="7"/>
  </si>
  <si>
    <t>2-17</t>
    <phoneticPr fontId="7"/>
  </si>
  <si>
    <t>2-18</t>
    <phoneticPr fontId="7"/>
  </si>
  <si>
    <t>2-20</t>
    <phoneticPr fontId="7"/>
  </si>
  <si>
    <t xml:space="preserve">【委託内訳書 】 </t>
    <rPh sb="1" eb="3">
      <t>イタク</t>
    </rPh>
    <rPh sb="3" eb="5">
      <t>ウチワケ</t>
    </rPh>
    <rPh sb="5" eb="6">
      <t>ショ</t>
    </rPh>
    <phoneticPr fontId="7"/>
  </si>
  <si>
    <t>委託費・補助金</t>
    <phoneticPr fontId="7"/>
  </si>
  <si>
    <t>委託費・補助金</t>
    <phoneticPr fontId="7"/>
  </si>
  <si>
    <t>委託費・補助金</t>
    <phoneticPr fontId="7"/>
  </si>
  <si>
    <t>委託費・補助金総額</t>
    <rPh sb="0" eb="2">
      <t>イタク</t>
    </rPh>
    <rPh sb="2" eb="3">
      <t>ヒ</t>
    </rPh>
    <rPh sb="4" eb="7">
      <t>ホジョキン</t>
    </rPh>
    <rPh sb="7" eb="9">
      <t>ソウガク</t>
    </rPh>
    <phoneticPr fontId="7"/>
  </si>
  <si>
    <t>振り分け</t>
    <rPh sb="0" eb="1">
      <t>フ</t>
    </rPh>
    <rPh sb="2" eb="3">
      <t>ワ</t>
    </rPh>
    <phoneticPr fontId="7"/>
  </si>
  <si>
    <t>指定する</t>
    <rPh sb="0" eb="2">
      <t>シテイ</t>
    </rPh>
    <phoneticPr fontId="7"/>
  </si>
  <si>
    <t>担当部署</t>
    <rPh sb="0" eb="2">
      <t>タントウ</t>
    </rPh>
    <rPh sb="2" eb="4">
      <t>ブショ</t>
    </rPh>
    <phoneticPr fontId="7"/>
  </si>
  <si>
    <t>担当者職・氏名</t>
    <rPh sb="0" eb="3">
      <t>タントウシャ</t>
    </rPh>
    <rPh sb="3" eb="4">
      <t>ショク</t>
    </rPh>
    <rPh sb="5" eb="7">
      <t>シメイ</t>
    </rPh>
    <phoneticPr fontId="7"/>
  </si>
  <si>
    <t>所在地</t>
    <rPh sb="0" eb="3">
      <t>ショザイチ</t>
    </rPh>
    <phoneticPr fontId="7"/>
  </si>
  <si>
    <t>補助事業者</t>
    <rPh sb="0" eb="2">
      <t>ホジョ</t>
    </rPh>
    <rPh sb="2" eb="5">
      <t>ジギョウシャ</t>
    </rPh>
    <phoneticPr fontId="7"/>
  </si>
  <si>
    <t>補助事業者以外</t>
    <rPh sb="0" eb="2">
      <t>ホジョ</t>
    </rPh>
    <rPh sb="2" eb="5">
      <t>ジギョウシャ</t>
    </rPh>
    <rPh sb="5" eb="7">
      <t>イガイ</t>
    </rPh>
    <phoneticPr fontId="7"/>
  </si>
  <si>
    <t>文芸費</t>
    <rPh sb="0" eb="2">
      <t>ブンゲイ</t>
    </rPh>
    <rPh sb="2" eb="3">
      <t>ヒ</t>
    </rPh>
    <phoneticPr fontId="7"/>
  </si>
  <si>
    <t>会場費</t>
    <rPh sb="0" eb="2">
      <t>カイジョウ</t>
    </rPh>
    <rPh sb="2" eb="3">
      <t>ヒ</t>
    </rPh>
    <phoneticPr fontId="7"/>
  </si>
  <si>
    <t>会場費</t>
    <rPh sb="0" eb="2">
      <t>カイジョウ</t>
    </rPh>
    <phoneticPr fontId="7"/>
  </si>
  <si>
    <t>会場費</t>
    <rPh sb="0" eb="2">
      <t>カイジョウ</t>
    </rPh>
    <rPh sb="2" eb="3">
      <t>ヒ</t>
    </rPh>
    <phoneticPr fontId="2"/>
  </si>
  <si>
    <t/>
  </si>
  <si>
    <t>事業又は取組の内容、実施場所、参加者数等</t>
    <rPh sb="0" eb="2">
      <t>ジギョウ</t>
    </rPh>
    <rPh sb="2" eb="3">
      <t>マタ</t>
    </rPh>
    <rPh sb="4" eb="6">
      <t>トリクミ</t>
    </rPh>
    <rPh sb="7" eb="9">
      <t>ナイヨウ</t>
    </rPh>
    <rPh sb="10" eb="12">
      <t>ジッシ</t>
    </rPh>
    <rPh sb="12" eb="14">
      <t>バショ</t>
    </rPh>
    <rPh sb="15" eb="18">
      <t>サンカシャ</t>
    </rPh>
    <rPh sb="18" eb="19">
      <t>スウ</t>
    </rPh>
    <rPh sb="19" eb="20">
      <t>トウ</t>
    </rPh>
    <phoneticPr fontId="7"/>
  </si>
  <si>
    <t>【収支予算書】</t>
    <rPh sb="1" eb="3">
      <t>シュウシ</t>
    </rPh>
    <rPh sb="3" eb="5">
      <t>ヨサン</t>
    </rPh>
    <rPh sb="5" eb="6">
      <t>ショ</t>
    </rPh>
    <phoneticPr fontId="7"/>
  </si>
  <si>
    <t>予算額</t>
    <rPh sb="0" eb="3">
      <t>ヨサンガク</t>
    </rPh>
    <phoneticPr fontId="7"/>
  </si>
  <si>
    <t>備考</t>
    <rPh sb="0" eb="2">
      <t>ビコウ</t>
    </rPh>
    <phoneticPr fontId="7"/>
  </si>
  <si>
    <t>予算額
合計</t>
    <rPh sb="0" eb="2">
      <t>ヨサン</t>
    </rPh>
    <phoneticPr fontId="2"/>
  </si>
  <si>
    <t>予算額
合計</t>
    <rPh sb="0" eb="2">
      <t>ヨサン</t>
    </rPh>
    <rPh sb="2" eb="3">
      <t>ガク</t>
    </rPh>
    <rPh sb="4" eb="6">
      <t>ゴウケイ</t>
    </rPh>
    <phoneticPr fontId="7"/>
  </si>
  <si>
    <t>（地域における文化施策推進体制の構築促進）</t>
    <rPh sb="18" eb="20">
      <t>ソクシン</t>
    </rPh>
    <phoneticPr fontId="7"/>
  </si>
  <si>
    <t>補助事業者名</t>
    <rPh sb="0" eb="2">
      <t>ホジョ</t>
    </rPh>
    <rPh sb="2" eb="6">
      <t>ジギョウシャメイ</t>
    </rPh>
    <phoneticPr fontId="7"/>
  </si>
  <si>
    <t>（〒　　　－　　　　）</t>
  </si>
  <si>
    <t>TEL</t>
    <phoneticPr fontId="7"/>
  </si>
  <si>
    <t>／FAX</t>
    <phoneticPr fontId="7"/>
  </si>
  <si>
    <t>E-mail</t>
    <phoneticPr fontId="7"/>
  </si>
  <si>
    <t>２．実施計画の期間</t>
    <rPh sb="2" eb="4">
      <t>ジッシ</t>
    </rPh>
    <rPh sb="4" eb="6">
      <t>ケイカク</t>
    </rPh>
    <rPh sb="7" eb="9">
      <t>キカン</t>
    </rPh>
    <phoneticPr fontId="7"/>
  </si>
  <si>
    <t>３．実施計画の趣旨・目的（補助期間終了後を見据えた内容）</t>
    <rPh sb="2" eb="4">
      <t>ジッシ</t>
    </rPh>
    <rPh sb="13" eb="15">
      <t>ホジョ</t>
    </rPh>
    <rPh sb="15" eb="17">
      <t>キカン</t>
    </rPh>
    <phoneticPr fontId="7"/>
  </si>
  <si>
    <t>４．実施計画の推進に関する基本的な方針（文化振興条例等との対応等）</t>
    <rPh sb="2" eb="4">
      <t>ジッシ</t>
    </rPh>
    <rPh sb="4" eb="6">
      <t>ケイカク</t>
    </rPh>
    <rPh sb="7" eb="9">
      <t>スイシン</t>
    </rPh>
    <rPh sb="10" eb="11">
      <t>カン</t>
    </rPh>
    <rPh sb="13" eb="16">
      <t>キホンテキ</t>
    </rPh>
    <rPh sb="17" eb="19">
      <t>ホウシン</t>
    </rPh>
    <rPh sb="20" eb="22">
      <t>ブンカ</t>
    </rPh>
    <rPh sb="22" eb="24">
      <t>シンコウ</t>
    </rPh>
    <rPh sb="24" eb="26">
      <t>ジョウレイ</t>
    </rPh>
    <rPh sb="26" eb="27">
      <t>トウ</t>
    </rPh>
    <rPh sb="29" eb="31">
      <t>タイオウ</t>
    </rPh>
    <rPh sb="31" eb="32">
      <t>トウ</t>
    </rPh>
    <phoneticPr fontId="7"/>
  </si>
  <si>
    <t>５．実施計画の概要（補助期間終了後を見据えた内容）</t>
    <rPh sb="2" eb="4">
      <t>ジッシ</t>
    </rPh>
    <rPh sb="4" eb="6">
      <t>ケイカク</t>
    </rPh>
    <rPh sb="7" eb="9">
      <t>ガイヨウ</t>
    </rPh>
    <phoneticPr fontId="7"/>
  </si>
  <si>
    <t>６．期待される文化的・社会的・経済的効果等</t>
    <rPh sb="2" eb="4">
      <t>キタイ</t>
    </rPh>
    <rPh sb="7" eb="10">
      <t>ブンカテキ</t>
    </rPh>
    <rPh sb="11" eb="14">
      <t>シャカイテキ</t>
    </rPh>
    <rPh sb="15" eb="18">
      <t>ケイザイテキ</t>
    </rPh>
    <rPh sb="18" eb="21">
      <t>コウカトウ</t>
    </rPh>
    <phoneticPr fontId="7"/>
  </si>
  <si>
    <t>７．実施体制について</t>
    <rPh sb="2" eb="4">
      <t>ジッシ</t>
    </rPh>
    <rPh sb="4" eb="6">
      <t>タイセイ</t>
    </rPh>
    <phoneticPr fontId="7"/>
  </si>
  <si>
    <t>８．専門人材について</t>
    <rPh sb="2" eb="4">
      <t>センモン</t>
    </rPh>
    <rPh sb="4" eb="6">
      <t>ジンザイ</t>
    </rPh>
    <phoneticPr fontId="7"/>
  </si>
  <si>
    <t>９．補助期間終了後の体制のあり方について</t>
    <rPh sb="2" eb="4">
      <t>ホジョ</t>
    </rPh>
    <rPh sb="4" eb="6">
      <t>キカン</t>
    </rPh>
    <rPh sb="6" eb="9">
      <t>シュウリョウゴ</t>
    </rPh>
    <rPh sb="10" eb="12">
      <t>タイセイ</t>
    </rPh>
    <rPh sb="15" eb="16">
      <t>カタ</t>
    </rPh>
    <phoneticPr fontId="7"/>
  </si>
  <si>
    <t>１０．実施計画における他の地方公共団体との連携・協力体制の状況</t>
    <rPh sb="3" eb="5">
      <t>ジッシ</t>
    </rPh>
    <rPh sb="5" eb="7">
      <t>ケイカク</t>
    </rPh>
    <rPh sb="11" eb="12">
      <t>ホカ</t>
    </rPh>
    <rPh sb="13" eb="15">
      <t>チホウ</t>
    </rPh>
    <rPh sb="15" eb="17">
      <t>コウキョウ</t>
    </rPh>
    <rPh sb="17" eb="19">
      <t>ダンタイ</t>
    </rPh>
    <rPh sb="21" eb="23">
      <t>レンケイ</t>
    </rPh>
    <rPh sb="24" eb="26">
      <t>キョウリョク</t>
    </rPh>
    <rPh sb="26" eb="28">
      <t>タイセイ</t>
    </rPh>
    <rPh sb="29" eb="31">
      <t>ジョウキョウ</t>
    </rPh>
    <phoneticPr fontId="7"/>
  </si>
  <si>
    <t>（１）連携している地方公共団体等の名称</t>
    <rPh sb="3" eb="5">
      <t>レンケイ</t>
    </rPh>
    <rPh sb="9" eb="11">
      <t>チホウ</t>
    </rPh>
    <rPh sb="11" eb="13">
      <t>コウキョウ</t>
    </rPh>
    <rPh sb="13" eb="15">
      <t>ダンタイ</t>
    </rPh>
    <rPh sb="15" eb="16">
      <t>トウ</t>
    </rPh>
    <rPh sb="17" eb="19">
      <t>メイショウ</t>
    </rPh>
    <phoneticPr fontId="7"/>
  </si>
  <si>
    <t>（２）連携・協力内容</t>
    <rPh sb="3" eb="5">
      <t>レンケイ</t>
    </rPh>
    <rPh sb="6" eb="8">
      <t>キョウリョク</t>
    </rPh>
    <rPh sb="8" eb="10">
      <t>ナイヨウ</t>
    </rPh>
    <phoneticPr fontId="7"/>
  </si>
  <si>
    <t>【実施計画の概要（要約）】</t>
    <rPh sb="1" eb="3">
      <t>ジッシ</t>
    </rPh>
    <rPh sb="3" eb="5">
      <t>ケイカク</t>
    </rPh>
    <rPh sb="6" eb="8">
      <t>ガイヨウ</t>
    </rPh>
    <rPh sb="9" eb="11">
      <t>ヨウヤク</t>
    </rPh>
    <phoneticPr fontId="7"/>
  </si>
  <si>
    <t>※公表用に実施計画の概要の要約を１００字以内で記載してください</t>
    <rPh sb="1" eb="3">
      <t>コウヒョウ</t>
    </rPh>
    <rPh sb="3" eb="4">
      <t>ヨウ</t>
    </rPh>
    <rPh sb="5" eb="7">
      <t>ジッシ</t>
    </rPh>
    <rPh sb="7" eb="9">
      <t>ケイカク</t>
    </rPh>
    <rPh sb="10" eb="12">
      <t>ガイヨウ</t>
    </rPh>
    <rPh sb="13" eb="15">
      <t>ヨウヤク</t>
    </rPh>
    <rPh sb="19" eb="20">
      <t>ジ</t>
    </rPh>
    <rPh sb="20" eb="22">
      <t>イナイ</t>
    </rPh>
    <rPh sb="23" eb="25">
      <t>キサイ</t>
    </rPh>
    <phoneticPr fontId="7"/>
  </si>
  <si>
    <t>社会的・文化的効果の指標と目標値</t>
    <rPh sb="0" eb="2">
      <t>シャカイ</t>
    </rPh>
    <rPh sb="2" eb="3">
      <t>テキ</t>
    </rPh>
    <rPh sb="4" eb="7">
      <t>ブンカテキ</t>
    </rPh>
    <rPh sb="7" eb="9">
      <t>コウカ</t>
    </rPh>
    <rPh sb="10" eb="12">
      <t>シヒョウ</t>
    </rPh>
    <rPh sb="13" eb="16">
      <t>モクヒョウチ</t>
    </rPh>
    <phoneticPr fontId="20"/>
  </si>
  <si>
    <t>＜指標＞</t>
    <rPh sb="1" eb="3">
      <t>シヒョウ</t>
    </rPh>
    <phoneticPr fontId="20"/>
  </si>
  <si>
    <t>＜目標値＞</t>
    <rPh sb="1" eb="4">
      <t>モクヒョウチ</t>
    </rPh>
    <phoneticPr fontId="20"/>
  </si>
  <si>
    <t>＜目標値の積算根拠＞</t>
    <rPh sb="1" eb="3">
      <t>モクヒョウ</t>
    </rPh>
    <rPh sb="3" eb="4">
      <t>チ</t>
    </rPh>
    <rPh sb="5" eb="7">
      <t>セキサン</t>
    </rPh>
    <rPh sb="7" eb="9">
      <t>コンキョ</t>
    </rPh>
    <phoneticPr fontId="7"/>
  </si>
  <si>
    <t>＜効果検証の方法＞</t>
  </si>
  <si>
    <t>事業番号</t>
    <rPh sb="0" eb="2">
      <t>ジギョウ</t>
    </rPh>
    <rPh sb="2" eb="4">
      <t>バンゴウ</t>
    </rPh>
    <phoneticPr fontId="20"/>
  </si>
  <si>
    <t>①</t>
    <phoneticPr fontId="7"/>
  </si>
  <si>
    <t>②</t>
    <phoneticPr fontId="7"/>
  </si>
  <si>
    <t>③</t>
    <phoneticPr fontId="7"/>
  </si>
  <si>
    <t>No.</t>
    <phoneticPr fontId="7"/>
  </si>
  <si>
    <t>No.</t>
    <phoneticPr fontId="7"/>
  </si>
  <si>
    <t>No.</t>
    <phoneticPr fontId="7"/>
  </si>
  <si>
    <t>No.</t>
    <phoneticPr fontId="7"/>
  </si>
  <si>
    <t>No.</t>
    <phoneticPr fontId="7"/>
  </si>
  <si>
    <t>No.</t>
    <phoneticPr fontId="7"/>
  </si>
  <si>
    <t>No.</t>
    <phoneticPr fontId="7"/>
  </si>
  <si>
    <t>No.</t>
    <phoneticPr fontId="7"/>
  </si>
  <si>
    <t>No.</t>
    <phoneticPr fontId="7"/>
  </si>
  <si>
    <t>文芸費</t>
    <rPh sb="0" eb="2">
      <t>ブンゲイ</t>
    </rPh>
    <rPh sb="2" eb="3">
      <t>ヒ</t>
    </rPh>
    <phoneticPr fontId="2"/>
  </si>
  <si>
    <t>会場費</t>
    <rPh sb="0" eb="3">
      <t>カイジョウヒ</t>
    </rPh>
    <phoneticPr fontId="2"/>
  </si>
  <si>
    <t>委託費・補助金</t>
    <rPh sb="4" eb="7">
      <t>ホジョキン</t>
    </rPh>
    <phoneticPr fontId="7"/>
  </si>
  <si>
    <t>執行団体</t>
    <phoneticPr fontId="20"/>
  </si>
  <si>
    <t>申請者自己負担額</t>
    <rPh sb="0" eb="3">
      <t>シンセイシャ</t>
    </rPh>
    <rPh sb="3" eb="5">
      <t>ジコ</t>
    </rPh>
    <rPh sb="5" eb="8">
      <t>フタンガク</t>
    </rPh>
    <phoneticPr fontId="1"/>
  </si>
  <si>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2"/>
  </si>
  <si>
    <t>※平成３０年度までの採択団体については、取組済の内容についても記載</t>
    <rPh sb="31" eb="33">
      <t>キサイ</t>
    </rPh>
    <phoneticPr fontId="20"/>
  </si>
  <si>
    <t>１２．具体的な事業又は取組（予定）</t>
    <rPh sb="14" eb="16">
      <t>ヨテイ</t>
    </rPh>
    <phoneticPr fontId="7"/>
  </si>
  <si>
    <t xml:space="preserve">２０１９年度　文化芸術創造拠点形成事業　実施計画書 </t>
    <rPh sb="4" eb="6">
      <t>ネンド</t>
    </rPh>
    <rPh sb="7" eb="9">
      <t>ブンカ</t>
    </rPh>
    <rPh sb="9" eb="11">
      <t>ゲイジュツ</t>
    </rPh>
    <rPh sb="11" eb="13">
      <t>ソウゾウ</t>
    </rPh>
    <rPh sb="13" eb="15">
      <t>キョテン</t>
    </rPh>
    <rPh sb="15" eb="17">
      <t>ケイセイ</t>
    </rPh>
    <rPh sb="17" eb="19">
      <t>ジギョウ</t>
    </rPh>
    <rPh sb="20" eb="22">
      <t>ジッシ</t>
    </rPh>
    <rPh sb="22" eb="25">
      <t>ケイカクショ</t>
    </rPh>
    <phoneticPr fontId="7"/>
  </si>
  <si>
    <r>
      <t>１１．２０１９</t>
    </r>
    <r>
      <rPr>
        <sz val="11"/>
        <color theme="1"/>
        <rFont val="ＭＳ Ｐゴシック"/>
        <family val="3"/>
        <charset val="128"/>
      </rPr>
      <t>年度の実施計画</t>
    </r>
    <rPh sb="10" eb="12">
      <t>ジッシ</t>
    </rPh>
    <phoneticPr fontId="7"/>
  </si>
  <si>
    <r>
      <t>（１）２０１９</t>
    </r>
    <r>
      <rPr>
        <sz val="11"/>
        <color theme="1"/>
        <rFont val="ＭＳ Ｐゴシック"/>
        <family val="3"/>
        <charset val="128"/>
      </rPr>
      <t>年度実施計画の趣旨・目的</t>
    </r>
    <rPh sb="7" eb="9">
      <t>ネンド</t>
    </rPh>
    <rPh sb="9" eb="11">
      <t>ジッシ</t>
    </rPh>
    <rPh sb="11" eb="13">
      <t>ケイカク</t>
    </rPh>
    <rPh sb="14" eb="16">
      <t>シュシ</t>
    </rPh>
    <rPh sb="17" eb="19">
      <t>モクテキ</t>
    </rPh>
    <phoneticPr fontId="7"/>
  </si>
  <si>
    <r>
      <t>（２）２０１９</t>
    </r>
    <r>
      <rPr>
        <sz val="11"/>
        <color theme="1"/>
        <rFont val="ＭＳ Ｐゴシック"/>
        <family val="3"/>
        <charset val="128"/>
      </rPr>
      <t>年度実施計画の内容</t>
    </r>
    <rPh sb="7" eb="9">
      <t>ネンド</t>
    </rPh>
    <rPh sb="9" eb="11">
      <t>ジッシ</t>
    </rPh>
    <rPh sb="11" eb="13">
      <t>ケイカク</t>
    </rPh>
    <rPh sb="14" eb="16">
      <t>ナイヨウ</t>
    </rPh>
    <phoneticPr fontId="7"/>
  </si>
  <si>
    <r>
      <t>（３）２０１９</t>
    </r>
    <r>
      <rPr>
        <sz val="11"/>
        <color theme="1"/>
        <rFont val="ＭＳ Ｐゴシック"/>
        <family val="3"/>
        <charset val="128"/>
      </rPr>
      <t>年度実施計画の達成目標</t>
    </r>
    <rPh sb="7" eb="9">
      <t>ネンド</t>
    </rPh>
    <rPh sb="9" eb="11">
      <t>ジッシ</t>
    </rPh>
    <rPh sb="11" eb="13">
      <t>ケイカク</t>
    </rPh>
    <phoneticPr fontId="7"/>
  </si>
  <si>
    <t>　　年　　月　　日　～　　　年　　月　　日</t>
    <rPh sb="2" eb="3">
      <t>ネン</t>
    </rPh>
    <rPh sb="5" eb="6">
      <t>ガツ</t>
    </rPh>
    <rPh sb="8" eb="9">
      <t>ニチ</t>
    </rPh>
    <rPh sb="14" eb="15">
      <t>ネン</t>
    </rPh>
    <rPh sb="17" eb="18">
      <t>ガツ</t>
    </rPh>
    <rPh sb="20" eb="21">
      <t>ニチ</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</si>
</sst>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40">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sz val="10.5"/>
      <color theme="1"/>
      <name val="ＭＳ Ｐゴシック"/>
      <family val="3"/>
      <charset val="128"/>
    </font>
    <font>
      <sz val="10.5"/>
      <color theme="1"/>
      <name val="Century"/>
      <family val="1"/>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theme="0" tint="-0.34998626667073579"/>
      <name val="ＭＳ Ｐゴシック"/>
      <family val="3"/>
      <charset val="128"/>
      <scheme val="minor"/>
    </font>
    <font>
      <sz val="9"/>
      <color indexed="81"/>
      <name val="Meiryo UI"/>
      <family val="3"/>
      <charset val="128"/>
    </font>
    <font>
      <sz val="8"/>
      <color theme="0" tint="-0.499984740745262"/>
      <name val="ＭＳ Ｐゴシック"/>
      <family val="3"/>
      <charset val="128"/>
      <scheme val="minor"/>
    </font>
    <font>
      <sz val="9"/>
      <color indexed="10"/>
      <name val="Meiryo UI"/>
      <family val="3"/>
      <charset val="128"/>
    </font>
    <font>
      <sz val="9"/>
      <color indexed="81"/>
      <name val="メイリオ"/>
      <family val="3"/>
      <charset val="128"/>
    </font>
    <font>
      <sz val="12"/>
      <color theme="1"/>
      <name val="ＭＳ Ｐゴシック"/>
      <family val="3"/>
      <charset val="128"/>
    </font>
    <font>
      <sz val="12"/>
      <color theme="1"/>
      <name val="ＭＳ Ｐゴシック"/>
      <family val="3"/>
      <charset val="128"/>
      <scheme val="minor"/>
    </font>
    <font>
      <b/>
      <sz val="10"/>
      <color theme="1"/>
      <name val="ＭＳ Ｐゴシック"/>
      <family val="3"/>
      <charset val="128"/>
      <scheme val="minor"/>
    </font>
    <font>
      <sz val="9"/>
      <color theme="1"/>
      <name val="Meiryo UI"/>
      <family val="3"/>
      <charset val="128"/>
    </font>
  </fonts>
  <fills count="11">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s>
  <borders count="106">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style="thin">
        <color indexed="64"/>
      </left>
      <right/>
      <top/>
      <bottom/>
      <diagonal/>
    </border>
    <border>
      <left/>
      <right style="thin">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dotted">
        <color indexed="64"/>
      </top>
      <bottom/>
      <diagonal/>
    </border>
    <border>
      <left/>
      <right/>
      <top style="medium">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bottom style="dotted">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hair">
        <color indexed="64"/>
      </left>
      <right style="hair">
        <color indexed="64"/>
      </right>
      <top style="thin">
        <color indexed="64"/>
      </top>
      <bottom style="hair">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s>
  <cellStyleXfs count="26">
    <xf numFmtId="0" fontId="0" fillId="0" borderId="0">
      <alignment vertical="center"/>
    </xf>
    <xf numFmtId="38" fontId="4" fillId="0" borderId="0" applyFill="0" applyBorder="0" applyAlignment="0" applyProtection="0">
      <alignment vertical="center"/>
    </xf>
    <xf numFmtId="38" fontId="5" fillId="0" borderId="0" applyFill="0" applyBorder="0" applyAlignment="0" applyProtection="0">
      <alignment vertical="center"/>
    </xf>
    <xf numFmtId="38" fontId="5" fillId="0" borderId="0" applyFill="0" applyBorder="0" applyAlignment="0" applyProtection="0">
      <alignment vertical="center"/>
    </xf>
    <xf numFmtId="0" fontId="6" fillId="0" borderId="0">
      <alignment vertical="center"/>
    </xf>
    <xf numFmtId="0" fontId="6" fillId="0" borderId="0">
      <alignment vertical="center"/>
    </xf>
    <xf numFmtId="0" fontId="4"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6" fillId="0" borderId="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6"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8" fillId="0" borderId="0">
      <alignment vertical="center"/>
    </xf>
    <xf numFmtId="0" fontId="29" fillId="0" borderId="0"/>
  </cellStyleXfs>
  <cellXfs count="641">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4" fillId="0" borderId="0" xfId="18" applyFont="1" applyFill="1">
      <alignment vertical="center"/>
    </xf>
    <xf numFmtId="0" fontId="12" fillId="0" borderId="0" xfId="0" applyFont="1" applyBorder="1" applyAlignment="1">
      <alignment horizontal="center" vertical="center"/>
    </xf>
    <xf numFmtId="0" fontId="0" fillId="0" borderId="0" xfId="15" applyFont="1" applyProtection="1">
      <alignment vertical="center"/>
      <protection locked="0"/>
    </xf>
    <xf numFmtId="38" fontId="15" fillId="0" borderId="0" xfId="3" applyFont="1" applyFill="1" applyBorder="1" applyAlignment="1">
      <alignment horizontal="center" vertical="center" wrapText="1"/>
    </xf>
    <xf numFmtId="38" fontId="15" fillId="0" borderId="0" xfId="3" applyFont="1" applyFill="1">
      <alignment vertical="center"/>
    </xf>
    <xf numFmtId="0" fontId="0" fillId="0" borderId="0" xfId="17" applyFont="1" applyAlignment="1">
      <alignment vertical="center" wrapText="1"/>
    </xf>
    <xf numFmtId="0" fontId="16" fillId="0" borderId="6" xfId="0" applyFont="1" applyFill="1" applyBorder="1" applyAlignment="1">
      <alignment horizontal="right" vertical="center" shrinkToFit="1"/>
    </xf>
    <xf numFmtId="38" fontId="8" fillId="0" borderId="45" xfId="3" applyFont="1" applyFill="1" applyBorder="1" applyAlignment="1" applyProtection="1">
      <alignment horizontal="center" vertical="center" shrinkToFit="1"/>
      <protection locked="0"/>
    </xf>
    <xf numFmtId="38" fontId="8" fillId="0" borderId="0" xfId="3" applyFont="1" applyFill="1" applyBorder="1" applyAlignment="1" applyProtection="1">
      <alignment horizontal="center" vertical="center" wrapText="1"/>
      <protection locked="0"/>
    </xf>
    <xf numFmtId="38" fontId="4" fillId="0" borderId="0" xfId="3" applyFont="1" applyFill="1" applyBorder="1" applyAlignment="1" applyProtection="1">
      <alignment horizontal="left" vertical="center" wrapText="1"/>
    </xf>
    <xf numFmtId="38" fontId="8" fillId="0" borderId="0" xfId="3" applyFont="1" applyFill="1" applyAlignment="1">
      <alignment horizontal="center" vertical="center"/>
    </xf>
    <xf numFmtId="38" fontId="8" fillId="0" borderId="48" xfId="3" applyFont="1" applyFill="1" applyBorder="1" applyAlignment="1" applyProtection="1">
      <alignment horizontal="center" vertical="center" shrinkToFit="1"/>
      <protection locked="0"/>
    </xf>
    <xf numFmtId="0" fontId="6" fillId="0" borderId="0" xfId="17" applyBorder="1" applyAlignment="1">
      <alignment vertical="center" wrapText="1"/>
    </xf>
    <xf numFmtId="0" fontId="8" fillId="0" borderId="0" xfId="17" applyFont="1" applyFill="1" applyBorder="1" applyAlignment="1" applyProtection="1">
      <alignment vertical="center"/>
      <protection locked="0"/>
    </xf>
    <xf numFmtId="0" fontId="8" fillId="0" borderId="0" xfId="17" applyFont="1" applyFill="1" applyBorder="1" applyAlignment="1" applyProtection="1">
      <alignment horizontal="center" vertical="center" shrinkToFit="1"/>
      <protection locked="0"/>
    </xf>
    <xf numFmtId="38" fontId="4" fillId="0" borderId="6" xfId="18" applyFont="1" applyFill="1" applyBorder="1" applyAlignment="1">
      <alignment horizontal="right" vertical="center"/>
    </xf>
    <xf numFmtId="4" fontId="8" fillId="0" borderId="0" xfId="3" applyNumberFormat="1" applyFont="1" applyFill="1" applyBorder="1" applyAlignment="1" applyProtection="1">
      <alignment vertical="center" shrinkToFit="1"/>
      <protection locked="0"/>
    </xf>
    <xf numFmtId="0" fontId="8" fillId="0" borderId="0" xfId="17" applyFont="1" applyFill="1" applyBorder="1" applyAlignment="1" applyProtection="1">
      <alignment vertical="center" shrinkToFit="1"/>
      <protection locked="0"/>
    </xf>
    <xf numFmtId="0" fontId="8" fillId="6" borderId="50" xfId="17" applyFont="1" applyFill="1" applyBorder="1" applyAlignment="1" applyProtection="1">
      <alignment horizontal="center" vertical="center" shrinkToFit="1"/>
      <protection locked="0"/>
    </xf>
    <xf numFmtId="0" fontId="12" fillId="0" borderId="0" xfId="10" applyFont="1">
      <alignment vertical="center"/>
    </xf>
    <xf numFmtId="38" fontId="8" fillId="0" borderId="0" xfId="18" applyFont="1" applyFill="1" applyBorder="1" applyAlignment="1">
      <alignment horizontal="center" vertical="center"/>
    </xf>
    <xf numFmtId="0" fontId="18" fillId="0" borderId="0" xfId="19" applyBorder="1" applyAlignment="1">
      <alignment vertical="center"/>
    </xf>
    <xf numFmtId="0" fontId="12" fillId="0" borderId="0" xfId="10" applyFont="1" applyAlignment="1">
      <alignment vertical="center" shrinkToFit="1"/>
    </xf>
    <xf numFmtId="38" fontId="8" fillId="0" borderId="27" xfId="2" applyFont="1" applyFill="1" applyBorder="1" applyAlignment="1">
      <alignment horizontal="left" vertical="center" shrinkToFit="1"/>
    </xf>
    <xf numFmtId="38" fontId="8" fillId="0" borderId="28" xfId="2" applyFont="1" applyFill="1" applyBorder="1" applyAlignment="1">
      <alignment horizontal="left" vertical="center" shrinkToFit="1"/>
    </xf>
    <xf numFmtId="38" fontId="8" fillId="0" borderId="32" xfId="2" applyFont="1" applyFill="1" applyBorder="1" applyAlignment="1">
      <alignment horizontal="left" vertical="center" shrinkToFit="1"/>
    </xf>
    <xf numFmtId="38" fontId="8" fillId="0" borderId="2" xfId="2" applyFont="1" applyFill="1" applyBorder="1" applyAlignment="1">
      <alignment horizontal="left" vertical="center" shrinkToFit="1"/>
    </xf>
    <xf numFmtId="38" fontId="8" fillId="0" borderId="20" xfId="2" applyFont="1" applyFill="1" applyBorder="1" applyAlignment="1">
      <alignment horizontal="left" vertical="center" shrinkToFit="1"/>
    </xf>
    <xf numFmtId="38" fontId="8" fillId="0" borderId="3" xfId="2" applyFont="1" applyFill="1" applyBorder="1" applyAlignment="1">
      <alignment horizontal="left" vertical="center" shrinkToFit="1"/>
    </xf>
    <xf numFmtId="38" fontId="8" fillId="0" borderId="27" xfId="2" applyFont="1" applyFill="1" applyBorder="1" applyAlignment="1">
      <alignment vertical="center" shrinkToFit="1"/>
    </xf>
    <xf numFmtId="38" fontId="8" fillId="0" borderId="28" xfId="2" applyFont="1" applyFill="1" applyBorder="1" applyAlignment="1">
      <alignment vertical="center" shrinkToFit="1"/>
    </xf>
    <xf numFmtId="0" fontId="12" fillId="0" borderId="28" xfId="10" applyFont="1" applyBorder="1" applyAlignment="1">
      <alignment vertical="center" shrinkToFit="1"/>
    </xf>
    <xf numFmtId="0" fontId="12" fillId="0" borderId="32" xfId="10" applyFont="1" applyBorder="1" applyAlignment="1">
      <alignment vertical="center"/>
    </xf>
    <xf numFmtId="38" fontId="14" fillId="0" borderId="0" xfId="2" applyFont="1" applyFill="1" applyAlignment="1">
      <alignment vertical="center"/>
    </xf>
    <xf numFmtId="176" fontId="8" fillId="6" borderId="50" xfId="17" applyNumberFormat="1" applyFont="1" applyFill="1" applyBorder="1" applyAlignment="1" applyProtection="1">
      <alignment horizontal="center" vertical="center" shrinkToFit="1"/>
      <protection locked="0"/>
    </xf>
    <xf numFmtId="0" fontId="8" fillId="6" borderId="52" xfId="0" applyFont="1" applyFill="1" applyBorder="1" applyAlignment="1" applyProtection="1">
      <alignment horizontal="center" vertical="center" shrinkToFit="1"/>
      <protection locked="0"/>
    </xf>
    <xf numFmtId="0" fontId="8" fillId="6" borderId="51" xfId="17" applyFont="1" applyFill="1" applyBorder="1" applyAlignment="1" applyProtection="1">
      <alignment horizontal="center" vertical="center" shrinkToFit="1"/>
      <protection locked="0"/>
    </xf>
    <xf numFmtId="49" fontId="23" fillId="0" borderId="0" xfId="0" applyNumberFormat="1" applyFont="1" applyAlignment="1">
      <alignment horizontal="center" vertical="center" shrinkToFit="1"/>
    </xf>
    <xf numFmtId="0" fontId="12" fillId="0" borderId="27" xfId="10" applyFont="1" applyBorder="1">
      <alignment vertical="center"/>
    </xf>
    <xf numFmtId="0" fontId="12" fillId="0" borderId="32" xfId="10" applyFont="1" applyBorder="1">
      <alignment vertical="center"/>
    </xf>
    <xf numFmtId="178" fontId="8" fillId="7" borderId="50" xfId="3" applyNumberFormat="1" applyFont="1" applyFill="1" applyBorder="1" applyAlignment="1" applyProtection="1">
      <alignment horizontal="right" vertical="center" shrinkToFit="1"/>
      <protection locked="0"/>
    </xf>
    <xf numFmtId="178" fontId="8" fillId="7" borderId="50" xfId="3" applyNumberFormat="1" applyFont="1" applyFill="1" applyBorder="1" applyAlignment="1" applyProtection="1">
      <alignment vertical="center" shrinkToFit="1"/>
      <protection locked="0"/>
    </xf>
    <xf numFmtId="178" fontId="8" fillId="7" borderId="51" xfId="3" applyNumberFormat="1" applyFont="1" applyFill="1" applyBorder="1" applyAlignment="1" applyProtection="1">
      <alignment vertical="center" shrinkToFit="1"/>
      <protection locked="0"/>
    </xf>
    <xf numFmtId="178" fontId="8" fillId="7" borderId="52" xfId="3" applyNumberFormat="1" applyFont="1" applyFill="1" applyBorder="1" applyAlignment="1" applyProtection="1">
      <alignment vertical="center" shrinkToFit="1"/>
      <protection locked="0"/>
    </xf>
    <xf numFmtId="38" fontId="8" fillId="4" borderId="26" xfId="2" applyFont="1" applyFill="1" applyBorder="1" applyAlignment="1">
      <alignment horizontal="center" vertical="center" shrinkToFit="1"/>
    </xf>
    <xf numFmtId="0" fontId="12" fillId="4" borderId="26" xfId="10" applyFont="1" applyFill="1" applyBorder="1" applyAlignment="1">
      <alignment horizontal="center" vertical="center"/>
    </xf>
    <xf numFmtId="0" fontId="12" fillId="4" borderId="26" xfId="10" applyFont="1" applyFill="1" applyBorder="1">
      <alignment vertical="center"/>
    </xf>
    <xf numFmtId="38" fontId="8" fillId="0" borderId="47" xfId="3" applyFont="1" applyFill="1" applyBorder="1" applyAlignment="1" applyProtection="1">
      <alignment horizontal="center" vertical="center" shrinkToFit="1"/>
      <protection locked="0"/>
    </xf>
    <xf numFmtId="38" fontId="8" fillId="0" borderId="70" xfId="3" applyFont="1" applyFill="1" applyBorder="1" applyAlignment="1" applyProtection="1">
      <alignment horizontal="center" vertical="center" shrinkToFit="1"/>
      <protection locked="0"/>
    </xf>
    <xf numFmtId="178" fontId="8" fillId="7" borderId="52" xfId="3" applyNumberFormat="1" applyFont="1" applyFill="1" applyBorder="1" applyAlignment="1" applyProtection="1">
      <alignment horizontal="right" vertical="center" shrinkToFit="1"/>
      <protection locked="0"/>
    </xf>
    <xf numFmtId="0" fontId="8" fillId="6" borderId="52" xfId="17" applyFont="1" applyFill="1" applyBorder="1" applyAlignment="1" applyProtection="1">
      <alignment horizontal="center" vertical="center" shrinkToFit="1"/>
      <protection locked="0"/>
    </xf>
    <xf numFmtId="38" fontId="11" fillId="0" borderId="71" xfId="3" applyFont="1" applyFill="1" applyBorder="1" applyAlignment="1">
      <alignment horizontal="center" vertical="center"/>
    </xf>
    <xf numFmtId="0" fontId="11" fillId="7" borderId="72" xfId="17" applyFont="1" applyFill="1" applyBorder="1" applyAlignment="1">
      <alignment horizontal="center" vertical="center"/>
    </xf>
    <xf numFmtId="0" fontId="17" fillId="7" borderId="4" xfId="17" applyFont="1" applyFill="1" applyBorder="1" applyAlignment="1">
      <alignment horizontal="center" vertical="center"/>
    </xf>
    <xf numFmtId="0" fontId="17" fillId="5" borderId="4" xfId="17" applyFont="1" applyFill="1" applyBorder="1" applyAlignment="1">
      <alignment horizontal="center" vertical="center"/>
    </xf>
    <xf numFmtId="0" fontId="17"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11" fillId="4" borderId="59" xfId="3" applyFont="1" applyFill="1" applyBorder="1" applyAlignment="1">
      <alignment horizontal="center" vertical="center" wrapText="1"/>
    </xf>
    <xf numFmtId="38" fontId="11" fillId="4" borderId="66" xfId="3" applyFont="1" applyFill="1" applyBorder="1" applyAlignment="1">
      <alignment horizontal="center" vertical="center" wrapText="1"/>
    </xf>
    <xf numFmtId="178" fontId="8" fillId="4" borderId="54" xfId="17" applyNumberFormat="1" applyFont="1" applyFill="1" applyBorder="1" applyAlignment="1">
      <alignment vertical="center" shrinkToFit="1"/>
    </xf>
    <xf numFmtId="178" fontId="8" fillId="4" borderId="53" xfId="17" applyNumberFormat="1" applyFont="1" applyFill="1" applyBorder="1" applyAlignment="1">
      <alignment vertical="center" shrinkToFit="1"/>
    </xf>
    <xf numFmtId="0" fontId="12" fillId="0" borderId="32" xfId="10" applyFont="1" applyBorder="1" applyAlignment="1">
      <alignment vertical="center" shrinkToFit="1"/>
    </xf>
    <xf numFmtId="0" fontId="13" fillId="4" borderId="26" xfId="17" applyFont="1" applyFill="1" applyBorder="1" applyAlignment="1">
      <alignment horizontal="center" vertical="center" wrapText="1"/>
    </xf>
    <xf numFmtId="177" fontId="4" fillId="0" borderId="26" xfId="17" applyNumberFormat="1" applyFont="1" applyFill="1" applyBorder="1" applyAlignment="1">
      <alignment vertical="center" shrinkToFit="1"/>
    </xf>
    <xf numFmtId="38" fontId="14" fillId="0" borderId="0" xfId="2" applyFont="1" applyFill="1" applyAlignment="1">
      <alignment vertical="center"/>
    </xf>
    <xf numFmtId="0" fontId="15" fillId="5" borderId="4" xfId="17" applyFont="1" applyFill="1" applyBorder="1" applyAlignment="1" applyProtection="1">
      <alignment horizontal="center" vertical="center"/>
    </xf>
    <xf numFmtId="0" fontId="18" fillId="0" borderId="0" xfId="19" applyBorder="1" applyAlignment="1" applyProtection="1">
      <alignment vertical="center"/>
    </xf>
    <xf numFmtId="0" fontId="0" fillId="0" borderId="0" xfId="0" applyFill="1" applyProtection="1">
      <alignment vertical="center"/>
    </xf>
    <xf numFmtId="49" fontId="24" fillId="0" borderId="0" xfId="0" applyNumberFormat="1" applyFont="1" applyAlignment="1" applyProtection="1">
      <alignment horizontal="center" vertical="center" shrinkToFit="1"/>
    </xf>
    <xf numFmtId="38" fontId="14" fillId="0" borderId="0" xfId="2" applyFont="1" applyFill="1" applyAlignment="1" applyProtection="1">
      <alignment horizontal="center" vertical="center" shrinkToFit="1"/>
    </xf>
    <xf numFmtId="38" fontId="4" fillId="0" borderId="0" xfId="18" applyFont="1" applyFill="1" applyProtection="1">
      <alignment vertical="center"/>
    </xf>
    <xf numFmtId="38" fontId="4" fillId="0" borderId="0" xfId="18" applyFont="1" applyFill="1" applyAlignment="1" applyProtection="1">
      <alignment vertical="center" wrapText="1"/>
    </xf>
    <xf numFmtId="38" fontId="11" fillId="0" borderId="0" xfId="3" applyFont="1" applyFill="1" applyBorder="1" applyAlignment="1" applyProtection="1">
      <alignment horizontal="center" vertical="center"/>
    </xf>
    <xf numFmtId="38" fontId="15" fillId="0" borderId="0" xfId="3" applyFont="1" applyFill="1" applyProtection="1">
      <alignment vertical="center"/>
    </xf>
    <xf numFmtId="0" fontId="16" fillId="0" borderId="6" xfId="0" applyFont="1" applyFill="1" applyBorder="1" applyAlignment="1" applyProtection="1">
      <alignment horizontal="right" vertical="center" shrinkToFit="1"/>
    </xf>
    <xf numFmtId="38" fontId="4" fillId="0" borderId="6" xfId="18" applyFont="1" applyFill="1" applyBorder="1" applyAlignment="1" applyProtection="1">
      <alignment horizontal="right" vertical="center"/>
    </xf>
    <xf numFmtId="0" fontId="11" fillId="7" borderId="72" xfId="17" applyFont="1" applyFill="1" applyBorder="1" applyAlignment="1" applyProtection="1">
      <alignment horizontal="center" vertical="center"/>
    </xf>
    <xf numFmtId="0" fontId="6" fillId="0" borderId="4" xfId="15" applyFont="1" applyBorder="1" applyAlignment="1" applyProtection="1">
      <alignment vertical="center"/>
    </xf>
    <xf numFmtId="0" fontId="17" fillId="7" borderId="4" xfId="0" applyFont="1" applyFill="1" applyBorder="1" applyAlignment="1" applyProtection="1">
      <alignment horizontal="center" vertical="center"/>
    </xf>
    <xf numFmtId="0" fontId="17" fillId="5" borderId="4" xfId="17" applyFont="1" applyFill="1" applyBorder="1" applyAlignment="1" applyProtection="1">
      <alignment horizontal="center" vertical="center"/>
    </xf>
    <xf numFmtId="0" fontId="17" fillId="7" borderId="4" xfId="17" applyFont="1" applyFill="1" applyBorder="1" applyAlignment="1" applyProtection="1">
      <alignment horizontal="center" vertical="center"/>
    </xf>
    <xf numFmtId="0" fontId="17" fillId="6" borderId="4" xfId="17" applyFont="1" applyFill="1" applyBorder="1" applyAlignment="1" applyProtection="1">
      <alignment horizontal="center" vertical="center"/>
    </xf>
    <xf numFmtId="38" fontId="11" fillId="4" borderId="7" xfId="3" applyFont="1" applyFill="1" applyBorder="1" applyAlignment="1" applyProtection="1">
      <alignment horizontal="center" vertical="center"/>
    </xf>
    <xf numFmtId="38" fontId="8" fillId="0" borderId="0" xfId="18" applyFont="1" applyFill="1" applyBorder="1" applyAlignment="1" applyProtection="1">
      <alignment horizontal="center" vertical="center"/>
    </xf>
    <xf numFmtId="0" fontId="0" fillId="0" borderId="0" xfId="0" applyBorder="1" applyAlignment="1" applyProtection="1">
      <alignment vertical="center"/>
    </xf>
    <xf numFmtId="178" fontId="8"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4" fillId="0" borderId="0" xfId="18" applyFont="1" applyFill="1" applyAlignment="1" applyProtection="1">
      <alignment horizontal="right" vertical="center"/>
    </xf>
    <xf numFmtId="38" fontId="8" fillId="0" borderId="26" xfId="18" applyFont="1" applyFill="1" applyBorder="1" applyAlignment="1" applyProtection="1">
      <alignment horizontal="center" vertical="center"/>
    </xf>
    <xf numFmtId="38" fontId="8" fillId="0" borderId="26" xfId="18" applyFont="1" applyFill="1" applyBorder="1" applyAlignment="1" applyProtection="1">
      <alignment horizontal="center" vertical="center" wrapText="1"/>
    </xf>
    <xf numFmtId="0" fontId="21" fillId="0" borderId="0" xfId="19" applyFont="1" applyAlignment="1" applyProtection="1">
      <alignment horizontal="center" vertical="center" shrinkToFit="1"/>
    </xf>
    <xf numFmtId="0" fontId="18" fillId="0" borderId="0" xfId="19" applyProtection="1">
      <alignment vertical="center"/>
    </xf>
    <xf numFmtId="0" fontId="18" fillId="0" borderId="0" xfId="19" applyAlignment="1" applyProtection="1">
      <alignment horizontal="center" vertical="center"/>
    </xf>
    <xf numFmtId="0" fontId="19" fillId="4" borderId="26" xfId="19" applyFont="1" applyFill="1" applyBorder="1" applyAlignment="1" applyProtection="1">
      <alignment horizontal="center" vertical="center"/>
    </xf>
    <xf numFmtId="179" fontId="12" fillId="0" borderId="26" xfId="0" applyNumberFormat="1" applyFont="1" applyBorder="1" applyAlignment="1" applyProtection="1">
      <alignment horizontal="justify" vertical="center" wrapText="1"/>
    </xf>
    <xf numFmtId="0" fontId="21" fillId="4" borderId="26" xfId="19" applyFont="1" applyFill="1" applyBorder="1" applyAlignment="1" applyProtection="1">
      <alignment horizontal="center" vertical="center" wrapText="1"/>
    </xf>
    <xf numFmtId="3" fontId="21" fillId="0" borderId="26" xfId="19" applyNumberFormat="1" applyFont="1" applyBorder="1" applyAlignment="1" applyProtection="1">
      <alignment vertical="center"/>
    </xf>
    <xf numFmtId="3" fontId="21" fillId="0" borderId="29" xfId="19" applyNumberFormat="1" applyFont="1" applyBorder="1" applyAlignment="1" applyProtection="1">
      <alignment vertical="center"/>
    </xf>
    <xf numFmtId="3" fontId="21" fillId="0" borderId="62" xfId="19" applyNumberFormat="1" applyFont="1" applyBorder="1" applyAlignment="1" applyProtection="1">
      <alignment vertical="center"/>
    </xf>
    <xf numFmtId="3" fontId="21" fillId="0" borderId="66" xfId="19" applyNumberFormat="1" applyFont="1" applyBorder="1" applyAlignment="1" applyProtection="1">
      <alignment vertical="center"/>
    </xf>
    <xf numFmtId="3" fontId="21" fillId="0" borderId="32" xfId="19" applyNumberFormat="1" applyFont="1" applyBorder="1" applyAlignment="1" applyProtection="1">
      <alignment vertical="center"/>
    </xf>
    <xf numFmtId="3" fontId="21" fillId="0" borderId="41" xfId="19" applyNumberFormat="1" applyFont="1" applyBorder="1" applyAlignment="1" applyProtection="1">
      <alignment vertical="center"/>
    </xf>
    <xf numFmtId="179" fontId="21" fillId="0" borderId="26" xfId="19" applyNumberFormat="1" applyFont="1" applyBorder="1" applyAlignment="1" applyProtection="1">
      <alignment horizontal="justify" vertical="center" wrapText="1"/>
    </xf>
    <xf numFmtId="0" fontId="21" fillId="0" borderId="59" xfId="19" applyFont="1" applyBorder="1" applyAlignment="1" applyProtection="1">
      <alignment horizontal="center" vertical="center" shrinkToFit="1"/>
    </xf>
    <xf numFmtId="178" fontId="21" fillId="8" borderId="59" xfId="19" applyNumberFormat="1" applyFont="1" applyFill="1" applyBorder="1" applyAlignment="1" applyProtection="1">
      <alignment vertical="center" shrinkToFit="1"/>
    </xf>
    <xf numFmtId="3" fontId="21" fillId="0" borderId="59" xfId="19" applyNumberFormat="1" applyFont="1" applyBorder="1" applyAlignment="1" applyProtection="1">
      <alignment vertical="center"/>
    </xf>
    <xf numFmtId="0" fontId="21" fillId="0" borderId="62" xfId="19" applyFont="1" applyBorder="1" applyAlignment="1" applyProtection="1">
      <alignment horizontal="center" vertical="center" shrinkToFit="1"/>
    </xf>
    <xf numFmtId="178" fontId="21" fillId="8" borderId="62" xfId="19" applyNumberFormat="1" applyFont="1" applyFill="1" applyBorder="1" applyAlignment="1" applyProtection="1">
      <alignment vertical="center" shrinkToFit="1"/>
    </xf>
    <xf numFmtId="0" fontId="21" fillId="0" borderId="66" xfId="19" applyFont="1" applyBorder="1" applyAlignment="1" applyProtection="1">
      <alignment horizontal="center" vertical="center" shrinkToFit="1"/>
    </xf>
    <xf numFmtId="178" fontId="21" fillId="8" borderId="66" xfId="19" applyNumberFormat="1" applyFont="1" applyFill="1" applyBorder="1" applyAlignment="1" applyProtection="1">
      <alignment vertical="center" shrinkToFit="1"/>
    </xf>
    <xf numFmtId="178" fontId="21" fillId="8" borderId="26" xfId="19" applyNumberFormat="1" applyFont="1" applyFill="1" applyBorder="1" applyAlignment="1" applyProtection="1">
      <alignment vertical="center" shrinkToFit="1"/>
    </xf>
    <xf numFmtId="178" fontId="21" fillId="8" borderId="27" xfId="19" applyNumberFormat="1" applyFont="1" applyFill="1" applyBorder="1" applyAlignment="1" applyProtection="1">
      <alignment vertical="center" shrinkToFit="1"/>
    </xf>
    <xf numFmtId="178" fontId="21" fillId="8" borderId="41" xfId="19" applyNumberFormat="1" applyFont="1" applyFill="1" applyBorder="1" applyAlignment="1" applyProtection="1">
      <alignment vertical="center" shrinkToFit="1"/>
    </xf>
    <xf numFmtId="178" fontId="21" fillId="0" borderId="26" xfId="19" applyNumberFormat="1" applyFont="1" applyBorder="1" applyAlignment="1" applyProtection="1">
      <alignment vertical="center" shrinkToFit="1"/>
    </xf>
    <xf numFmtId="178" fontId="21" fillId="0" borderId="29" xfId="19" applyNumberFormat="1" applyFont="1" applyBorder="1" applyAlignment="1" applyProtection="1">
      <alignment vertical="center" shrinkToFit="1"/>
    </xf>
    <xf numFmtId="178" fontId="21" fillId="0" borderId="62" xfId="19" applyNumberFormat="1" applyFont="1" applyBorder="1" applyAlignment="1" applyProtection="1">
      <alignment vertical="center" shrinkToFit="1"/>
    </xf>
    <xf numFmtId="178" fontId="21" fillId="0" borderId="66" xfId="19" applyNumberFormat="1" applyFont="1" applyBorder="1" applyAlignment="1" applyProtection="1">
      <alignment vertical="center" shrinkToFit="1"/>
    </xf>
    <xf numFmtId="178" fontId="21" fillId="0" borderId="32" xfId="19" applyNumberFormat="1" applyFont="1" applyBorder="1" applyAlignment="1" applyProtection="1">
      <alignment vertical="center" shrinkToFit="1"/>
    </xf>
    <xf numFmtId="178" fontId="21" fillId="0" borderId="41" xfId="19" applyNumberFormat="1" applyFont="1" applyBorder="1" applyAlignment="1" applyProtection="1">
      <alignment vertical="center" shrinkToFit="1"/>
    </xf>
    <xf numFmtId="0" fontId="18" fillId="0" borderId="0" xfId="19" applyFont="1" applyProtection="1">
      <alignment vertical="center"/>
    </xf>
    <xf numFmtId="38" fontId="19" fillId="0" borderId="0" xfId="20" applyFont="1" applyFill="1" applyProtection="1">
      <alignment vertical="center"/>
    </xf>
    <xf numFmtId="38" fontId="19" fillId="0" borderId="0" xfId="20" applyFont="1" applyFill="1" applyAlignment="1" applyProtection="1">
      <alignment horizontal="right" vertical="center"/>
    </xf>
    <xf numFmtId="38" fontId="19" fillId="0" borderId="59" xfId="20" applyFont="1" applyFill="1" applyBorder="1" applyAlignment="1" applyProtection="1">
      <alignment horizontal="center" vertical="center" shrinkToFit="1"/>
    </xf>
    <xf numFmtId="38" fontId="19" fillId="0" borderId="62" xfId="20" applyFont="1" applyFill="1" applyBorder="1" applyAlignment="1" applyProtection="1">
      <alignment horizontal="center" vertical="center" shrinkToFit="1"/>
    </xf>
    <xf numFmtId="38" fontId="19" fillId="0" borderId="66" xfId="20" applyFont="1" applyFill="1" applyBorder="1" applyAlignment="1" applyProtection="1">
      <alignment horizontal="center" vertical="center" shrinkToFit="1"/>
    </xf>
    <xf numFmtId="0" fontId="13" fillId="4" borderId="26" xfId="17" applyFont="1" applyFill="1" applyBorder="1" applyAlignment="1">
      <alignment horizontal="center" vertical="center" wrapText="1"/>
    </xf>
    <xf numFmtId="177" fontId="4" fillId="0" borderId="26" xfId="17" applyNumberFormat="1" applyFont="1" applyFill="1" applyBorder="1" applyAlignment="1">
      <alignment vertical="center" shrinkToFit="1"/>
    </xf>
    <xf numFmtId="38" fontId="8" fillId="0" borderId="26" xfId="18" applyFont="1" applyFill="1" applyBorder="1" applyAlignment="1" applyProtection="1">
      <alignment horizontal="center" vertical="center"/>
    </xf>
    <xf numFmtId="38" fontId="8" fillId="0" borderId="26" xfId="18" applyFont="1" applyFill="1" applyBorder="1" applyAlignment="1" applyProtection="1">
      <alignment horizontal="center" vertical="center" wrapText="1"/>
    </xf>
    <xf numFmtId="38" fontId="14" fillId="0" borderId="0" xfId="2" applyFont="1" applyFill="1" applyAlignment="1" applyProtection="1">
      <alignment horizontal="center" vertical="center" shrinkToFit="1"/>
    </xf>
    <xf numFmtId="38" fontId="4" fillId="0" borderId="6" xfId="18" applyFont="1" applyFill="1" applyBorder="1" applyAlignment="1">
      <alignment horizontal="right" vertical="center"/>
    </xf>
    <xf numFmtId="38" fontId="4" fillId="0" borderId="6" xfId="18" applyFont="1" applyFill="1" applyBorder="1" applyAlignment="1" applyProtection="1">
      <alignment horizontal="right" vertical="center"/>
    </xf>
    <xf numFmtId="38" fontId="14" fillId="0" borderId="0" xfId="2" applyFont="1" applyFill="1" applyAlignment="1" applyProtection="1">
      <alignment vertical="center"/>
    </xf>
    <xf numFmtId="38" fontId="11" fillId="4" borderId="4" xfId="3" applyFont="1" applyFill="1" applyBorder="1" applyAlignment="1">
      <alignment horizontal="center" vertical="center"/>
    </xf>
    <xf numFmtId="178" fontId="8" fillId="4" borderId="52" xfId="17" applyNumberFormat="1" applyFont="1" applyFill="1" applyBorder="1" applyAlignment="1">
      <alignment vertical="center" shrinkToFit="1"/>
    </xf>
    <xf numFmtId="178" fontId="8" fillId="4" borderId="50" xfId="17" applyNumberFormat="1" applyFont="1" applyFill="1" applyBorder="1" applyAlignment="1">
      <alignment vertical="center" shrinkToFit="1"/>
    </xf>
    <xf numFmtId="38" fontId="8" fillId="0" borderId="75" xfId="3" applyFont="1" applyFill="1" applyBorder="1" applyAlignment="1" applyProtection="1">
      <alignment horizontal="center" vertical="center" textRotation="255"/>
      <protection locked="0"/>
    </xf>
    <xf numFmtId="38" fontId="8" fillId="0" borderId="76" xfId="3" applyFont="1" applyFill="1" applyBorder="1" applyAlignment="1" applyProtection="1">
      <alignment horizontal="center" vertical="center" textRotation="255"/>
      <protection locked="0"/>
    </xf>
    <xf numFmtId="0" fontId="0" fillId="0" borderId="26" xfId="0" applyBorder="1" applyAlignment="1">
      <alignment horizontal="center" vertical="center" shrinkToFit="1"/>
    </xf>
    <xf numFmtId="3" fontId="0" fillId="0" borderId="26" xfId="0" applyNumberFormat="1" applyBorder="1" applyAlignment="1">
      <alignment vertical="center" shrinkToFit="1"/>
    </xf>
    <xf numFmtId="3" fontId="0" fillId="9" borderId="26" xfId="0" applyNumberFormat="1" applyFill="1" applyBorder="1" applyAlignment="1" applyProtection="1">
      <alignment vertical="center" shrinkToFit="1"/>
      <protection locked="0"/>
    </xf>
    <xf numFmtId="0" fontId="6" fillId="0" borderId="0" xfId="0" applyFont="1">
      <alignment vertical="center"/>
    </xf>
    <xf numFmtId="38" fontId="8" fillId="0" borderId="26" xfId="18" applyFont="1" applyFill="1" applyBorder="1" applyAlignment="1" applyProtection="1">
      <alignment horizontal="center" vertical="center"/>
    </xf>
    <xf numFmtId="38" fontId="8" fillId="0" borderId="26" xfId="18" applyFont="1" applyFill="1" applyBorder="1" applyAlignment="1" applyProtection="1">
      <alignment horizontal="center" vertical="center" wrapText="1"/>
    </xf>
    <xf numFmtId="38" fontId="19" fillId="4" borderId="1" xfId="20" applyFont="1" applyFill="1" applyBorder="1" applyAlignment="1" applyProtection="1">
      <alignment horizontal="center" vertical="center"/>
    </xf>
    <xf numFmtId="0" fontId="21" fillId="0" borderId="30" xfId="19" applyFont="1" applyBorder="1" applyAlignment="1" applyProtection="1">
      <alignment horizontal="center" vertical="center" shrinkToFit="1"/>
    </xf>
    <xf numFmtId="178" fontId="21" fillId="8" borderId="30" xfId="19" applyNumberFormat="1" applyFont="1" applyFill="1" applyBorder="1" applyAlignment="1" applyProtection="1">
      <alignment vertical="center" shrinkToFit="1"/>
    </xf>
    <xf numFmtId="3" fontId="21" fillId="0" borderId="30" xfId="19" applyNumberFormat="1" applyFont="1" applyBorder="1" applyAlignment="1" applyProtection="1">
      <alignment vertical="center"/>
    </xf>
    <xf numFmtId="0" fontId="18" fillId="0" borderId="0" xfId="19" applyAlignment="1" applyProtection="1">
      <alignment vertical="center" shrinkToFit="1"/>
    </xf>
    <xf numFmtId="0" fontId="21" fillId="10" borderId="66" xfId="19" applyFont="1" applyFill="1" applyBorder="1" applyAlignment="1" applyProtection="1">
      <alignment horizontal="center" vertical="center" shrinkToFit="1"/>
    </xf>
    <xf numFmtId="178" fontId="21" fillId="10" borderId="66" xfId="19" applyNumberFormat="1" applyFont="1" applyFill="1" applyBorder="1" applyAlignment="1" applyProtection="1">
      <alignment vertical="center" shrinkToFit="1"/>
    </xf>
    <xf numFmtId="3" fontId="21" fillId="10" borderId="66" xfId="19" applyNumberFormat="1" applyFont="1" applyFill="1" applyBorder="1" applyAlignment="1" applyProtection="1">
      <alignment vertical="center"/>
    </xf>
    <xf numFmtId="182" fontId="8" fillId="7" borderId="52" xfId="3" applyNumberFormat="1" applyFont="1" applyFill="1" applyBorder="1" applyAlignment="1" applyProtection="1">
      <alignment horizontal="right" vertical="center" shrinkToFit="1"/>
      <protection locked="0"/>
    </xf>
    <xf numFmtId="182" fontId="8" fillId="7" borderId="50" xfId="3" applyNumberFormat="1" applyFont="1" applyFill="1" applyBorder="1" applyAlignment="1" applyProtection="1">
      <alignment horizontal="right" vertical="center" shrinkToFit="1"/>
      <protection locked="0"/>
    </xf>
    <xf numFmtId="182" fontId="8" fillId="7" borderId="50" xfId="3" applyNumberFormat="1" applyFont="1" applyFill="1" applyBorder="1" applyAlignment="1" applyProtection="1">
      <alignment vertical="center" shrinkToFit="1"/>
      <protection locked="0"/>
    </xf>
    <xf numFmtId="182" fontId="8" fillId="7" borderId="52" xfId="3" applyNumberFormat="1" applyFont="1" applyFill="1" applyBorder="1" applyAlignment="1" applyProtection="1">
      <alignment vertical="center" shrinkToFit="1"/>
      <protection locked="0"/>
    </xf>
    <xf numFmtId="182" fontId="8" fillId="7" borderId="51" xfId="3" applyNumberFormat="1" applyFont="1" applyFill="1" applyBorder="1" applyAlignment="1" applyProtection="1">
      <alignment vertical="center" shrinkToFit="1"/>
      <protection locked="0"/>
    </xf>
    <xf numFmtId="0" fontId="8" fillId="5" borderId="52" xfId="17" applyFont="1" applyFill="1" applyBorder="1" applyAlignment="1" applyProtection="1">
      <alignment horizontal="center" vertical="center" shrinkToFit="1"/>
      <protection locked="0"/>
    </xf>
    <xf numFmtId="0" fontId="8" fillId="5" borderId="50" xfId="17" applyFont="1" applyFill="1" applyBorder="1" applyAlignment="1" applyProtection="1">
      <alignment horizontal="center" vertical="center" shrinkToFit="1"/>
      <protection locked="0"/>
    </xf>
    <xf numFmtId="0" fontId="8" fillId="5" borderId="50" xfId="17" applyFont="1" applyFill="1" applyBorder="1" applyAlignment="1" applyProtection="1">
      <alignment vertical="center" shrinkToFit="1"/>
      <protection locked="0"/>
    </xf>
    <xf numFmtId="0" fontId="8" fillId="5" borderId="52" xfId="17" applyFont="1" applyFill="1" applyBorder="1" applyAlignment="1" applyProtection="1">
      <alignment vertical="center" shrinkToFit="1"/>
      <protection locked="0"/>
    </xf>
    <xf numFmtId="0" fontId="8" fillId="0" borderId="52" xfId="17" applyFont="1" applyFill="1" applyBorder="1" applyAlignment="1" applyProtection="1">
      <alignment horizontal="center" vertical="center" shrinkToFit="1"/>
      <protection locked="0"/>
    </xf>
    <xf numFmtId="0" fontId="8" fillId="0" borderId="50" xfId="17" applyFont="1" applyFill="1" applyBorder="1" applyAlignment="1" applyProtection="1">
      <alignment horizontal="center" vertical="center" shrinkToFit="1"/>
      <protection locked="0"/>
    </xf>
    <xf numFmtId="0" fontId="6" fillId="0" borderId="52" xfId="15" applyFont="1" applyBorder="1" applyProtection="1">
      <alignment vertical="center"/>
      <protection locked="0"/>
    </xf>
    <xf numFmtId="0" fontId="6" fillId="0" borderId="50" xfId="15" applyFont="1" applyBorder="1" applyProtection="1">
      <alignment vertical="center"/>
      <protection locked="0"/>
    </xf>
    <xf numFmtId="0" fontId="6" fillId="0" borderId="51" xfId="15" applyFont="1" applyBorder="1" applyProtection="1">
      <alignment vertical="center"/>
      <protection locked="0"/>
    </xf>
    <xf numFmtId="0" fontId="8" fillId="5" borderId="52" xfId="0" applyFont="1" applyFill="1" applyBorder="1" applyAlignment="1" applyProtection="1">
      <alignment vertical="center" shrinkToFit="1"/>
      <protection locked="0"/>
    </xf>
    <xf numFmtId="0" fontId="8" fillId="5" borderId="51" xfId="17" applyFont="1" applyFill="1" applyBorder="1" applyAlignment="1" applyProtection="1">
      <alignment vertical="center" shrinkToFit="1"/>
      <protection locked="0"/>
    </xf>
    <xf numFmtId="0" fontId="8" fillId="0" borderId="52" xfId="0" applyFont="1" applyFill="1" applyBorder="1" applyAlignment="1" applyProtection="1">
      <alignment vertical="center" shrinkToFit="1"/>
      <protection locked="0"/>
    </xf>
    <xf numFmtId="0" fontId="8" fillId="0" borderId="51" xfId="17" applyFont="1" applyFill="1" applyBorder="1" applyAlignment="1" applyProtection="1">
      <alignment horizontal="center" vertical="center" shrinkToFit="1"/>
      <protection locked="0"/>
    </xf>
    <xf numFmtId="181" fontId="27" fillId="0" borderId="0" xfId="19" applyNumberFormat="1" applyFont="1" applyAlignment="1" applyProtection="1">
      <alignment horizontal="left" vertical="center" wrapText="1" shrinkToFit="1"/>
    </xf>
    <xf numFmtId="0" fontId="8" fillId="0" borderId="20" xfId="17" applyFont="1" applyFill="1" applyBorder="1" applyAlignment="1" applyProtection="1">
      <alignment vertical="center" shrinkToFit="1"/>
    </xf>
    <xf numFmtId="0" fontId="8" fillId="0" borderId="0" xfId="17" applyFont="1" applyFill="1" applyBorder="1" applyAlignment="1" applyProtection="1">
      <alignment vertical="center" shrinkToFit="1"/>
    </xf>
    <xf numFmtId="0" fontId="12" fillId="0" borderId="2" xfId="0" applyFont="1" applyFill="1" applyBorder="1" applyAlignment="1" applyProtection="1">
      <alignment horizontal="center" vertical="center" textRotation="255"/>
    </xf>
    <xf numFmtId="0" fontId="12" fillId="0" borderId="20" xfId="0" applyFont="1" applyFill="1" applyBorder="1" applyAlignment="1" applyProtection="1">
      <alignment horizontal="center" vertical="center" textRotation="255"/>
    </xf>
    <xf numFmtId="0" fontId="12" fillId="0" borderId="2" xfId="0" applyFont="1" applyFill="1" applyBorder="1" applyAlignment="1" applyProtection="1">
      <alignment horizontal="center" vertical="center" textRotation="255"/>
    </xf>
    <xf numFmtId="0" fontId="12" fillId="0" borderId="20" xfId="0" applyFont="1" applyFill="1" applyBorder="1" applyAlignment="1" applyProtection="1">
      <alignment horizontal="center" vertical="center" textRotation="255"/>
    </xf>
    <xf numFmtId="0" fontId="12" fillId="0" borderId="6" xfId="0" applyFont="1" applyFill="1" applyBorder="1" applyAlignment="1" applyProtection="1">
      <alignment horizontal="center" vertical="center" textRotation="255"/>
    </xf>
    <xf numFmtId="38" fontId="17" fillId="0" borderId="58" xfId="3" applyFont="1" applyFill="1" applyBorder="1" applyAlignment="1">
      <alignment horizontal="center" vertical="center" wrapText="1"/>
    </xf>
    <xf numFmtId="0" fontId="8" fillId="5" borderId="51" xfId="17" applyFont="1" applyFill="1" applyBorder="1" applyAlignment="1" applyProtection="1">
      <alignment horizontal="center" vertical="center" shrinkToFit="1"/>
      <protection locked="0"/>
    </xf>
    <xf numFmtId="178" fontId="8" fillId="4" borderId="51" xfId="17" applyNumberFormat="1" applyFont="1" applyFill="1" applyBorder="1" applyAlignment="1">
      <alignment vertical="center" shrinkToFit="1"/>
    </xf>
    <xf numFmtId="38" fontId="8" fillId="0" borderId="91" xfId="3" applyFont="1" applyFill="1" applyBorder="1" applyAlignment="1" applyProtection="1">
      <alignment horizontal="center" vertical="center" textRotation="255"/>
      <protection locked="0"/>
    </xf>
    <xf numFmtId="0" fontId="8" fillId="7" borderId="70" xfId="17" applyFont="1" applyFill="1" applyBorder="1" applyAlignment="1" applyProtection="1">
      <alignment vertical="center" wrapText="1"/>
      <protection locked="0"/>
    </xf>
    <xf numFmtId="0" fontId="8" fillId="7" borderId="48" xfId="17" applyFont="1" applyFill="1" applyBorder="1" applyAlignment="1" applyProtection="1">
      <alignment vertical="center" wrapText="1"/>
      <protection locked="0"/>
    </xf>
    <xf numFmtId="0" fontId="8" fillId="7" borderId="49" xfId="17" applyFont="1" applyFill="1" applyBorder="1" applyAlignment="1" applyProtection="1">
      <alignment vertical="center" wrapText="1"/>
      <protection locked="0"/>
    </xf>
    <xf numFmtId="0" fontId="12" fillId="7" borderId="48" xfId="15" applyFont="1" applyFill="1" applyBorder="1" applyAlignment="1" applyProtection="1">
      <alignment vertical="center" wrapText="1"/>
      <protection locked="0"/>
    </xf>
    <xf numFmtId="0" fontId="12" fillId="7" borderId="49" xfId="15" applyFont="1" applyFill="1" applyBorder="1" applyAlignment="1" applyProtection="1">
      <alignment vertical="center" wrapText="1"/>
      <protection locked="0"/>
    </xf>
    <xf numFmtId="38" fontId="8" fillId="0" borderId="26" xfId="2" applyFont="1" applyFill="1" applyBorder="1" applyAlignment="1">
      <alignment horizontal="left" vertical="center" shrinkToFit="1"/>
    </xf>
    <xf numFmtId="38" fontId="8" fillId="0" borderId="47" xfId="3" applyFont="1" applyFill="1" applyBorder="1" applyAlignment="1" applyProtection="1">
      <alignment horizontal="center" vertical="center" shrinkToFit="1"/>
      <protection locked="0"/>
    </xf>
    <xf numFmtId="38" fontId="8" fillId="0" borderId="45" xfId="3" applyFont="1" applyFill="1" applyBorder="1" applyAlignment="1" applyProtection="1">
      <alignment horizontal="center" vertical="center" shrinkToFit="1"/>
      <protection locked="0"/>
    </xf>
    <xf numFmtId="0" fontId="18" fillId="0" borderId="0" xfId="24">
      <alignment vertical="center"/>
    </xf>
    <xf numFmtId="0" fontId="18" fillId="0" borderId="0" xfId="24" applyBorder="1">
      <alignment vertical="center"/>
    </xf>
    <xf numFmtId="0" fontId="18" fillId="0" borderId="0" xfId="24" applyFill="1">
      <alignment vertical="center"/>
    </xf>
    <xf numFmtId="0" fontId="18" fillId="0" borderId="57" xfId="24" applyBorder="1">
      <alignment vertical="center"/>
    </xf>
    <xf numFmtId="0" fontId="10" fillId="0" borderId="0" xfId="24" applyFont="1" applyFill="1" applyBorder="1" applyAlignment="1">
      <alignment horizontal="center" vertical="top" wrapText="1"/>
    </xf>
    <xf numFmtId="0" fontId="10" fillId="0" borderId="0" xfId="24" applyFont="1" applyFill="1" applyBorder="1" applyAlignment="1">
      <alignment horizontal="left" vertical="top" wrapText="1"/>
    </xf>
    <xf numFmtId="0" fontId="18" fillId="0" borderId="0" xfId="24" applyBorder="1" applyAlignment="1">
      <alignment horizontal="left" vertical="center" wrapText="1"/>
    </xf>
    <xf numFmtId="0" fontId="33" fillId="0" borderId="14" xfId="24" applyFont="1" applyBorder="1" applyAlignment="1">
      <alignment horizontal="left" vertical="center"/>
    </xf>
    <xf numFmtId="0" fontId="18" fillId="0" borderId="17" xfId="24" applyBorder="1" applyAlignment="1">
      <alignment horizontal="left" vertical="center" wrapText="1"/>
    </xf>
    <xf numFmtId="38" fontId="19" fillId="0" borderId="27" xfId="20" applyFont="1" applyFill="1" applyBorder="1" applyAlignment="1" applyProtection="1">
      <alignment horizontal="center" vertical="center" wrapText="1" shrinkToFit="1"/>
    </xf>
    <xf numFmtId="38" fontId="19" fillId="4" borderId="26" xfId="20" applyFont="1" applyFill="1" applyBorder="1" applyAlignment="1" applyProtection="1">
      <alignment horizontal="center" vertical="center"/>
    </xf>
    <xf numFmtId="0" fontId="21" fillId="4" borderId="26" xfId="19" applyFont="1" applyFill="1" applyBorder="1" applyAlignment="1" applyProtection="1">
      <alignment horizontal="center" vertical="center"/>
    </xf>
    <xf numFmtId="0" fontId="21" fillId="0" borderId="26" xfId="19" applyFont="1" applyBorder="1" applyAlignment="1" applyProtection="1">
      <alignment horizontal="center" vertical="center" wrapText="1"/>
    </xf>
    <xf numFmtId="0" fontId="18" fillId="0" borderId="0" xfId="24" applyFont="1">
      <alignment vertical="center"/>
    </xf>
    <xf numFmtId="0" fontId="18" fillId="0" borderId="6" xfId="24" applyFont="1" applyBorder="1">
      <alignment vertical="center"/>
    </xf>
    <xf numFmtId="0" fontId="18" fillId="0" borderId="6" xfId="24" applyFont="1" applyBorder="1" applyAlignment="1">
      <alignment horizontal="center" vertical="center"/>
    </xf>
    <xf numFmtId="0" fontId="18" fillId="0" borderId="4" xfId="24" applyFont="1" applyBorder="1">
      <alignment vertical="center"/>
    </xf>
    <xf numFmtId="0" fontId="18" fillId="0" borderId="4" xfId="24" applyFont="1" applyBorder="1" applyAlignment="1">
      <alignment horizontal="center" vertical="center"/>
    </xf>
    <xf numFmtId="0" fontId="18" fillId="0" borderId="5" xfId="24" applyFont="1" applyBorder="1">
      <alignment vertical="center"/>
    </xf>
    <xf numFmtId="0" fontId="18" fillId="0" borderId="5" xfId="24" applyFont="1" applyBorder="1" applyAlignment="1">
      <alignment vertical="center"/>
    </xf>
    <xf numFmtId="0" fontId="18" fillId="0" borderId="4" xfId="24" applyFont="1" applyBorder="1" applyAlignment="1">
      <alignment vertical="center"/>
    </xf>
    <xf numFmtId="0" fontId="18" fillId="0" borderId="79" xfId="24" applyFont="1" applyBorder="1">
      <alignment vertical="center"/>
    </xf>
    <xf numFmtId="0" fontId="18" fillId="0" borderId="77" xfId="24" applyFont="1" applyBorder="1">
      <alignment vertical="center"/>
    </xf>
    <xf numFmtId="0" fontId="18" fillId="0" borderId="82" xfId="24" applyFont="1" applyBorder="1">
      <alignment vertical="center"/>
    </xf>
    <xf numFmtId="0" fontId="18" fillId="0" borderId="78" xfId="24" applyFont="1" applyBorder="1">
      <alignment vertical="center"/>
    </xf>
    <xf numFmtId="0" fontId="18" fillId="0" borderId="12" xfId="24" applyFont="1" applyBorder="1">
      <alignment vertical="center"/>
    </xf>
    <xf numFmtId="0" fontId="18" fillId="0" borderId="7" xfId="24" applyFont="1" applyBorder="1">
      <alignment vertical="center"/>
    </xf>
    <xf numFmtId="0" fontId="18" fillId="0" borderId="15" xfId="24" applyFont="1" applyBorder="1">
      <alignment vertical="center"/>
    </xf>
    <xf numFmtId="0" fontId="18" fillId="0" borderId="79" xfId="24" applyFont="1" applyFill="1" applyBorder="1">
      <alignment vertical="center"/>
    </xf>
    <xf numFmtId="0" fontId="18" fillId="0" borderId="77" xfId="24" applyFont="1" applyFill="1" applyBorder="1">
      <alignment vertical="center"/>
    </xf>
    <xf numFmtId="0" fontId="18" fillId="0" borderId="78" xfId="24" applyFont="1" applyFill="1" applyBorder="1">
      <alignment vertical="center"/>
    </xf>
    <xf numFmtId="0" fontId="18" fillId="0" borderId="4" xfId="24" applyFont="1" applyBorder="1" applyAlignment="1">
      <alignment vertical="top" wrapText="1"/>
    </xf>
    <xf numFmtId="0" fontId="18" fillId="0" borderId="15" xfId="24" applyFont="1" applyBorder="1" applyAlignment="1">
      <alignment vertical="top" wrapText="1"/>
    </xf>
    <xf numFmtId="0" fontId="18" fillId="0" borderId="13" xfId="24" applyFont="1" applyBorder="1" applyAlignment="1">
      <alignment horizontal="left" vertical="center"/>
    </xf>
    <xf numFmtId="0" fontId="18" fillId="0" borderId="5" xfId="24" applyFont="1" applyBorder="1" applyAlignment="1">
      <alignment horizontal="left" vertical="center" wrapText="1"/>
    </xf>
    <xf numFmtId="0" fontId="18" fillId="0" borderId="5" xfId="24" applyFont="1" applyBorder="1" applyAlignment="1">
      <alignment horizontal="left" vertical="top" wrapText="1"/>
    </xf>
    <xf numFmtId="0" fontId="18" fillId="0" borderId="16" xfId="24" applyFont="1" applyBorder="1" applyAlignment="1">
      <alignment horizontal="left" vertical="top" wrapText="1"/>
    </xf>
    <xf numFmtId="0" fontId="18" fillId="0" borderId="13" xfId="24" applyFont="1" applyFill="1" applyBorder="1" applyAlignment="1">
      <alignment horizontal="left" vertical="top"/>
    </xf>
    <xf numFmtId="0" fontId="18" fillId="0" borderId="5" xfId="24" applyFont="1" applyFill="1" applyBorder="1" applyAlignment="1">
      <alignment horizontal="left" vertical="top" wrapText="1"/>
    </xf>
    <xf numFmtId="0" fontId="18" fillId="0" borderId="16" xfId="24" applyFont="1" applyFill="1" applyBorder="1" applyAlignment="1">
      <alignment horizontal="left" vertical="top" wrapText="1"/>
    </xf>
    <xf numFmtId="0" fontId="18" fillId="0" borderId="14" xfId="24" applyFont="1" applyFill="1" applyBorder="1" applyAlignment="1">
      <alignment horizontal="left" vertical="top"/>
    </xf>
    <xf numFmtId="0" fontId="18" fillId="0" borderId="0" xfId="24" applyFont="1" applyFill="1" applyBorder="1" applyAlignment="1">
      <alignment horizontal="left" vertical="top" wrapText="1"/>
    </xf>
    <xf numFmtId="0" fontId="18" fillId="0" borderId="17" xfId="24" applyFont="1" applyFill="1" applyBorder="1" applyAlignment="1">
      <alignment horizontal="left" vertical="top" wrapText="1"/>
    </xf>
    <xf numFmtId="0" fontId="6" fillId="0" borderId="33" xfId="24" applyFont="1" applyFill="1" applyBorder="1" applyAlignment="1">
      <alignment horizontal="center" vertical="center" shrinkToFit="1"/>
    </xf>
    <xf numFmtId="0" fontId="6" fillId="0" borderId="23" xfId="24" applyFont="1" applyFill="1" applyBorder="1" applyAlignment="1">
      <alignment horizontal="center" vertical="center" shrinkToFit="1"/>
    </xf>
    <xf numFmtId="0" fontId="6" fillId="0" borderId="26" xfId="24" applyFont="1" applyFill="1" applyBorder="1" applyAlignment="1">
      <alignment horizontal="center" vertical="center" shrinkToFit="1"/>
    </xf>
    <xf numFmtId="178" fontId="19" fillId="0" borderId="3" xfId="20" applyNumberFormat="1" applyFont="1" applyFill="1" applyBorder="1" applyAlignment="1" applyProtection="1">
      <alignment vertical="center" shrinkToFit="1"/>
    </xf>
    <xf numFmtId="178" fontId="19" fillId="0" borderId="1" xfId="20" applyNumberFormat="1" applyFont="1" applyFill="1" applyBorder="1" applyAlignment="1" applyProtection="1">
      <alignment vertical="center" shrinkToFit="1"/>
    </xf>
    <xf numFmtId="0" fontId="21" fillId="4" borderId="26" xfId="19" applyFont="1" applyFill="1" applyBorder="1" applyProtection="1">
      <alignment vertical="center"/>
    </xf>
    <xf numFmtId="178" fontId="19" fillId="0" borderId="60" xfId="20" applyNumberFormat="1" applyFont="1" applyFill="1" applyBorder="1" applyAlignment="1" applyProtection="1">
      <alignment vertical="center" shrinkToFit="1"/>
    </xf>
    <xf numFmtId="178" fontId="19" fillId="0" borderId="59" xfId="20" applyNumberFormat="1" applyFont="1" applyFill="1" applyBorder="1" applyAlignment="1" applyProtection="1">
      <alignment vertical="center" shrinkToFit="1"/>
    </xf>
    <xf numFmtId="178" fontId="19" fillId="0" borderId="20" xfId="20" applyNumberFormat="1" applyFont="1" applyFill="1" applyBorder="1" applyAlignment="1" applyProtection="1">
      <alignment vertical="center" shrinkToFit="1"/>
    </xf>
    <xf numFmtId="178" fontId="19" fillId="0" borderId="66" xfId="20" applyNumberFormat="1" applyFont="1" applyFill="1" applyBorder="1" applyAlignment="1" applyProtection="1">
      <alignment vertical="center" shrinkToFit="1"/>
    </xf>
    <xf numFmtId="178" fontId="19" fillId="0" borderId="62" xfId="20" applyNumberFormat="1" applyFont="1" applyFill="1" applyBorder="1" applyAlignment="1" applyProtection="1">
      <alignment vertical="center" shrinkToFit="1"/>
    </xf>
    <xf numFmtId="178" fontId="19" fillId="0" borderId="67" xfId="20" applyNumberFormat="1" applyFont="1" applyFill="1" applyBorder="1" applyAlignment="1" applyProtection="1">
      <alignment vertical="center" shrinkToFit="1"/>
    </xf>
    <xf numFmtId="178" fontId="19" fillId="0" borderId="2" xfId="20" applyNumberFormat="1" applyFont="1" applyFill="1" applyBorder="1" applyAlignment="1" applyProtection="1">
      <alignment vertical="center" shrinkToFit="1"/>
    </xf>
    <xf numFmtId="178" fontId="19" fillId="0" borderId="94" xfId="20" applyNumberFormat="1" applyFont="1" applyFill="1" applyBorder="1" applyAlignment="1" applyProtection="1">
      <alignment vertical="center" shrinkToFit="1"/>
    </xf>
    <xf numFmtId="178" fontId="19" fillId="0" borderId="38" xfId="20" applyNumberFormat="1" applyFont="1" applyFill="1" applyBorder="1" applyAlignment="1" applyProtection="1">
      <alignment horizontal="right" vertical="center" shrinkToFit="1"/>
    </xf>
    <xf numFmtId="0" fontId="21" fillId="0" borderId="0" xfId="19" applyFont="1" applyBorder="1" applyAlignment="1" applyProtection="1">
      <alignment vertical="center"/>
    </xf>
    <xf numFmtId="0" fontId="21" fillId="0" borderId="0" xfId="19" applyFont="1" applyProtection="1">
      <alignment vertical="center"/>
    </xf>
    <xf numFmtId="178" fontId="19" fillId="0" borderId="63" xfId="20" applyNumberFormat="1" applyFont="1" applyFill="1" applyBorder="1" applyAlignment="1" applyProtection="1">
      <alignment vertical="center" shrinkToFit="1"/>
    </xf>
    <xf numFmtId="178" fontId="19" fillId="0" borderId="37" xfId="20" applyNumberFormat="1" applyFont="1" applyFill="1" applyBorder="1" applyAlignment="1" applyProtection="1">
      <alignment vertical="center" shrinkToFit="1"/>
    </xf>
    <xf numFmtId="178" fontId="19" fillId="0" borderId="38" xfId="20" applyNumberFormat="1" applyFont="1" applyFill="1" applyBorder="1" applyAlignment="1" applyProtection="1">
      <alignment vertical="center" shrinkToFit="1"/>
    </xf>
    <xf numFmtId="0" fontId="21" fillId="0" borderId="0" xfId="19" applyFont="1" applyAlignment="1" applyProtection="1">
      <alignment horizontal="center" vertical="center"/>
    </xf>
    <xf numFmtId="49" fontId="19" fillId="4" borderId="26" xfId="20" applyNumberFormat="1" applyFont="1" applyFill="1" applyBorder="1" applyAlignment="1" applyProtection="1">
      <alignment horizontal="center" vertical="center"/>
    </xf>
    <xf numFmtId="179" fontId="8" fillId="4" borderId="26" xfId="0" applyNumberFormat="1" applyFont="1" applyFill="1" applyBorder="1" applyAlignment="1" applyProtection="1">
      <alignment horizontal="center" vertical="center" shrinkToFit="1"/>
    </xf>
    <xf numFmtId="178" fontId="19" fillId="0" borderId="59" xfId="20" applyNumberFormat="1" applyFont="1" applyFill="1" applyBorder="1" applyAlignment="1" applyProtection="1">
      <alignment horizontal="right" vertical="center" shrinkToFit="1"/>
      <protection locked="0"/>
    </xf>
    <xf numFmtId="178" fontId="19" fillId="0" borderId="62" xfId="20" applyNumberFormat="1" applyFont="1" applyFill="1" applyBorder="1" applyAlignment="1" applyProtection="1">
      <alignment horizontal="right" vertical="center" shrinkToFit="1"/>
      <protection locked="0"/>
    </xf>
    <xf numFmtId="178" fontId="19" fillId="0" borderId="66" xfId="20" applyNumberFormat="1" applyFont="1" applyFill="1" applyBorder="1" applyAlignment="1" applyProtection="1">
      <alignment horizontal="right" vertical="center" shrinkToFit="1"/>
      <protection locked="0"/>
    </xf>
    <xf numFmtId="178" fontId="19" fillId="0" borderId="27" xfId="20" applyNumberFormat="1" applyFont="1" applyFill="1" applyBorder="1" applyAlignment="1" applyProtection="1">
      <alignment vertical="center" shrinkToFit="1"/>
      <protection locked="0"/>
    </xf>
    <xf numFmtId="178" fontId="19" fillId="0" borderId="26" xfId="20" applyNumberFormat="1" applyFont="1" applyFill="1" applyBorder="1" applyAlignment="1" applyProtection="1">
      <alignment vertical="center" shrinkToFit="1"/>
    </xf>
    <xf numFmtId="178" fontId="19" fillId="0" borderId="59" xfId="20" applyNumberFormat="1" applyFont="1" applyFill="1" applyBorder="1" applyAlignment="1" applyProtection="1">
      <alignment vertical="center" shrinkToFit="1"/>
      <protection locked="0"/>
    </xf>
    <xf numFmtId="178" fontId="19" fillId="0" borderId="62" xfId="20" applyNumberFormat="1" applyFont="1" applyFill="1" applyBorder="1" applyAlignment="1" applyProtection="1">
      <alignment vertical="center" shrinkToFit="1"/>
      <protection locked="0"/>
    </xf>
    <xf numFmtId="178" fontId="19" fillId="0" borderId="66" xfId="20" applyNumberFormat="1" applyFont="1" applyFill="1" applyBorder="1" applyAlignment="1" applyProtection="1">
      <alignment vertical="center" shrinkToFit="1"/>
      <protection locked="0"/>
    </xf>
    <xf numFmtId="178" fontId="19" fillId="0" borderId="41" xfId="20" applyNumberFormat="1" applyFont="1" applyFill="1" applyBorder="1" applyAlignment="1" applyProtection="1">
      <alignment horizontal="right" vertical="center" shrinkToFit="1"/>
    </xf>
    <xf numFmtId="178" fontId="19" fillId="0" borderId="26" xfId="20" applyNumberFormat="1" applyFont="1" applyFill="1" applyBorder="1" applyAlignment="1" applyProtection="1">
      <alignment vertical="center" shrinkToFit="1"/>
      <protection locked="0"/>
    </xf>
    <xf numFmtId="178" fontId="19" fillId="0" borderId="32" xfId="20" applyNumberFormat="1" applyFont="1" applyFill="1" applyBorder="1" applyAlignment="1" applyProtection="1">
      <alignment vertical="center" shrinkToFit="1"/>
    </xf>
    <xf numFmtId="178" fontId="19" fillId="0" borderId="99" xfId="20" applyNumberFormat="1" applyFont="1" applyFill="1" applyBorder="1" applyAlignment="1" applyProtection="1">
      <alignment horizontal="right" vertical="center" shrinkToFit="1"/>
      <protection locked="0"/>
    </xf>
    <xf numFmtId="178" fontId="19" fillId="5" borderId="41" xfId="20" applyNumberFormat="1" applyFont="1" applyFill="1" applyBorder="1" applyAlignment="1" applyProtection="1">
      <alignment vertical="center" shrinkToFit="1"/>
    </xf>
    <xf numFmtId="178" fontId="21" fillId="8" borderId="28" xfId="19" applyNumberFormat="1" applyFont="1" applyFill="1" applyBorder="1" applyAlignment="1" applyProtection="1">
      <alignment vertical="center" shrinkToFit="1"/>
      <protection locked="0"/>
    </xf>
    <xf numFmtId="3" fontId="21" fillId="0" borderId="28" xfId="19" applyNumberFormat="1" applyFont="1" applyBorder="1" applyAlignment="1" applyProtection="1">
      <alignment vertical="center"/>
    </xf>
    <xf numFmtId="0" fontId="21" fillId="0" borderId="32" xfId="19" applyFont="1" applyBorder="1" applyAlignment="1" applyProtection="1">
      <alignment horizontal="center" vertical="center" wrapText="1"/>
    </xf>
    <xf numFmtId="0" fontId="21" fillId="0" borderId="29" xfId="19" applyFont="1" applyBorder="1" applyAlignment="1" applyProtection="1">
      <alignment horizontal="center" vertical="center" shrinkToFit="1"/>
    </xf>
    <xf numFmtId="178" fontId="21" fillId="8" borderId="29" xfId="19" applyNumberFormat="1" applyFont="1" applyFill="1" applyBorder="1" applyAlignment="1" applyProtection="1">
      <alignment vertical="center" shrinkToFit="1"/>
    </xf>
    <xf numFmtId="178" fontId="21" fillId="8" borderId="101" xfId="19" applyNumberFormat="1" applyFont="1" applyFill="1" applyBorder="1" applyAlignment="1" applyProtection="1">
      <alignment vertical="center" shrinkToFit="1"/>
    </xf>
    <xf numFmtId="178" fontId="21" fillId="8" borderId="102" xfId="19" applyNumberFormat="1" applyFont="1" applyFill="1" applyBorder="1" applyAlignment="1" applyProtection="1">
      <alignment vertical="center" shrinkToFit="1"/>
    </xf>
    <xf numFmtId="178" fontId="21" fillId="8" borderId="28" xfId="19" applyNumberFormat="1" applyFont="1" applyFill="1" applyBorder="1" applyAlignment="1" applyProtection="1">
      <alignment vertical="center" shrinkToFit="1"/>
    </xf>
    <xf numFmtId="178" fontId="21" fillId="8" borderId="32" xfId="19" applyNumberFormat="1" applyFont="1" applyFill="1" applyBorder="1" applyAlignment="1" applyProtection="1">
      <alignment vertical="center" shrinkToFit="1"/>
    </xf>
    <xf numFmtId="178" fontId="21" fillId="8" borderId="27" xfId="19" applyNumberFormat="1" applyFont="1" applyFill="1" applyBorder="1" applyAlignment="1" applyProtection="1">
      <alignment vertical="center" shrinkToFit="1"/>
      <protection locked="0"/>
    </xf>
    <xf numFmtId="3" fontId="21" fillId="0" borderId="27" xfId="19" applyNumberFormat="1" applyFont="1" applyBorder="1" applyAlignment="1" applyProtection="1">
      <alignment vertical="center"/>
    </xf>
    <xf numFmtId="178" fontId="19" fillId="0" borderId="28" xfId="20" applyNumberFormat="1" applyFont="1" applyFill="1" applyBorder="1" applyAlignment="1" applyProtection="1">
      <alignment vertical="center" shrinkToFit="1"/>
    </xf>
    <xf numFmtId="178" fontId="19" fillId="0" borderId="28" xfId="20" applyNumberFormat="1" applyFont="1" applyFill="1" applyBorder="1" applyAlignment="1" applyProtection="1">
      <alignment horizontal="right" vertical="center" shrinkToFit="1"/>
    </xf>
    <xf numFmtId="38" fontId="19" fillId="0" borderId="28" xfId="20" applyFont="1" applyFill="1" applyBorder="1" applyAlignment="1" applyProtection="1">
      <alignment horizontal="center" vertical="center" wrapText="1" shrinkToFit="1"/>
    </xf>
    <xf numFmtId="38" fontId="19" fillId="0" borderId="29" xfId="20" applyFont="1" applyFill="1" applyBorder="1" applyAlignment="1" applyProtection="1">
      <alignment horizontal="center" vertical="center" shrinkToFit="1"/>
    </xf>
    <xf numFmtId="178" fontId="19" fillId="0" borderId="29" xfId="20" applyNumberFormat="1" applyFont="1" applyFill="1" applyBorder="1" applyAlignment="1" applyProtection="1">
      <alignment vertical="center" shrinkToFit="1"/>
      <protection locked="0"/>
    </xf>
    <xf numFmtId="178" fontId="19" fillId="0" borderId="105" xfId="20" applyNumberFormat="1" applyFont="1" applyFill="1" applyBorder="1" applyAlignment="1" applyProtection="1">
      <alignment vertical="center" shrinkToFit="1"/>
    </xf>
    <xf numFmtId="178" fontId="19" fillId="0" borderId="102" xfId="20" applyNumberFormat="1" applyFont="1" applyFill="1" applyBorder="1" applyAlignment="1" applyProtection="1">
      <alignment vertical="center" shrinkToFit="1"/>
    </xf>
    <xf numFmtId="38" fontId="19" fillId="0" borderId="26" xfId="20" applyFont="1" applyFill="1" applyBorder="1" applyAlignment="1" applyProtection="1">
      <alignment horizontal="center" vertical="center" wrapText="1" shrinkToFit="1"/>
    </xf>
    <xf numFmtId="0" fontId="21" fillId="0" borderId="26" xfId="19" applyFont="1" applyBorder="1" applyAlignment="1" applyProtection="1">
      <alignment horizontal="center" vertical="center" shrinkToFit="1"/>
    </xf>
    <xf numFmtId="38" fontId="19" fillId="0" borderId="26" xfId="20" applyFont="1" applyFill="1" applyBorder="1" applyAlignment="1" applyProtection="1">
      <alignment horizontal="center" vertical="center" shrinkToFit="1"/>
    </xf>
    <xf numFmtId="0" fontId="18" fillId="0" borderId="13" xfId="24" applyFont="1" applyBorder="1" applyAlignment="1">
      <alignment horizontal="left" vertical="top"/>
    </xf>
    <xf numFmtId="0" fontId="18" fillId="0" borderId="5" xfId="24" applyFont="1" applyBorder="1" applyAlignment="1">
      <alignment horizontal="left" vertical="top"/>
    </xf>
    <xf numFmtId="0" fontId="18" fillId="0" borderId="16" xfId="24" applyFont="1" applyBorder="1" applyAlignment="1">
      <alignment horizontal="left" vertical="top"/>
    </xf>
    <xf numFmtId="38" fontId="8" fillId="0" borderId="46" xfId="3" applyFont="1" applyFill="1" applyBorder="1" applyAlignment="1" applyProtection="1">
      <alignment horizontal="center" vertical="center" shrinkToFit="1"/>
      <protection locked="0"/>
    </xf>
    <xf numFmtId="0" fontId="38" fillId="0" borderId="0" xfId="19" applyFont="1" applyAlignment="1" applyProtection="1">
      <alignment horizontal="center" vertical="center" shrinkToFit="1"/>
    </xf>
    <xf numFmtId="0" fontId="18" fillId="0" borderId="5" xfId="24" applyFont="1" applyBorder="1" applyAlignment="1">
      <alignment vertical="center"/>
    </xf>
    <xf numFmtId="0" fontId="36" fillId="0" borderId="0" xfId="24" applyFont="1" applyAlignment="1">
      <alignment horizontal="center" vertical="center"/>
    </xf>
    <xf numFmtId="0" fontId="37" fillId="0" borderId="0" xfId="24" applyFont="1" applyAlignment="1">
      <alignment horizontal="center" vertical="center"/>
    </xf>
    <xf numFmtId="0" fontId="18" fillId="0" borderId="0" xfId="24" applyFont="1" applyAlignment="1">
      <alignment horizontal="center" vertical="center"/>
    </xf>
    <xf numFmtId="0" fontId="18" fillId="0" borderId="6" xfId="24" applyFont="1" applyBorder="1" applyAlignment="1">
      <alignment vertical="center"/>
    </xf>
    <xf numFmtId="0" fontId="31" fillId="0" borderId="13" xfId="24" applyFont="1" applyBorder="1" applyAlignment="1">
      <alignment vertical="center" wrapText="1"/>
    </xf>
    <xf numFmtId="0" fontId="31" fillId="0" borderId="5" xfId="24" applyFont="1" applyBorder="1" applyAlignment="1">
      <alignment vertical="center" wrapText="1"/>
    </xf>
    <xf numFmtId="0" fontId="31" fillId="0" borderId="16" xfId="24" applyFont="1" applyBorder="1" applyAlignment="1">
      <alignment vertical="center" wrapText="1"/>
    </xf>
    <xf numFmtId="0" fontId="18" fillId="0" borderId="14" xfId="24" applyFont="1" applyBorder="1" applyAlignment="1">
      <alignment vertical="top" wrapText="1"/>
    </xf>
    <xf numFmtId="0" fontId="18" fillId="0" borderId="0" xfId="24" applyFont="1" applyBorder="1" applyAlignment="1">
      <alignment vertical="top" wrapText="1"/>
    </xf>
    <xf numFmtId="0" fontId="18" fillId="0" borderId="17" xfId="24" applyFont="1" applyBorder="1" applyAlignment="1">
      <alignment vertical="top" wrapText="1"/>
    </xf>
    <xf numFmtId="0" fontId="18" fillId="0" borderId="11" xfId="24" applyFont="1" applyBorder="1" applyAlignment="1">
      <alignment vertical="top" wrapText="1"/>
    </xf>
    <xf numFmtId="0" fontId="18" fillId="0" borderId="6" xfId="24" applyFont="1" applyBorder="1" applyAlignment="1">
      <alignment vertical="top" wrapText="1"/>
    </xf>
    <xf numFmtId="0" fontId="18" fillId="0" borderId="18" xfId="24" applyFont="1" applyBorder="1" applyAlignment="1">
      <alignment vertical="top" wrapText="1"/>
    </xf>
    <xf numFmtId="0" fontId="18" fillId="0" borderId="13" xfId="24" applyFont="1" applyBorder="1" applyAlignment="1">
      <alignment vertical="top" wrapText="1"/>
    </xf>
    <xf numFmtId="0" fontId="18" fillId="0" borderId="5" xfId="24" applyFont="1" applyBorder="1" applyAlignment="1">
      <alignment vertical="top" wrapText="1"/>
    </xf>
    <xf numFmtId="0" fontId="18" fillId="0" borderId="16" xfId="24" applyFont="1" applyBorder="1" applyAlignment="1">
      <alignment vertical="top" wrapText="1"/>
    </xf>
    <xf numFmtId="0" fontId="18" fillId="0" borderId="19" xfId="24" applyFont="1" applyBorder="1" applyAlignment="1">
      <alignment vertical="top" wrapText="1"/>
    </xf>
    <xf numFmtId="0" fontId="18" fillId="0" borderId="10" xfId="24" applyFont="1" applyBorder="1" applyAlignment="1">
      <alignment vertical="top" wrapText="1"/>
    </xf>
    <xf numFmtId="0" fontId="18" fillId="0" borderId="22" xfId="24" applyFont="1" applyBorder="1" applyAlignment="1">
      <alignment vertical="top" wrapText="1"/>
    </xf>
    <xf numFmtId="0" fontId="18" fillId="0" borderId="4" xfId="24" applyFont="1" applyBorder="1" applyAlignment="1">
      <alignment vertical="center"/>
    </xf>
    <xf numFmtId="0" fontId="18" fillId="0" borderId="13" xfId="24" applyFont="1" applyBorder="1" applyAlignment="1">
      <alignment horizontal="justify" vertical="center" wrapText="1"/>
    </xf>
    <xf numFmtId="0" fontId="18" fillId="0" borderId="5" xfId="24" applyFont="1" applyBorder="1" applyAlignment="1">
      <alignment horizontal="justify" vertical="center" wrapText="1"/>
    </xf>
    <xf numFmtId="0" fontId="18" fillId="0" borderId="16" xfId="24" applyFont="1" applyBorder="1" applyAlignment="1">
      <alignment horizontal="justify" vertical="center" wrapText="1"/>
    </xf>
    <xf numFmtId="0" fontId="18" fillId="0" borderId="14" xfId="24" applyFont="1" applyBorder="1" applyAlignment="1">
      <alignment horizontal="justify" vertical="center" wrapText="1"/>
    </xf>
    <xf numFmtId="0" fontId="18" fillId="0" borderId="0" xfId="24" applyFont="1" applyBorder="1" applyAlignment="1">
      <alignment horizontal="justify" vertical="center" wrapText="1"/>
    </xf>
    <xf numFmtId="0" fontId="18" fillId="0" borderId="17" xfId="24" applyFont="1" applyBorder="1" applyAlignment="1">
      <alignment horizontal="justify" vertical="center" wrapText="1"/>
    </xf>
    <xf numFmtId="0" fontId="18" fillId="0" borderId="11" xfId="24" applyFont="1" applyBorder="1" applyAlignment="1">
      <alignment horizontal="justify" vertical="center" wrapText="1"/>
    </xf>
    <xf numFmtId="0" fontId="18" fillId="0" borderId="6" xfId="24" applyFont="1" applyBorder="1" applyAlignment="1">
      <alignment horizontal="justify" vertical="center" wrapText="1"/>
    </xf>
    <xf numFmtId="0" fontId="18" fillId="0" borderId="18" xfId="24" applyFont="1" applyBorder="1" applyAlignment="1">
      <alignment horizontal="justify" vertical="center" wrapText="1"/>
    </xf>
    <xf numFmtId="0" fontId="18" fillId="0" borderId="1" xfId="24" applyFont="1" applyBorder="1" applyAlignment="1">
      <alignment horizontal="left" vertical="center"/>
    </xf>
    <xf numFmtId="0" fontId="18" fillId="0" borderId="4" xfId="24" applyFont="1" applyBorder="1" applyAlignment="1">
      <alignment horizontal="left" vertical="center"/>
    </xf>
    <xf numFmtId="0" fontId="18" fillId="0" borderId="15" xfId="24" applyFont="1" applyBorder="1" applyAlignment="1">
      <alignment horizontal="left" vertical="center"/>
    </xf>
    <xf numFmtId="0" fontId="18" fillId="0" borderId="14" xfId="24" applyFont="1" applyBorder="1" applyAlignment="1">
      <alignment horizontal="left" vertical="top" wrapText="1"/>
    </xf>
    <xf numFmtId="0" fontId="18" fillId="0" borderId="0" xfId="24" applyFont="1" applyBorder="1" applyAlignment="1">
      <alignment horizontal="left" vertical="top" wrapText="1"/>
    </xf>
    <xf numFmtId="0" fontId="18" fillId="0" borderId="17" xfId="24" applyFont="1" applyBorder="1" applyAlignment="1">
      <alignment horizontal="left" vertical="top" wrapText="1"/>
    </xf>
    <xf numFmtId="0" fontId="18" fillId="0" borderId="19" xfId="24" applyFont="1" applyBorder="1" applyAlignment="1">
      <alignment horizontal="left" vertical="top" wrapText="1"/>
    </xf>
    <xf numFmtId="0" fontId="18" fillId="0" borderId="10" xfId="24" applyFont="1" applyBorder="1" applyAlignment="1">
      <alignment horizontal="left" vertical="top" wrapText="1"/>
    </xf>
    <xf numFmtId="0" fontId="18" fillId="0" borderId="22" xfId="24" applyFont="1" applyBorder="1" applyAlignment="1">
      <alignment horizontal="left" vertical="top" wrapText="1"/>
    </xf>
    <xf numFmtId="0" fontId="18" fillId="0" borderId="13" xfId="24" applyFont="1" applyFill="1" applyBorder="1" applyAlignment="1">
      <alignment vertical="top" wrapText="1"/>
    </xf>
    <xf numFmtId="0" fontId="18" fillId="0" borderId="5" xfId="24" applyFont="1" applyFill="1" applyBorder="1" applyAlignment="1">
      <alignment vertical="top" wrapText="1"/>
    </xf>
    <xf numFmtId="0" fontId="18" fillId="0" borderId="16" xfId="24" applyFont="1" applyFill="1" applyBorder="1" applyAlignment="1">
      <alignment vertical="top" wrapText="1"/>
    </xf>
    <xf numFmtId="0" fontId="18" fillId="0" borderId="14" xfId="24" applyFont="1" applyFill="1" applyBorder="1" applyAlignment="1">
      <alignment vertical="top" wrapText="1"/>
    </xf>
    <xf numFmtId="0" fontId="18" fillId="0" borderId="0" xfId="24" applyFont="1" applyFill="1" applyBorder="1" applyAlignment="1">
      <alignment vertical="top" wrapText="1"/>
    </xf>
    <xf numFmtId="0" fontId="18" fillId="0" borderId="17" xfId="24" applyFont="1" applyFill="1" applyBorder="1" applyAlignment="1">
      <alignment vertical="top" wrapText="1"/>
    </xf>
    <xf numFmtId="0" fontId="18" fillId="0" borderId="5" xfId="24" applyFont="1" applyFill="1" applyBorder="1" applyAlignment="1">
      <alignment vertical="top"/>
    </xf>
    <xf numFmtId="0" fontId="18" fillId="0" borderId="16" xfId="24" applyFont="1" applyFill="1" applyBorder="1" applyAlignment="1">
      <alignment vertical="top"/>
    </xf>
    <xf numFmtId="0" fontId="18" fillId="0" borderId="14" xfId="24" applyFont="1" applyFill="1" applyBorder="1" applyAlignment="1">
      <alignment vertical="top"/>
    </xf>
    <xf numFmtId="0" fontId="18" fillId="0" borderId="0" xfId="24" applyFont="1" applyFill="1" applyBorder="1" applyAlignment="1">
      <alignment vertical="top"/>
    </xf>
    <xf numFmtId="0" fontId="18" fillId="0" borderId="17" xfId="24" applyFont="1" applyFill="1" applyBorder="1" applyAlignment="1">
      <alignment vertical="top"/>
    </xf>
    <xf numFmtId="0" fontId="18" fillId="0" borderId="11" xfId="24" applyFont="1" applyFill="1" applyBorder="1" applyAlignment="1">
      <alignment vertical="top"/>
    </xf>
    <xf numFmtId="0" fontId="18" fillId="0" borderId="6" xfId="24" applyFont="1" applyFill="1" applyBorder="1" applyAlignment="1">
      <alignment vertical="top"/>
    </xf>
    <xf numFmtId="0" fontId="18" fillId="0" borderId="18" xfId="24" applyFont="1" applyFill="1" applyBorder="1" applyAlignment="1">
      <alignment vertical="top"/>
    </xf>
    <xf numFmtId="0" fontId="18" fillId="0" borderId="11" xfId="24" applyFont="1" applyFill="1" applyBorder="1" applyAlignment="1">
      <alignment vertical="top" wrapText="1"/>
    </xf>
    <xf numFmtId="0" fontId="18" fillId="0" borderId="6" xfId="24" applyFont="1" applyFill="1" applyBorder="1" applyAlignment="1">
      <alignment vertical="top" wrapText="1"/>
    </xf>
    <xf numFmtId="0" fontId="18" fillId="0" borderId="18" xfId="24" applyFont="1" applyFill="1" applyBorder="1" applyAlignment="1">
      <alignment vertical="top" wrapText="1"/>
    </xf>
    <xf numFmtId="0" fontId="18" fillId="0" borderId="14" xfId="24" applyFont="1" applyBorder="1" applyAlignment="1">
      <alignment vertical="top"/>
    </xf>
    <xf numFmtId="0" fontId="18" fillId="0" borderId="0" xfId="24" applyFont="1" applyBorder="1" applyAlignment="1">
      <alignment vertical="top"/>
    </xf>
    <xf numFmtId="0" fontId="18" fillId="0" borderId="17" xfId="24" applyFont="1" applyBorder="1" applyAlignment="1">
      <alignment vertical="top"/>
    </xf>
    <xf numFmtId="0" fontId="18" fillId="0" borderId="11" xfId="24" applyFont="1" applyBorder="1" applyAlignment="1">
      <alignment vertical="top"/>
    </xf>
    <xf numFmtId="0" fontId="18" fillId="0" borderId="6" xfId="24" applyFont="1" applyBorder="1" applyAlignment="1">
      <alignment vertical="top"/>
    </xf>
    <xf numFmtId="0" fontId="18" fillId="0" borderId="18" xfId="24" applyFont="1" applyBorder="1" applyAlignment="1">
      <alignment vertical="top"/>
    </xf>
    <xf numFmtId="0" fontId="18" fillId="0" borderId="19" xfId="24" applyFont="1" applyFill="1" applyBorder="1" applyAlignment="1">
      <alignment vertical="top" wrapText="1"/>
    </xf>
    <xf numFmtId="0" fontId="18" fillId="0" borderId="10" xfId="24" applyFont="1" applyFill="1" applyBorder="1" applyAlignment="1">
      <alignment vertical="top" wrapText="1"/>
    </xf>
    <xf numFmtId="0" fontId="18" fillId="0" borderId="22" xfId="24" applyFont="1" applyFill="1" applyBorder="1" applyAlignment="1">
      <alignment vertical="top" wrapText="1"/>
    </xf>
    <xf numFmtId="0" fontId="18" fillId="0" borderId="13" xfId="24" applyBorder="1" applyAlignment="1">
      <alignment horizontal="left" vertical="center" wrapText="1"/>
    </xf>
    <xf numFmtId="0" fontId="18" fillId="0" borderId="5" xfId="24" applyBorder="1" applyAlignment="1">
      <alignment horizontal="left" vertical="center" wrapText="1"/>
    </xf>
    <xf numFmtId="0" fontId="18" fillId="0" borderId="16" xfId="24" applyBorder="1" applyAlignment="1">
      <alignment horizontal="left" vertical="center" wrapText="1"/>
    </xf>
    <xf numFmtId="0" fontId="18" fillId="0" borderId="12" xfId="24" applyFont="1" applyFill="1" applyBorder="1" applyAlignment="1">
      <alignment horizontal="left" vertical="center"/>
    </xf>
    <xf numFmtId="0" fontId="18" fillId="0" borderId="4" xfId="24" applyFont="1" applyFill="1" applyBorder="1" applyAlignment="1">
      <alignment horizontal="left" vertical="center"/>
    </xf>
    <xf numFmtId="0" fontId="18" fillId="0" borderId="15" xfId="24" applyFont="1" applyFill="1" applyBorder="1" applyAlignment="1">
      <alignment horizontal="left" vertical="center"/>
    </xf>
    <xf numFmtId="0" fontId="18" fillId="0" borderId="13" xfId="24" applyFont="1" applyFill="1" applyBorder="1" applyAlignment="1">
      <alignment horizontal="center" vertical="center" wrapText="1"/>
    </xf>
    <xf numFmtId="0" fontId="18" fillId="0" borderId="5" xfId="24" applyFont="1" applyFill="1" applyBorder="1" applyAlignment="1">
      <alignment horizontal="center" vertical="center" wrapText="1"/>
    </xf>
    <xf numFmtId="0" fontId="18" fillId="0" borderId="8" xfId="24" applyFont="1" applyFill="1" applyBorder="1" applyAlignment="1">
      <alignment horizontal="center" vertical="center" wrapText="1"/>
    </xf>
    <xf numFmtId="0" fontId="18" fillId="0" borderId="11" xfId="24" applyFont="1" applyFill="1" applyBorder="1" applyAlignment="1">
      <alignment horizontal="center" vertical="center" wrapText="1"/>
    </xf>
    <xf numFmtId="0" fontId="18" fillId="0" borderId="6" xfId="24" applyFont="1" applyFill="1" applyBorder="1" applyAlignment="1">
      <alignment horizontal="center" vertical="center" wrapText="1"/>
    </xf>
    <xf numFmtId="0" fontId="18" fillId="0" borderId="9" xfId="24" applyFont="1" applyFill="1" applyBorder="1" applyAlignment="1">
      <alignment horizontal="center" vertical="center" wrapText="1"/>
    </xf>
    <xf numFmtId="0" fontId="18" fillId="0" borderId="1" xfId="24" applyFont="1" applyFill="1" applyBorder="1" applyAlignment="1">
      <alignment horizontal="center" vertical="center" shrinkToFit="1"/>
    </xf>
    <xf numFmtId="0" fontId="18" fillId="0" borderId="4" xfId="24" applyFont="1" applyFill="1" applyBorder="1" applyAlignment="1">
      <alignment horizontal="center" vertical="center" shrinkToFit="1"/>
    </xf>
    <xf numFmtId="0" fontId="18" fillId="0" borderId="4" xfId="24" applyFont="1" applyFill="1" applyBorder="1" applyAlignment="1">
      <alignment vertical="center" wrapText="1"/>
    </xf>
    <xf numFmtId="0" fontId="18" fillId="0" borderId="15" xfId="24" applyFont="1" applyFill="1" applyBorder="1" applyAlignment="1">
      <alignment vertical="center" wrapText="1"/>
    </xf>
    <xf numFmtId="0" fontId="6" fillId="0" borderId="79" xfId="24" applyFont="1" applyFill="1" applyBorder="1" applyAlignment="1">
      <alignment vertical="center" wrapText="1"/>
    </xf>
    <xf numFmtId="0" fontId="6" fillId="0" borderId="77" xfId="24" applyFont="1" applyFill="1" applyBorder="1" applyAlignment="1">
      <alignment vertical="center" wrapText="1"/>
    </xf>
    <xf numFmtId="0" fontId="6" fillId="0" borderId="78" xfId="24" applyFont="1" applyFill="1" applyBorder="1" applyAlignment="1">
      <alignment vertical="center" wrapText="1"/>
    </xf>
    <xf numFmtId="56" fontId="22" fillId="0" borderId="25" xfId="24" applyNumberFormat="1" applyFont="1" applyFill="1" applyBorder="1" applyAlignment="1">
      <alignment horizontal="justify" vertical="center" wrapText="1"/>
    </xf>
    <xf numFmtId="0" fontId="22" fillId="0" borderId="14" xfId="24" applyFont="1" applyFill="1" applyBorder="1" applyAlignment="1">
      <alignment horizontal="justify" vertical="center" wrapText="1"/>
    </xf>
    <xf numFmtId="0" fontId="22" fillId="0" borderId="24" xfId="24" applyFont="1" applyFill="1" applyBorder="1" applyAlignment="1">
      <alignment horizontal="justify" vertical="center" wrapText="1"/>
    </xf>
    <xf numFmtId="0" fontId="22" fillId="0" borderId="30" xfId="24" applyFont="1" applyFill="1" applyBorder="1" applyAlignment="1">
      <alignment horizontal="justify" vertical="center" wrapText="1"/>
    </xf>
    <xf numFmtId="0" fontId="22" fillId="0" borderId="28" xfId="24" applyFont="1" applyFill="1" applyBorder="1" applyAlignment="1">
      <alignment horizontal="justify" vertical="center" wrapText="1"/>
    </xf>
    <xf numFmtId="0" fontId="22" fillId="0" borderId="29" xfId="24" applyFont="1" applyFill="1" applyBorder="1" applyAlignment="1">
      <alignment horizontal="justify" vertical="center" wrapText="1"/>
    </xf>
    <xf numFmtId="0" fontId="22" fillId="0" borderId="95" xfId="24" applyFont="1" applyFill="1" applyBorder="1" applyAlignment="1">
      <alignment vertical="center" wrapText="1"/>
    </xf>
    <xf numFmtId="0" fontId="22" fillId="0" borderId="56" xfId="24" applyFont="1" applyFill="1" applyBorder="1" applyAlignment="1">
      <alignment vertical="center" wrapText="1"/>
    </xf>
    <xf numFmtId="0" fontId="22" fillId="0" borderId="20" xfId="24" applyFont="1" applyFill="1" applyBorder="1" applyAlignment="1">
      <alignment vertical="center" wrapText="1"/>
    </xf>
    <xf numFmtId="0" fontId="22" fillId="0" borderId="0" xfId="24" applyFont="1" applyFill="1" applyBorder="1" applyAlignment="1">
      <alignment vertical="center" wrapText="1"/>
    </xf>
    <xf numFmtId="0" fontId="22" fillId="0" borderId="94" xfId="24" applyFont="1" applyFill="1" applyBorder="1" applyAlignment="1">
      <alignment vertical="center" wrapText="1"/>
    </xf>
    <xf numFmtId="0" fontId="22" fillId="0" borderId="74" xfId="24" applyFont="1" applyFill="1" applyBorder="1" applyAlignment="1">
      <alignment vertical="center" wrapText="1"/>
    </xf>
    <xf numFmtId="0" fontId="22" fillId="0" borderId="97" xfId="24" applyFont="1" applyFill="1" applyBorder="1" applyAlignment="1">
      <alignment horizontal="center" vertical="center" wrapText="1"/>
    </xf>
    <xf numFmtId="0" fontId="22" fillId="0" borderId="35" xfId="24" applyFont="1" applyFill="1" applyBorder="1" applyAlignment="1">
      <alignment horizontal="center" vertical="center" wrapText="1"/>
    </xf>
    <xf numFmtId="0" fontId="22" fillId="0" borderId="96" xfId="24" applyFont="1" applyFill="1" applyBorder="1" applyAlignment="1">
      <alignment horizontal="center" vertical="center" wrapText="1"/>
    </xf>
    <xf numFmtId="0" fontId="6" fillId="0" borderId="1" xfId="24" applyFont="1" applyFill="1" applyBorder="1" applyAlignment="1">
      <alignment horizontal="center" vertical="center" shrinkToFit="1"/>
    </xf>
    <xf numFmtId="0" fontId="6" fillId="0" borderId="4" xfId="24" applyFont="1" applyFill="1" applyBorder="1" applyAlignment="1">
      <alignment horizontal="center" vertical="center" shrinkToFit="1"/>
    </xf>
    <xf numFmtId="0" fontId="9" fillId="0" borderId="12" xfId="24" applyFont="1" applyFill="1" applyBorder="1" applyAlignment="1">
      <alignment horizontal="left" vertical="center" wrapText="1"/>
    </xf>
    <xf numFmtId="0" fontId="9" fillId="0" borderId="4" xfId="24" applyFont="1" applyFill="1" applyBorder="1" applyAlignment="1">
      <alignment horizontal="left" vertical="center" wrapText="1"/>
    </xf>
    <xf numFmtId="0" fontId="9" fillId="0" borderId="15" xfId="24" applyFont="1" applyFill="1" applyBorder="1" applyAlignment="1">
      <alignment horizontal="left" vertical="center" wrapText="1"/>
    </xf>
    <xf numFmtId="56" fontId="9" fillId="0" borderId="14" xfId="24" applyNumberFormat="1" applyFont="1" applyFill="1" applyBorder="1" applyAlignment="1">
      <alignment horizontal="justify" vertical="center" wrapText="1"/>
    </xf>
    <xf numFmtId="0" fontId="9" fillId="0" borderId="14" xfId="24" applyNumberFormat="1" applyFont="1" applyFill="1" applyBorder="1" applyAlignment="1">
      <alignment horizontal="justify" vertical="center" wrapText="1"/>
    </xf>
    <xf numFmtId="0" fontId="9" fillId="0" borderId="24" xfId="24" applyNumberFormat="1" applyFont="1" applyFill="1" applyBorder="1" applyAlignment="1">
      <alignment horizontal="justify" vertical="center" wrapText="1"/>
    </xf>
    <xf numFmtId="0" fontId="22" fillId="0" borderId="27" xfId="24" applyFont="1" applyFill="1" applyBorder="1" applyAlignment="1">
      <alignment horizontal="justify" vertical="center" wrapText="1"/>
    </xf>
    <xf numFmtId="0" fontId="22" fillId="0" borderId="2" xfId="24" applyFont="1" applyFill="1" applyBorder="1" applyAlignment="1">
      <alignment vertical="center" wrapText="1"/>
    </xf>
    <xf numFmtId="0" fontId="22" fillId="0" borderId="5" xfId="24" applyFont="1" applyFill="1" applyBorder="1" applyAlignment="1">
      <alignment vertical="center" wrapText="1"/>
    </xf>
    <xf numFmtId="0" fontId="22" fillId="0" borderId="34" xfId="24" applyFont="1" applyFill="1" applyBorder="1" applyAlignment="1">
      <alignment horizontal="center" vertical="center" wrapText="1"/>
    </xf>
    <xf numFmtId="0" fontId="22" fillId="0" borderId="3" xfId="24" applyFont="1" applyFill="1" applyBorder="1" applyAlignment="1">
      <alignment vertical="center" wrapText="1"/>
    </xf>
    <xf numFmtId="0" fontId="22" fillId="0" borderId="6" xfId="24" applyFont="1" applyFill="1" applyBorder="1" applyAlignment="1">
      <alignment vertical="center" wrapText="1"/>
    </xf>
    <xf numFmtId="0" fontId="22" fillId="0" borderId="80" xfId="24" applyFont="1" applyFill="1" applyBorder="1" applyAlignment="1">
      <alignment horizontal="center" vertical="center" wrapText="1"/>
    </xf>
    <xf numFmtId="0" fontId="22" fillId="0" borderId="95" xfId="24" applyFont="1" applyFill="1" applyBorder="1" applyAlignment="1">
      <alignment horizontal="justify" vertical="center" wrapText="1"/>
    </xf>
    <xf numFmtId="0" fontId="22" fillId="0" borderId="20" xfId="24" applyFont="1" applyFill="1" applyBorder="1" applyAlignment="1">
      <alignment horizontal="justify" vertical="center" wrapText="1"/>
    </xf>
    <xf numFmtId="0" fontId="22" fillId="0" borderId="94" xfId="24" applyFont="1" applyFill="1" applyBorder="1" applyAlignment="1">
      <alignment horizontal="justify" vertical="center" wrapText="1"/>
    </xf>
    <xf numFmtId="0" fontId="9" fillId="0" borderId="12" xfId="24" applyFont="1" applyFill="1" applyBorder="1" applyAlignment="1">
      <alignment vertical="center" wrapText="1"/>
    </xf>
    <xf numFmtId="0" fontId="9" fillId="0" borderId="4" xfId="24" applyFont="1" applyFill="1" applyBorder="1" applyAlignment="1">
      <alignment vertical="center" wrapText="1"/>
    </xf>
    <xf numFmtId="0" fontId="9" fillId="0" borderId="15" xfId="24" applyFont="1" applyFill="1" applyBorder="1" applyAlignment="1">
      <alignment vertical="center" wrapText="1"/>
    </xf>
    <xf numFmtId="0" fontId="9" fillId="0" borderId="27" xfId="24" applyFont="1" applyFill="1" applyBorder="1" applyAlignment="1">
      <alignment horizontal="left" vertical="center" wrapText="1"/>
    </xf>
    <xf numFmtId="0" fontId="9" fillId="0" borderId="28" xfId="24" applyFont="1" applyFill="1" applyBorder="1" applyAlignment="1">
      <alignment horizontal="left" vertical="center" wrapText="1"/>
    </xf>
    <xf numFmtId="0" fontId="9" fillId="0" borderId="29" xfId="24" applyFont="1" applyFill="1" applyBorder="1" applyAlignment="1">
      <alignment horizontal="left" vertical="center" wrapText="1"/>
    </xf>
    <xf numFmtId="0" fontId="9" fillId="0" borderId="34" xfId="24" applyFont="1" applyFill="1" applyBorder="1" applyAlignment="1">
      <alignment horizontal="center" vertical="center" wrapText="1"/>
    </xf>
    <xf numFmtId="0" fontId="9" fillId="0" borderId="35" xfId="24" applyFont="1" applyFill="1" applyBorder="1" applyAlignment="1">
      <alignment horizontal="center" vertical="center" wrapText="1"/>
    </xf>
    <xf numFmtId="0" fontId="9" fillId="0" borderId="96" xfId="24" applyFont="1" applyFill="1" applyBorder="1" applyAlignment="1">
      <alignment horizontal="center" vertical="center" wrapText="1"/>
    </xf>
    <xf numFmtId="56" fontId="22" fillId="0" borderId="14" xfId="24" applyNumberFormat="1" applyFont="1" applyFill="1" applyBorder="1" applyAlignment="1">
      <alignment horizontal="justify" vertical="center" wrapText="1"/>
    </xf>
    <xf numFmtId="0" fontId="22" fillId="0" borderId="19" xfId="24" applyFont="1" applyFill="1" applyBorder="1" applyAlignment="1">
      <alignment horizontal="justify" vertical="center" wrapText="1"/>
    </xf>
    <xf numFmtId="0" fontId="22" fillId="0" borderId="31" xfId="24" applyFont="1" applyFill="1" applyBorder="1" applyAlignment="1">
      <alignment horizontal="justify" vertical="center" wrapText="1"/>
    </xf>
    <xf numFmtId="0" fontId="22" fillId="0" borderId="98" xfId="24" applyFont="1" applyFill="1" applyBorder="1" applyAlignment="1">
      <alignment vertical="center" wrapText="1"/>
    </xf>
    <xf numFmtId="0" fontId="22" fillId="0" borderId="21" xfId="24" applyFont="1" applyFill="1" applyBorder="1" applyAlignment="1">
      <alignment vertical="center" wrapText="1"/>
    </xf>
    <xf numFmtId="0" fontId="22" fillId="0" borderId="84" xfId="24" applyFont="1" applyFill="1" applyBorder="1" applyAlignment="1">
      <alignment vertical="center" wrapText="1"/>
    </xf>
    <xf numFmtId="0" fontId="22" fillId="0" borderId="83" xfId="24" applyFont="1" applyFill="1" applyBorder="1" applyAlignment="1">
      <alignment vertical="center" wrapText="1"/>
    </xf>
    <xf numFmtId="0" fontId="22" fillId="0" borderId="36" xfId="24" applyFont="1" applyFill="1" applyBorder="1" applyAlignment="1">
      <alignment horizontal="center" vertical="center" wrapText="1"/>
    </xf>
    <xf numFmtId="0" fontId="22" fillId="0" borderId="25" xfId="24" applyNumberFormat="1" applyFont="1" applyFill="1" applyBorder="1" applyAlignment="1">
      <alignment horizontal="justify" vertical="center" wrapText="1"/>
    </xf>
    <xf numFmtId="0" fontId="22" fillId="0" borderId="14" xfId="24" applyNumberFormat="1" applyFont="1" applyFill="1" applyBorder="1" applyAlignment="1">
      <alignment horizontal="justify" vertical="center" wrapText="1"/>
    </xf>
    <xf numFmtId="0" fontId="22" fillId="0" borderId="24" xfId="24" applyNumberFormat="1" applyFont="1" applyFill="1" applyBorder="1" applyAlignment="1">
      <alignment horizontal="justify" vertical="center" wrapText="1"/>
    </xf>
    <xf numFmtId="0" fontId="0" fillId="4" borderId="26" xfId="0" applyFill="1" applyBorder="1" applyAlignment="1">
      <alignment horizontal="center" vertical="center" shrinkToFit="1"/>
    </xf>
    <xf numFmtId="0" fontId="0" fillId="0" borderId="26" xfId="0" applyBorder="1" applyAlignment="1">
      <alignment horizontal="center" vertical="center" shrinkToFit="1"/>
    </xf>
    <xf numFmtId="38" fontId="19" fillId="0" borderId="27" xfId="20" applyFont="1" applyFill="1" applyBorder="1" applyAlignment="1" applyProtection="1">
      <alignment horizontal="center" vertical="center" wrapText="1" shrinkToFit="1"/>
    </xf>
    <xf numFmtId="38" fontId="19" fillId="0" borderId="28" xfId="20" applyFont="1" applyFill="1" applyBorder="1" applyAlignment="1" applyProtection="1">
      <alignment horizontal="center" vertical="center" shrinkToFit="1"/>
    </xf>
    <xf numFmtId="38" fontId="19" fillId="0" borderId="32" xfId="20" applyFont="1" applyFill="1" applyBorder="1" applyAlignment="1" applyProtection="1">
      <alignment horizontal="center" vertical="center" shrinkToFit="1"/>
    </xf>
    <xf numFmtId="38" fontId="19" fillId="4" borderId="26" xfId="20" applyFont="1" applyFill="1" applyBorder="1" applyAlignment="1" applyProtection="1">
      <alignment horizontal="center" vertical="center"/>
    </xf>
    <xf numFmtId="38" fontId="19" fillId="0" borderId="1" xfId="20" applyFont="1" applyFill="1" applyBorder="1" applyAlignment="1" applyProtection="1">
      <alignment horizontal="center" vertical="center"/>
    </xf>
    <xf numFmtId="38" fontId="19" fillId="0" borderId="4" xfId="20" applyFont="1" applyBorder="1" applyProtection="1">
      <alignment vertical="center"/>
    </xf>
    <xf numFmtId="38" fontId="19" fillId="0" borderId="7" xfId="20" applyFont="1" applyBorder="1" applyProtection="1">
      <alignment vertical="center"/>
    </xf>
    <xf numFmtId="38" fontId="19" fillId="0" borderId="37" xfId="20" applyFont="1" applyFill="1" applyBorder="1" applyAlignment="1" applyProtection="1">
      <alignment horizontal="center" vertical="center"/>
    </xf>
    <xf numFmtId="38" fontId="19" fillId="0" borderId="39" xfId="20" applyFont="1" applyFill="1" applyBorder="1" applyAlignment="1" applyProtection="1">
      <alignment horizontal="center" vertical="center"/>
    </xf>
    <xf numFmtId="38" fontId="19" fillId="0" borderId="42" xfId="20" applyFont="1" applyFill="1" applyBorder="1" applyAlignment="1" applyProtection="1">
      <alignment horizontal="center" vertical="center"/>
    </xf>
    <xf numFmtId="38" fontId="19" fillId="0" borderId="38" xfId="20" applyFont="1" applyFill="1" applyBorder="1" applyAlignment="1" applyProtection="1">
      <alignment horizontal="center" vertical="center"/>
    </xf>
    <xf numFmtId="38" fontId="19" fillId="0" borderId="40" xfId="20" applyFont="1" applyBorder="1" applyProtection="1">
      <alignment vertical="center"/>
    </xf>
    <xf numFmtId="38" fontId="19" fillId="0" borderId="43" xfId="20" applyFont="1" applyBorder="1" applyProtection="1">
      <alignment vertical="center"/>
    </xf>
    <xf numFmtId="38" fontId="19" fillId="0" borderId="26" xfId="20" applyFont="1" applyFill="1" applyBorder="1" applyAlignment="1" applyProtection="1">
      <alignment horizontal="center" vertical="center"/>
    </xf>
    <xf numFmtId="38" fontId="19" fillId="0" borderId="27" xfId="20" applyFont="1" applyFill="1" applyBorder="1" applyAlignment="1" applyProtection="1">
      <alignment horizontal="center" vertical="center"/>
    </xf>
    <xf numFmtId="38" fontId="19" fillId="0" borderId="60" xfId="20" applyFont="1" applyFill="1" applyBorder="1" applyAlignment="1" applyProtection="1">
      <alignment horizontal="center" vertical="center"/>
    </xf>
    <xf numFmtId="38" fontId="19" fillId="0" borderId="61" xfId="20" applyFont="1" applyFill="1" applyBorder="1" applyAlignment="1" applyProtection="1">
      <alignment horizontal="center" vertical="center"/>
    </xf>
    <xf numFmtId="38" fontId="19" fillId="0" borderId="63" xfId="20" applyFont="1" applyFill="1" applyBorder="1" applyAlignment="1" applyProtection="1">
      <alignment horizontal="center" vertical="center"/>
    </xf>
    <xf numFmtId="38" fontId="19" fillId="0" borderId="65" xfId="20" applyFont="1" applyFill="1" applyBorder="1" applyAlignment="1" applyProtection="1">
      <alignment horizontal="center" vertical="center"/>
    </xf>
    <xf numFmtId="38" fontId="19" fillId="0" borderId="67" xfId="20" applyFont="1" applyFill="1" applyBorder="1" applyAlignment="1" applyProtection="1">
      <alignment horizontal="center" vertical="center"/>
    </xf>
    <xf numFmtId="38" fontId="19" fillId="0" borderId="69" xfId="20" applyFont="1" applyFill="1" applyBorder="1" applyAlignment="1" applyProtection="1">
      <alignment horizontal="center" vertical="center"/>
    </xf>
    <xf numFmtId="0" fontId="21" fillId="0" borderId="2" xfId="19" applyFont="1" applyBorder="1" applyAlignment="1" applyProtection="1">
      <alignment vertical="center" textRotation="255"/>
    </xf>
    <xf numFmtId="0" fontId="21" fillId="0" borderId="20" xfId="19" applyFont="1" applyBorder="1" applyAlignment="1" applyProtection="1">
      <alignment vertical="center" textRotation="255"/>
    </xf>
    <xf numFmtId="0" fontId="21" fillId="0" borderId="3" xfId="19" applyFont="1" applyBorder="1" applyAlignment="1" applyProtection="1">
      <alignment vertical="center" textRotation="255"/>
    </xf>
    <xf numFmtId="38" fontId="19" fillId="0" borderId="4" xfId="20" applyFont="1" applyFill="1" applyBorder="1" applyAlignment="1" applyProtection="1">
      <alignment horizontal="center" vertical="center"/>
    </xf>
    <xf numFmtId="38" fontId="19" fillId="0" borderId="7" xfId="20" applyFont="1" applyFill="1" applyBorder="1" applyAlignment="1" applyProtection="1">
      <alignment horizontal="center" vertical="center"/>
    </xf>
    <xf numFmtId="38" fontId="28" fillId="0" borderId="5" xfId="20" applyFont="1" applyFill="1" applyBorder="1" applyAlignment="1" applyProtection="1">
      <alignment vertical="center" shrinkToFit="1"/>
    </xf>
    <xf numFmtId="0" fontId="21" fillId="0" borderId="40" xfId="19" applyFont="1" applyBorder="1" applyAlignment="1" applyProtection="1">
      <alignment vertical="center"/>
    </xf>
    <xf numFmtId="38" fontId="19" fillId="0" borderId="3" xfId="20" applyFont="1" applyFill="1" applyBorder="1" applyAlignment="1" applyProtection="1">
      <alignment horizontal="center" vertical="center"/>
    </xf>
    <xf numFmtId="38" fontId="19" fillId="0" borderId="6" xfId="20" applyFont="1" applyFill="1" applyBorder="1" applyAlignment="1" applyProtection="1">
      <alignment horizontal="center" vertical="center"/>
    </xf>
    <xf numFmtId="38" fontId="19" fillId="0" borderId="2" xfId="20" applyFont="1" applyFill="1" applyBorder="1" applyAlignment="1" applyProtection="1">
      <alignment horizontal="center" vertical="center" shrinkToFit="1"/>
    </xf>
    <xf numFmtId="38" fontId="19" fillId="0" borderId="5" xfId="20" applyFont="1" applyFill="1" applyBorder="1" applyAlignment="1" applyProtection="1">
      <alignment horizontal="center" vertical="center" shrinkToFit="1"/>
    </xf>
    <xf numFmtId="38" fontId="19" fillId="0" borderId="103" xfId="20" applyFont="1" applyFill="1" applyBorder="1" applyAlignment="1" applyProtection="1">
      <alignment horizontal="center" vertical="center"/>
    </xf>
    <xf numFmtId="38" fontId="19" fillId="0" borderId="104" xfId="20" applyFont="1" applyFill="1" applyBorder="1" applyAlignment="1" applyProtection="1">
      <alignment horizontal="center" vertical="center"/>
    </xf>
    <xf numFmtId="0" fontId="21" fillId="0" borderId="27" xfId="19" applyFont="1" applyBorder="1" applyAlignment="1" applyProtection="1">
      <alignment horizontal="center" vertical="center" wrapText="1" shrinkToFit="1"/>
    </xf>
    <xf numFmtId="0" fontId="21" fillId="0" borderId="28" xfId="19" applyFont="1" applyBorder="1" applyAlignment="1" applyProtection="1">
      <alignment horizontal="center" vertical="center" shrinkToFit="1"/>
    </xf>
    <xf numFmtId="0" fontId="21" fillId="0" borderId="32" xfId="19" applyFont="1" applyBorder="1" applyAlignment="1" applyProtection="1">
      <alignment horizontal="center" vertical="center" shrinkToFit="1"/>
    </xf>
    <xf numFmtId="38" fontId="19" fillId="4" borderId="27" xfId="20" applyFont="1" applyFill="1" applyBorder="1" applyAlignment="1" applyProtection="1">
      <alignment horizontal="center" vertical="center" textRotation="255" wrapText="1"/>
    </xf>
    <xf numFmtId="38" fontId="19" fillId="4" borderId="28" xfId="20" applyFont="1" applyFill="1" applyBorder="1" applyAlignment="1" applyProtection="1">
      <alignment horizontal="center" vertical="center" textRotation="255" wrapText="1"/>
    </xf>
    <xf numFmtId="38" fontId="19" fillId="0" borderId="20" xfId="20" applyFont="1" applyFill="1" applyBorder="1" applyAlignment="1" applyProtection="1">
      <alignment horizontal="center" vertical="center"/>
    </xf>
    <xf numFmtId="38" fontId="19" fillId="0" borderId="0" xfId="20" applyFont="1" applyFill="1" applyBorder="1" applyAlignment="1" applyProtection="1">
      <alignment horizontal="center" vertical="center"/>
    </xf>
    <xf numFmtId="38" fontId="19" fillId="4" borderId="27" xfId="20" applyFont="1" applyFill="1" applyBorder="1" applyAlignment="1" applyProtection="1">
      <alignment horizontal="center" vertical="center" textRotation="255"/>
    </xf>
    <xf numFmtId="38" fontId="19" fillId="4" borderId="28" xfId="20" applyFont="1" applyFill="1" applyBorder="1" applyAlignment="1" applyProtection="1">
      <alignment horizontal="center" vertical="center" textRotation="255"/>
    </xf>
    <xf numFmtId="38" fontId="19" fillId="4" borderId="20" xfId="20" applyFont="1" applyFill="1" applyBorder="1" applyAlignment="1" applyProtection="1">
      <alignment horizontal="center" vertical="center" textRotation="255"/>
    </xf>
    <xf numFmtId="38" fontId="19" fillId="0" borderId="32" xfId="20" applyFont="1" applyFill="1" applyBorder="1" applyAlignment="1" applyProtection="1">
      <alignment horizontal="center" vertical="center" wrapText="1" shrinkToFit="1"/>
    </xf>
    <xf numFmtId="0" fontId="21" fillId="4" borderId="26" xfId="19" applyFont="1" applyFill="1" applyBorder="1" applyAlignment="1" applyProtection="1">
      <alignment horizontal="center" vertical="center"/>
    </xf>
    <xf numFmtId="0" fontId="21" fillId="0" borderId="41" xfId="19" applyFont="1" applyBorder="1" applyAlignment="1" applyProtection="1">
      <alignment horizontal="center" vertical="center"/>
    </xf>
    <xf numFmtId="0" fontId="21" fillId="0" borderId="27" xfId="19" applyFont="1" applyBorder="1" applyAlignment="1" applyProtection="1">
      <alignment horizontal="center" vertical="center" shrinkToFit="1"/>
    </xf>
    <xf numFmtId="0" fontId="21" fillId="0" borderId="100" xfId="19" applyFont="1" applyBorder="1" applyAlignment="1" applyProtection="1">
      <alignment horizontal="center" vertical="center"/>
    </xf>
    <xf numFmtId="0" fontId="21" fillId="0" borderId="101" xfId="19" applyFont="1" applyBorder="1" applyAlignment="1" applyProtection="1">
      <alignment horizontal="center" vertical="center"/>
    </xf>
    <xf numFmtId="0" fontId="21" fillId="0" borderId="26" xfId="19" applyFont="1" applyBorder="1" applyAlignment="1" applyProtection="1">
      <alignment horizontal="center" vertical="center" wrapText="1"/>
    </xf>
    <xf numFmtId="0" fontId="21" fillId="0" borderId="26" xfId="19" applyFont="1" applyBorder="1" applyAlignment="1" applyProtection="1">
      <alignment horizontal="center" vertical="center"/>
    </xf>
    <xf numFmtId="0" fontId="21" fillId="0" borderId="27" xfId="19" applyFont="1" applyBorder="1" applyAlignment="1" applyProtection="1">
      <alignment horizontal="center" vertical="center" wrapText="1"/>
    </xf>
    <xf numFmtId="0" fontId="21" fillId="0" borderId="28" xfId="19" applyFont="1" applyBorder="1" applyAlignment="1" applyProtection="1">
      <alignment horizontal="center" vertical="center"/>
    </xf>
    <xf numFmtId="0" fontId="21" fillId="0" borderId="32" xfId="19" applyFont="1" applyBorder="1" applyAlignment="1" applyProtection="1">
      <alignment horizontal="center" vertical="center"/>
    </xf>
    <xf numFmtId="0" fontId="21" fillId="4" borderId="27" xfId="19" applyFont="1" applyFill="1" applyBorder="1" applyAlignment="1" applyProtection="1">
      <alignment vertical="center" textRotation="255" wrapText="1"/>
    </xf>
    <xf numFmtId="0" fontId="21" fillId="4" borderId="28" xfId="19" applyFont="1" applyFill="1" applyBorder="1" applyAlignment="1" applyProtection="1">
      <alignment vertical="center" textRotation="255" wrapText="1"/>
    </xf>
    <xf numFmtId="0" fontId="21" fillId="4" borderId="26" xfId="19" applyFont="1" applyFill="1" applyBorder="1" applyAlignment="1" applyProtection="1">
      <alignment vertical="center" textRotation="255"/>
    </xf>
    <xf numFmtId="0" fontId="21" fillId="4" borderId="1" xfId="19" applyFont="1" applyFill="1" applyBorder="1" applyAlignment="1" applyProtection="1">
      <alignment vertical="center" textRotation="255"/>
    </xf>
    <xf numFmtId="38" fontId="19" fillId="4" borderId="26" xfId="20" applyFont="1" applyFill="1" applyBorder="1" applyAlignment="1" applyProtection="1">
      <alignment horizontal="center" vertical="center" wrapText="1"/>
    </xf>
    <xf numFmtId="0" fontId="21" fillId="0" borderId="1" xfId="19" applyFont="1" applyBorder="1" applyAlignment="1" applyProtection="1">
      <alignment horizontal="center" vertical="center"/>
    </xf>
    <xf numFmtId="0" fontId="21" fillId="0" borderId="4" xfId="19" applyFont="1" applyBorder="1" applyAlignment="1" applyProtection="1">
      <alignment horizontal="center" vertical="center"/>
    </xf>
    <xf numFmtId="0" fontId="21" fillId="0" borderId="7" xfId="19" applyFont="1" applyBorder="1" applyAlignment="1" applyProtection="1">
      <alignment horizontal="center" vertical="center"/>
    </xf>
    <xf numFmtId="0" fontId="21" fillId="0" borderId="63" xfId="19" applyFont="1" applyBorder="1" applyAlignment="1" applyProtection="1">
      <alignment horizontal="center" vertical="center"/>
    </xf>
    <xf numFmtId="0" fontId="21" fillId="0" borderId="65" xfId="19" applyFont="1" applyBorder="1" applyAlignment="1" applyProtection="1">
      <alignment horizontal="center" vertical="center"/>
    </xf>
    <xf numFmtId="0" fontId="21" fillId="0" borderId="67" xfId="19" applyFont="1" applyBorder="1" applyAlignment="1" applyProtection="1">
      <alignment horizontal="center" vertical="center"/>
    </xf>
    <xf numFmtId="0" fontId="21" fillId="0" borderId="69" xfId="19" applyFont="1" applyBorder="1" applyAlignment="1" applyProtection="1">
      <alignment horizontal="center" vertical="center"/>
    </xf>
    <xf numFmtId="0" fontId="21" fillId="0" borderId="27" xfId="19" applyFont="1" applyBorder="1" applyAlignment="1" applyProtection="1">
      <alignment vertical="center" textRotation="255"/>
    </xf>
    <xf numFmtId="0" fontId="21" fillId="0" borderId="28" xfId="19" applyFont="1" applyBorder="1" applyAlignment="1" applyProtection="1">
      <alignment vertical="center" textRotation="255"/>
    </xf>
    <xf numFmtId="0" fontId="21" fillId="0" borderId="60" xfId="19" applyFont="1" applyBorder="1" applyAlignment="1" applyProtection="1">
      <alignment horizontal="center" vertical="center"/>
    </xf>
    <xf numFmtId="0" fontId="21" fillId="0" borderId="61" xfId="19" applyFont="1" applyBorder="1" applyAlignment="1" applyProtection="1">
      <alignment horizontal="center" vertical="center"/>
    </xf>
    <xf numFmtId="0" fontId="21" fillId="0" borderId="27" xfId="19" applyFont="1" applyBorder="1" applyAlignment="1" applyProtection="1">
      <alignment horizontal="center" vertical="center"/>
    </xf>
    <xf numFmtId="0" fontId="21" fillId="4" borderId="27" xfId="19" applyFont="1" applyFill="1" applyBorder="1" applyAlignment="1" applyProtection="1">
      <alignment horizontal="center" vertical="center" textRotation="255" wrapText="1"/>
    </xf>
    <xf numFmtId="0" fontId="21" fillId="4" borderId="28" xfId="19" applyFont="1" applyFill="1" applyBorder="1" applyAlignment="1" applyProtection="1">
      <alignment horizontal="center" vertical="center" textRotation="255" wrapText="1"/>
    </xf>
    <xf numFmtId="3" fontId="21" fillId="0" borderId="37" xfId="19" applyNumberFormat="1" applyFont="1" applyFill="1" applyBorder="1" applyAlignment="1" applyProtection="1">
      <alignment horizontal="center" vertical="center"/>
    </xf>
    <xf numFmtId="3" fontId="21" fillId="0" borderId="39" xfId="19" applyNumberFormat="1" applyFont="1" applyFill="1" applyBorder="1" applyAlignment="1" applyProtection="1">
      <alignment horizontal="center" vertical="center"/>
    </xf>
    <xf numFmtId="3" fontId="21" fillId="0" borderId="42" xfId="19" applyNumberFormat="1" applyFont="1" applyFill="1" applyBorder="1" applyAlignment="1" applyProtection="1">
      <alignment horizontal="center" vertical="center"/>
    </xf>
    <xf numFmtId="180" fontId="38" fillId="0" borderId="5" xfId="19" applyNumberFormat="1" applyFont="1" applyBorder="1" applyAlignment="1" applyProtection="1">
      <alignment horizontal="center" vertical="center" shrinkToFit="1"/>
    </xf>
    <xf numFmtId="3" fontId="21" fillId="0" borderId="38" xfId="19" applyNumberFormat="1" applyFont="1" applyBorder="1" applyAlignment="1" applyProtection="1">
      <alignment horizontal="center" vertical="center"/>
    </xf>
    <xf numFmtId="3" fontId="21" fillId="0" borderId="40" xfId="19" applyNumberFormat="1" applyFont="1" applyBorder="1" applyAlignment="1" applyProtection="1">
      <alignment horizontal="center" vertical="center"/>
    </xf>
    <xf numFmtId="3" fontId="21" fillId="0" borderId="43" xfId="19" applyNumberFormat="1" applyFont="1" applyBorder="1" applyAlignment="1" applyProtection="1">
      <alignment horizontal="center" vertical="center"/>
    </xf>
    <xf numFmtId="3" fontId="21" fillId="0" borderId="1" xfId="19" applyNumberFormat="1" applyFont="1" applyFill="1" applyBorder="1" applyAlignment="1" applyProtection="1">
      <alignment horizontal="center" vertical="center"/>
    </xf>
    <xf numFmtId="3" fontId="21" fillId="0" borderId="4" xfId="19" applyNumberFormat="1" applyFont="1" applyFill="1" applyBorder="1" applyAlignment="1" applyProtection="1">
      <alignment horizontal="center" vertical="center"/>
    </xf>
    <xf numFmtId="3" fontId="21" fillId="0" borderId="7" xfId="19" applyNumberFormat="1" applyFont="1" applyFill="1" applyBorder="1" applyAlignment="1" applyProtection="1">
      <alignment horizontal="center" vertical="center"/>
    </xf>
    <xf numFmtId="3" fontId="21" fillId="0" borderId="60" xfId="19" applyNumberFormat="1" applyFont="1" applyFill="1" applyBorder="1" applyAlignment="1" applyProtection="1">
      <alignment horizontal="center" vertical="center"/>
    </xf>
    <xf numFmtId="3" fontId="21" fillId="0" borderId="55" xfId="19" applyNumberFormat="1" applyFont="1" applyFill="1" applyBorder="1" applyAlignment="1" applyProtection="1">
      <alignment horizontal="center" vertical="center"/>
    </xf>
    <xf numFmtId="3" fontId="21" fillId="0" borderId="61" xfId="19" applyNumberFormat="1" applyFont="1" applyFill="1" applyBorder="1" applyAlignment="1" applyProtection="1">
      <alignment horizontal="center" vertical="center"/>
    </xf>
    <xf numFmtId="3" fontId="21" fillId="0" borderId="63" xfId="19" applyNumberFormat="1" applyFont="1" applyFill="1" applyBorder="1" applyAlignment="1" applyProtection="1">
      <alignment horizontal="center" vertical="center"/>
    </xf>
    <xf numFmtId="3" fontId="21" fillId="0" borderId="64" xfId="19" applyNumberFormat="1" applyFont="1" applyFill="1" applyBorder="1" applyAlignment="1" applyProtection="1">
      <alignment horizontal="center" vertical="center"/>
    </xf>
    <xf numFmtId="3" fontId="21" fillId="0" borderId="65" xfId="19" applyNumberFormat="1" applyFont="1" applyFill="1" applyBorder="1" applyAlignment="1" applyProtection="1">
      <alignment horizontal="center" vertical="center"/>
    </xf>
    <xf numFmtId="38" fontId="21" fillId="0" borderId="63" xfId="19" applyNumberFormat="1" applyFont="1" applyFill="1" applyBorder="1" applyAlignment="1" applyProtection="1">
      <alignment horizontal="center" vertical="center"/>
    </xf>
    <xf numFmtId="38" fontId="21" fillId="0" borderId="64" xfId="19" applyNumberFormat="1" applyFont="1" applyFill="1" applyBorder="1" applyAlignment="1" applyProtection="1">
      <alignment horizontal="center" vertical="center"/>
    </xf>
    <xf numFmtId="38" fontId="21" fillId="0" borderId="65" xfId="19" applyNumberFormat="1" applyFont="1" applyFill="1" applyBorder="1" applyAlignment="1" applyProtection="1">
      <alignment horizontal="center" vertical="center"/>
    </xf>
    <xf numFmtId="3" fontId="21" fillId="0" borderId="67" xfId="19" applyNumberFormat="1" applyFont="1" applyFill="1" applyBorder="1" applyAlignment="1" applyProtection="1">
      <alignment horizontal="center" vertical="center"/>
    </xf>
    <xf numFmtId="3" fontId="21" fillId="0" borderId="68" xfId="19" applyNumberFormat="1" applyFont="1" applyFill="1" applyBorder="1" applyAlignment="1" applyProtection="1">
      <alignment horizontal="center" vertical="center"/>
    </xf>
    <xf numFmtId="3" fontId="21" fillId="0" borderId="69" xfId="19" applyNumberFormat="1" applyFont="1" applyFill="1" applyBorder="1" applyAlignment="1" applyProtection="1">
      <alignment horizontal="center" vertical="center"/>
    </xf>
    <xf numFmtId="3" fontId="21" fillId="0" borderId="1" xfId="19" applyNumberFormat="1" applyFont="1" applyBorder="1" applyAlignment="1" applyProtection="1">
      <alignment horizontal="center" vertical="center"/>
    </xf>
    <xf numFmtId="3" fontId="21" fillId="0" borderId="4" xfId="19" applyNumberFormat="1" applyFont="1" applyBorder="1" applyAlignment="1" applyProtection="1">
      <alignment horizontal="center" vertical="center"/>
    </xf>
    <xf numFmtId="3" fontId="21" fillId="0" borderId="7" xfId="19" applyNumberFormat="1" applyFont="1" applyBorder="1" applyAlignment="1" applyProtection="1">
      <alignment horizontal="center" vertical="center"/>
    </xf>
    <xf numFmtId="0" fontId="6" fillId="0" borderId="89" xfId="15" applyFont="1" applyBorder="1" applyAlignment="1">
      <alignment horizontal="center" vertical="center"/>
    </xf>
    <xf numFmtId="0" fontId="6" fillId="0" borderId="86" xfId="15" applyFont="1" applyBorder="1" applyAlignment="1">
      <alignment horizontal="center" vertical="center"/>
    </xf>
    <xf numFmtId="0" fontId="6" fillId="0" borderId="87" xfId="15" applyFont="1" applyBorder="1" applyAlignment="1">
      <alignment horizontal="center" vertical="center"/>
    </xf>
    <xf numFmtId="0" fontId="6" fillId="0" borderId="88" xfId="15" applyFont="1" applyBorder="1" applyAlignment="1">
      <alignment horizontal="center" vertical="center"/>
    </xf>
    <xf numFmtId="0" fontId="12" fillId="0" borderId="89" xfId="15" applyNumberFormat="1" applyFont="1" applyBorder="1" applyAlignment="1">
      <alignment horizontal="center" vertical="center"/>
    </xf>
    <xf numFmtId="0" fontId="12" fillId="0" borderId="86" xfId="15" applyNumberFormat="1" applyFont="1" applyBorder="1" applyAlignment="1">
      <alignment horizontal="center" vertical="center"/>
    </xf>
    <xf numFmtId="0" fontId="30" fillId="0" borderId="1" xfId="15" applyFont="1" applyBorder="1" applyAlignment="1">
      <alignment horizontal="center" vertical="center" wrapText="1"/>
    </xf>
    <xf numFmtId="0" fontId="30" fillId="0" borderId="73" xfId="15" applyFont="1" applyBorder="1" applyAlignment="1">
      <alignment horizontal="center" vertical="center" wrapText="1"/>
    </xf>
    <xf numFmtId="38" fontId="8" fillId="0" borderId="47" xfId="3" applyFont="1" applyFill="1" applyBorder="1" applyAlignment="1" applyProtection="1">
      <alignment horizontal="center" vertical="center" shrinkToFit="1"/>
      <protection locked="0"/>
    </xf>
    <xf numFmtId="0" fontId="12" fillId="0" borderId="47" xfId="0" applyFont="1" applyBorder="1" applyAlignment="1" applyProtection="1">
      <alignment vertical="center" shrinkToFit="1"/>
      <protection locked="0"/>
    </xf>
    <xf numFmtId="38" fontId="4" fillId="3" borderId="2" xfId="18" applyFont="1" applyFill="1" applyBorder="1" applyAlignment="1" applyProtection="1">
      <alignment horizontal="center" vertical="center" textRotation="255"/>
    </xf>
    <xf numFmtId="38" fontId="4" fillId="3" borderId="8" xfId="18" applyFont="1" applyFill="1" applyBorder="1" applyAlignment="1" applyProtection="1">
      <alignment horizontal="center" vertical="center" textRotation="255"/>
    </xf>
    <xf numFmtId="38" fontId="4" fillId="3" borderId="20" xfId="18" applyFont="1" applyFill="1" applyBorder="1" applyAlignment="1" applyProtection="1">
      <alignment horizontal="center" vertical="center" textRotation="255"/>
    </xf>
    <xf numFmtId="38" fontId="4" fillId="3" borderId="21" xfId="18" applyFont="1" applyFill="1" applyBorder="1" applyAlignment="1" applyProtection="1">
      <alignment horizontal="center" vertical="center" textRotation="255"/>
    </xf>
    <xf numFmtId="38" fontId="4" fillId="3" borderId="3" xfId="18" applyFont="1" applyFill="1" applyBorder="1" applyAlignment="1" applyProtection="1">
      <alignment horizontal="center" vertical="center" textRotation="255"/>
    </xf>
    <xf numFmtId="38" fontId="4" fillId="3" borderId="9" xfId="18" applyFont="1" applyFill="1" applyBorder="1" applyAlignment="1" applyProtection="1">
      <alignment horizontal="center" vertical="center" textRotation="255"/>
    </xf>
    <xf numFmtId="38" fontId="4" fillId="2" borderId="2" xfId="18" applyFont="1" applyFill="1" applyBorder="1" applyAlignment="1" applyProtection="1">
      <alignment horizontal="center" vertical="center" textRotation="255"/>
    </xf>
    <xf numFmtId="38" fontId="4" fillId="2" borderId="8" xfId="18" applyFont="1" applyFill="1" applyBorder="1" applyAlignment="1" applyProtection="1">
      <alignment horizontal="center" vertical="center" textRotation="255"/>
    </xf>
    <xf numFmtId="38" fontId="4" fillId="2" borderId="20" xfId="18" applyFont="1" applyFill="1" applyBorder="1" applyAlignment="1" applyProtection="1">
      <alignment horizontal="center" vertical="center" textRotation="255"/>
    </xf>
    <xf numFmtId="38" fontId="4" fillId="2" borderId="21" xfId="18" applyFont="1" applyFill="1" applyBorder="1" applyAlignment="1" applyProtection="1">
      <alignment horizontal="center" vertical="center" textRotation="255"/>
    </xf>
    <xf numFmtId="38" fontId="4" fillId="2" borderId="92" xfId="18" applyFont="1" applyFill="1" applyBorder="1" applyAlignment="1" applyProtection="1">
      <alignment horizontal="center" vertical="center" textRotation="255"/>
    </xf>
    <xf numFmtId="38" fontId="4" fillId="2" borderId="93" xfId="18" applyFont="1" applyFill="1" applyBorder="1" applyAlignment="1" applyProtection="1">
      <alignment horizontal="center" vertical="center" textRotation="255"/>
    </xf>
    <xf numFmtId="38" fontId="8" fillId="0" borderId="4" xfId="18" applyFont="1" applyFill="1" applyBorder="1" applyAlignment="1" applyProtection="1">
      <alignment horizontal="center" vertical="center"/>
    </xf>
    <xf numFmtId="38" fontId="8" fillId="0" borderId="7" xfId="18" applyFont="1" applyFill="1" applyBorder="1" applyAlignment="1" applyProtection="1">
      <alignment horizontal="center" vertical="center"/>
    </xf>
    <xf numFmtId="0" fontId="12" fillId="0" borderId="87" xfId="15" applyNumberFormat="1" applyFont="1" applyBorder="1" applyAlignment="1">
      <alignment horizontal="center" vertical="center"/>
    </xf>
    <xf numFmtId="0" fontId="12" fillId="0" borderId="88" xfId="15" applyNumberFormat="1" applyFont="1" applyBorder="1" applyAlignment="1">
      <alignment horizontal="center" vertical="center"/>
    </xf>
    <xf numFmtId="38" fontId="8" fillId="0" borderId="1" xfId="18" applyFont="1" applyFill="1" applyBorder="1" applyAlignment="1" applyProtection="1">
      <alignment horizontal="center" vertical="center"/>
    </xf>
    <xf numFmtId="38" fontId="8" fillId="0" borderId="26" xfId="18" applyFont="1" applyFill="1" applyBorder="1" applyAlignment="1" applyProtection="1">
      <alignment horizontal="center" vertical="center"/>
    </xf>
    <xf numFmtId="0" fontId="0" fillId="0" borderId="26" xfId="0" applyBorder="1" applyAlignment="1" applyProtection="1">
      <alignment vertical="center"/>
    </xf>
    <xf numFmtId="38" fontId="8" fillId="0" borderId="26" xfId="18" applyFont="1" applyFill="1" applyBorder="1" applyAlignment="1" applyProtection="1">
      <alignment horizontal="center" vertical="center" wrapText="1"/>
    </xf>
    <xf numFmtId="0" fontId="12" fillId="0" borderId="26" xfId="0" applyFont="1" applyBorder="1" applyAlignment="1" applyProtection="1">
      <alignment vertical="center"/>
    </xf>
    <xf numFmtId="178" fontId="8"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8" fillId="0" borderId="1" xfId="18" applyFont="1" applyFill="1" applyBorder="1" applyAlignment="1" applyProtection="1">
      <alignment vertical="center"/>
    </xf>
    <xf numFmtId="38" fontId="8" fillId="0" borderId="7" xfId="18" applyFont="1" applyFill="1" applyBorder="1" applyAlignment="1" applyProtection="1">
      <alignment vertical="center"/>
    </xf>
    <xf numFmtId="0" fontId="12" fillId="0" borderId="2" xfId="0" applyFont="1" applyFill="1" applyBorder="1" applyAlignment="1" applyProtection="1">
      <alignment horizontal="center" vertical="center" textRotation="255"/>
    </xf>
    <xf numFmtId="0" fontId="12" fillId="0" borderId="20" xfId="0" applyFont="1" applyFill="1" applyBorder="1" applyAlignment="1" applyProtection="1">
      <alignment horizontal="center" vertical="center" textRotation="255"/>
    </xf>
    <xf numFmtId="0" fontId="12" fillId="0" borderId="3" xfId="0" applyFont="1" applyFill="1" applyBorder="1" applyAlignment="1" applyProtection="1">
      <alignment horizontal="center" vertical="center" textRotation="255"/>
    </xf>
    <xf numFmtId="178" fontId="8" fillId="3" borderId="26" xfId="18" applyNumberFormat="1" applyFont="1" applyFill="1" applyBorder="1" applyAlignment="1" applyProtection="1">
      <alignment vertical="center" shrinkToFit="1"/>
    </xf>
    <xf numFmtId="178" fontId="12" fillId="0" borderId="26" xfId="0" applyNumberFormat="1" applyFont="1" applyBorder="1" applyAlignment="1" applyProtection="1">
      <alignment vertical="center" shrinkToFit="1"/>
    </xf>
    <xf numFmtId="178" fontId="8" fillId="0" borderId="4" xfId="18" applyNumberFormat="1" applyFont="1" applyFill="1" applyBorder="1" applyAlignment="1" applyProtection="1">
      <alignment vertical="center" shrinkToFit="1"/>
    </xf>
    <xf numFmtId="178" fontId="8" fillId="0" borderId="7" xfId="18" applyNumberFormat="1" applyFont="1" applyFill="1" applyBorder="1" applyAlignment="1" applyProtection="1">
      <alignment vertical="center" shrinkToFit="1"/>
    </xf>
    <xf numFmtId="178" fontId="8" fillId="2" borderId="26" xfId="18" applyNumberFormat="1" applyFont="1" applyFill="1" applyBorder="1" applyAlignment="1" applyProtection="1">
      <alignment vertical="center" shrinkToFit="1"/>
    </xf>
    <xf numFmtId="178" fontId="8" fillId="3" borderId="85" xfId="18" applyNumberFormat="1" applyFont="1" applyFill="1" applyBorder="1" applyAlignment="1" applyProtection="1">
      <alignment vertical="center" shrinkToFit="1"/>
    </xf>
    <xf numFmtId="178" fontId="12" fillId="0" borderId="85" xfId="0" applyNumberFormat="1" applyFont="1" applyBorder="1" applyAlignment="1" applyProtection="1">
      <alignment vertical="center" shrinkToFit="1"/>
    </xf>
    <xf numFmtId="38" fontId="8" fillId="0" borderId="2" xfId="18" applyFont="1" applyFill="1" applyBorder="1" applyAlignment="1" applyProtection="1">
      <alignment horizontal="center" vertical="center" wrapText="1"/>
    </xf>
    <xf numFmtId="38" fontId="8" fillId="0" borderId="8" xfId="18" applyFont="1" applyFill="1" applyBorder="1" applyAlignment="1" applyProtection="1">
      <alignment horizontal="center" vertical="center" wrapText="1"/>
    </xf>
    <xf numFmtId="38" fontId="4" fillId="0" borderId="41" xfId="18" applyFont="1" applyFill="1" applyBorder="1" applyAlignment="1" applyProtection="1">
      <alignment horizontal="center" vertical="center"/>
    </xf>
    <xf numFmtId="0" fontId="0" fillId="0" borderId="41" xfId="0" applyBorder="1" applyAlignment="1" applyProtection="1">
      <alignment vertical="center"/>
    </xf>
    <xf numFmtId="178" fontId="8" fillId="0" borderId="41" xfId="18" applyNumberFormat="1" applyFont="1" applyFill="1" applyBorder="1" applyAlignment="1" applyProtection="1">
      <alignment vertical="center" shrinkToFit="1"/>
    </xf>
    <xf numFmtId="178" fontId="12" fillId="0" borderId="41" xfId="0" applyNumberFormat="1" applyFont="1" applyBorder="1" applyAlignment="1" applyProtection="1">
      <alignment vertical="center" shrinkToFit="1"/>
    </xf>
    <xf numFmtId="178" fontId="8" fillId="2" borderId="27" xfId="18" applyNumberFormat="1" applyFont="1" applyFill="1" applyBorder="1" applyAlignment="1" applyProtection="1">
      <alignment horizontal="right" vertical="center" shrinkToFit="1"/>
    </xf>
    <xf numFmtId="178" fontId="12" fillId="0" borderId="27" xfId="0" applyNumberFormat="1" applyFont="1" applyBorder="1" applyAlignment="1" applyProtection="1">
      <alignment vertical="center" shrinkToFit="1"/>
    </xf>
    <xf numFmtId="38" fontId="8" fillId="0" borderId="46" xfId="3" applyFont="1" applyFill="1" applyBorder="1" applyAlignment="1" applyProtection="1">
      <alignment horizontal="center" vertical="center" shrinkToFit="1"/>
      <protection locked="0"/>
    </xf>
    <xf numFmtId="0" fontId="12" fillId="0" borderId="46" xfId="0" applyFont="1" applyBorder="1" applyAlignment="1" applyProtection="1">
      <alignment vertical="center" shrinkToFit="1"/>
      <protection locked="0"/>
    </xf>
    <xf numFmtId="38" fontId="4" fillId="0" borderId="6" xfId="18" applyFont="1" applyFill="1" applyBorder="1" applyAlignment="1">
      <alignment horizontal="right" vertical="center"/>
    </xf>
    <xf numFmtId="0" fontId="0" fillId="0" borderId="6" xfId="0" applyBorder="1" applyAlignment="1">
      <alignment vertical="center"/>
    </xf>
    <xf numFmtId="38" fontId="4" fillId="0" borderId="26" xfId="18" applyFont="1" applyFill="1" applyBorder="1" applyAlignment="1" applyProtection="1">
      <alignment horizontal="center" vertical="center" wrapText="1"/>
    </xf>
    <xf numFmtId="0" fontId="6" fillId="0" borderId="44" xfId="15" applyFont="1" applyBorder="1" applyAlignment="1">
      <alignment horizontal="center" vertical="center"/>
    </xf>
    <xf numFmtId="0" fontId="6" fillId="0" borderId="90" xfId="15" applyFont="1" applyBorder="1" applyAlignment="1">
      <alignment horizontal="center" vertical="center"/>
    </xf>
    <xf numFmtId="38" fontId="15" fillId="0" borderId="0" xfId="18" applyFont="1" applyFill="1" applyAlignment="1">
      <alignment vertical="center" wrapText="1"/>
    </xf>
    <xf numFmtId="49" fontId="25" fillId="0" borderId="26" xfId="0" applyNumberFormat="1" applyFont="1" applyFill="1" applyBorder="1" applyAlignment="1" applyProtection="1">
      <alignment horizontal="center" vertical="center" shrinkToFit="1"/>
      <protection locked="0"/>
    </xf>
    <xf numFmtId="179" fontId="4" fillId="0" borderId="60" xfId="3" applyNumberFormat="1" applyFont="1" applyFill="1" applyBorder="1" applyAlignment="1" applyProtection="1">
      <alignment horizontal="left" vertical="center" wrapText="1"/>
      <protection locked="0"/>
    </xf>
    <xf numFmtId="179" fontId="4" fillId="0" borderId="55" xfId="3" applyNumberFormat="1" applyFont="1" applyFill="1" applyBorder="1" applyAlignment="1" applyProtection="1">
      <alignment horizontal="left" vertical="center" wrapText="1"/>
      <protection locked="0"/>
    </xf>
    <xf numFmtId="179" fontId="4" fillId="0" borderId="61" xfId="3" applyNumberFormat="1" applyFont="1" applyFill="1" applyBorder="1" applyAlignment="1" applyProtection="1">
      <alignment horizontal="left" vertical="center" wrapText="1"/>
      <protection locked="0"/>
    </xf>
    <xf numFmtId="179" fontId="4" fillId="0" borderId="67" xfId="3" applyNumberFormat="1" applyFont="1" applyFill="1" applyBorder="1" applyAlignment="1" applyProtection="1">
      <alignment horizontal="left" vertical="center" wrapText="1"/>
      <protection locked="0"/>
    </xf>
    <xf numFmtId="179" fontId="4" fillId="0" borderId="68" xfId="3" applyNumberFormat="1" applyFont="1" applyFill="1" applyBorder="1" applyAlignment="1" applyProtection="1">
      <alignment horizontal="left" vertical="center" wrapText="1"/>
      <protection locked="0"/>
    </xf>
    <xf numFmtId="179" fontId="4" fillId="0" borderId="69" xfId="3" applyNumberFormat="1" applyFont="1" applyFill="1" applyBorder="1" applyAlignment="1" applyProtection="1">
      <alignment horizontal="left" vertical="center" wrapText="1"/>
      <protection locked="0"/>
    </xf>
    <xf numFmtId="49" fontId="25" fillId="0" borderId="27" xfId="0" applyNumberFormat="1" applyFont="1" applyFill="1" applyBorder="1" applyAlignment="1" applyProtection="1">
      <alignment horizontal="center" vertical="center" shrinkToFit="1"/>
      <protection locked="0"/>
    </xf>
    <xf numFmtId="0" fontId="25" fillId="0" borderId="32" xfId="0" applyNumberFormat="1" applyFont="1" applyFill="1" applyBorder="1" applyAlignment="1" applyProtection="1">
      <alignment horizontal="center" vertical="center" shrinkToFit="1"/>
      <protection locked="0"/>
    </xf>
    <xf numFmtId="38" fontId="8" fillId="0" borderId="45" xfId="3" applyFont="1" applyFill="1" applyBorder="1" applyAlignment="1" applyProtection="1">
      <alignment horizontal="center" vertical="center" shrinkToFit="1"/>
      <protection locked="0"/>
    </xf>
    <xf numFmtId="0" fontId="12" fillId="0" borderId="45" xfId="0" applyFont="1" applyFill="1" applyBorder="1" applyAlignment="1" applyProtection="1">
      <alignment vertical="center" shrinkToFit="1"/>
      <protection locked="0"/>
    </xf>
    <xf numFmtId="0" fontId="12" fillId="0" borderId="47" xfId="0" applyFont="1" applyFill="1" applyBorder="1" applyAlignment="1" applyProtection="1">
      <alignment vertical="center" shrinkToFit="1"/>
      <protection locked="0"/>
    </xf>
    <xf numFmtId="38" fontId="15" fillId="4" borderId="26" xfId="3" applyFont="1" applyFill="1" applyBorder="1" applyAlignment="1" applyProtection="1">
      <alignment horizontal="center" vertical="center" wrapText="1"/>
    </xf>
    <xf numFmtId="0" fontId="13" fillId="4" borderId="26" xfId="17" applyFont="1" applyFill="1" applyBorder="1" applyAlignment="1">
      <alignment horizontal="center" vertical="center" wrapText="1"/>
    </xf>
    <xf numFmtId="0" fontId="13" fillId="4" borderId="1" xfId="17" applyFont="1" applyFill="1" applyBorder="1" applyAlignment="1">
      <alignment horizontal="center" vertical="center" wrapText="1"/>
    </xf>
    <xf numFmtId="0" fontId="13" fillId="4" borderId="4" xfId="17" applyFont="1" applyFill="1" applyBorder="1" applyAlignment="1">
      <alignment horizontal="center" vertical="center" wrapText="1"/>
    </xf>
    <xf numFmtId="0" fontId="13" fillId="4" borderId="7" xfId="17" applyFont="1" applyFill="1" applyBorder="1" applyAlignment="1">
      <alignment vertical="center" wrapText="1"/>
    </xf>
    <xf numFmtId="177" fontId="4" fillId="0" borderId="26" xfId="17" applyNumberFormat="1" applyFont="1" applyFill="1" applyBorder="1" applyAlignment="1">
      <alignment vertical="center" shrinkToFit="1"/>
    </xf>
    <xf numFmtId="0" fontId="6" fillId="0" borderId="26" xfId="17" applyFont="1" applyBorder="1" applyAlignment="1">
      <alignment vertical="center" shrinkToFit="1"/>
    </xf>
    <xf numFmtId="177" fontId="6" fillId="0" borderId="1" xfId="17" applyNumberFormat="1" applyFont="1" applyBorder="1" applyAlignment="1">
      <alignment vertical="center" shrinkToFit="1"/>
    </xf>
    <xf numFmtId="0" fontId="6" fillId="0" borderId="4" xfId="17" applyBorder="1" applyAlignment="1">
      <alignment vertical="center" shrinkToFit="1"/>
    </xf>
    <xf numFmtId="0" fontId="6" fillId="0" borderId="7" xfId="17" applyBorder="1" applyAlignment="1">
      <alignment vertical="center" shrinkToFit="1"/>
    </xf>
    <xf numFmtId="0" fontId="13" fillId="4" borderId="1" xfId="17" applyFont="1" applyFill="1" applyBorder="1" applyAlignment="1" applyProtection="1">
      <alignment horizontal="center" vertical="center" wrapText="1"/>
    </xf>
    <xf numFmtId="0" fontId="13" fillId="4" borderId="4" xfId="17" applyFont="1" applyFill="1" applyBorder="1" applyAlignment="1" applyProtection="1">
      <alignment horizontal="center" vertical="center" wrapText="1"/>
    </xf>
    <xf numFmtId="0" fontId="13" fillId="4" borderId="7" xfId="17" applyFont="1" applyFill="1" applyBorder="1" applyAlignment="1" applyProtection="1">
      <alignment vertical="center" wrapText="1"/>
    </xf>
    <xf numFmtId="177" fontId="6" fillId="0" borderId="1" xfId="17" applyNumberFormat="1" applyFont="1" applyBorder="1" applyAlignment="1" applyProtection="1">
      <alignment vertical="center" shrinkToFit="1"/>
    </xf>
    <xf numFmtId="0" fontId="6" fillId="0" borderId="4" xfId="17" applyBorder="1" applyAlignment="1" applyProtection="1">
      <alignment vertical="center" shrinkToFit="1"/>
    </xf>
    <xf numFmtId="0" fontId="6" fillId="0" borderId="7" xfId="17" applyBorder="1" applyAlignment="1" applyProtection="1">
      <alignment vertical="center" shrinkToFit="1"/>
    </xf>
    <xf numFmtId="38" fontId="11" fillId="0" borderId="72" xfId="3" applyFont="1" applyFill="1" applyBorder="1" applyAlignment="1" applyProtection="1">
      <alignment horizontal="center" vertical="center"/>
    </xf>
    <xf numFmtId="0" fontId="0" fillId="0" borderId="73" xfId="0" applyBorder="1" applyAlignment="1" applyProtection="1">
      <alignment horizontal="center" vertical="center"/>
    </xf>
    <xf numFmtId="38" fontId="8" fillId="0" borderId="81" xfId="3" applyFont="1" applyFill="1" applyBorder="1" applyAlignment="1" applyProtection="1">
      <alignment horizontal="center" vertical="center" shrinkToFit="1"/>
      <protection locked="0"/>
    </xf>
    <xf numFmtId="0" fontId="12" fillId="0" borderId="81" xfId="0" applyFont="1" applyFill="1" applyBorder="1" applyAlignment="1" applyProtection="1">
      <alignment vertical="center" shrinkToFit="1"/>
      <protection locked="0"/>
    </xf>
    <xf numFmtId="179" fontId="4" fillId="0" borderId="60" xfId="3" applyNumberFormat="1" applyFont="1" applyFill="1" applyBorder="1" applyAlignment="1" applyProtection="1">
      <alignment horizontal="left" vertical="center" wrapText="1"/>
    </xf>
    <xf numFmtId="179" fontId="4" fillId="0" borderId="55" xfId="3" applyNumberFormat="1" applyFont="1" applyFill="1" applyBorder="1" applyAlignment="1" applyProtection="1">
      <alignment horizontal="left" vertical="center" wrapText="1"/>
    </xf>
    <xf numFmtId="179" fontId="4" fillId="0" borderId="61" xfId="3" applyNumberFormat="1" applyFont="1" applyFill="1" applyBorder="1" applyAlignment="1" applyProtection="1">
      <alignment horizontal="left" vertical="center" wrapText="1"/>
    </xf>
    <xf numFmtId="179" fontId="4" fillId="0" borderId="67" xfId="3" applyNumberFormat="1" applyFont="1" applyFill="1" applyBorder="1" applyAlignment="1" applyProtection="1">
      <alignment horizontal="left" vertical="center" wrapText="1"/>
    </xf>
    <xf numFmtId="179" fontId="4" fillId="0" borderId="68" xfId="3" applyNumberFormat="1" applyFont="1" applyFill="1" applyBorder="1" applyAlignment="1" applyProtection="1">
      <alignment horizontal="left" vertical="center" wrapText="1"/>
    </xf>
    <xf numFmtId="179" fontId="4" fillId="0" borderId="69" xfId="3" applyNumberFormat="1" applyFont="1" applyFill="1" applyBorder="1" applyAlignment="1" applyProtection="1">
      <alignment horizontal="left" vertical="center" wrapText="1"/>
    </xf>
    <xf numFmtId="0" fontId="30" fillId="0" borderId="1" xfId="15" applyFont="1" applyBorder="1" applyAlignment="1" applyProtection="1">
      <alignment horizontal="center" vertical="center" wrapText="1"/>
    </xf>
    <xf numFmtId="0" fontId="30" fillId="0" borderId="73" xfId="15" applyFont="1" applyBorder="1" applyAlignment="1" applyProtection="1">
      <alignment horizontal="center" vertical="center" wrapText="1"/>
    </xf>
    <xf numFmtId="0" fontId="12" fillId="0" borderId="44" xfId="15" applyNumberFormat="1" applyFont="1" applyBorder="1" applyAlignment="1">
      <alignment horizontal="center" vertical="center"/>
    </xf>
    <xf numFmtId="0" fontId="12" fillId="0" borderId="90" xfId="15" applyNumberFormat="1" applyFont="1" applyBorder="1" applyAlignment="1">
      <alignment horizontal="center" vertical="center"/>
    </xf>
  </cellXfs>
  <cellStyles count="26">
    <cellStyle name="桁区切り" xfId="18" builtinId="6"/>
    <cellStyle name="桁区切り 2" xfId="1"/>
    <cellStyle name="桁区切り 2 2" xfId="2"/>
    <cellStyle name="桁区切り 2 2 2" xfId="3"/>
    <cellStyle name="桁区切り 3" xfId="20"/>
    <cellStyle name="桁区切り 4" xfId="21"/>
    <cellStyle name="桁区切り 5" xfId="23"/>
    <cellStyle name="標準" xfId="0" builtinId="0"/>
    <cellStyle name="標準 10" xfId="25"/>
    <cellStyle name="標準 2" xfId="4"/>
    <cellStyle name="標準 2 2" xfId="5"/>
    <cellStyle name="標準 2 3" xfId="24"/>
    <cellStyle name="標準 3" xfId="6"/>
    <cellStyle name="標準 4" xfId="7"/>
    <cellStyle name="標準 4 2" xfId="8"/>
    <cellStyle name="標準 4 3" xfId="9"/>
    <cellStyle name="標準 5" xfId="10"/>
    <cellStyle name="標準 5 2" xfId="11"/>
    <cellStyle name="標準 6" xfId="12"/>
    <cellStyle name="標準 6 2" xfId="13"/>
    <cellStyle name="標準 6 2 2" xfId="14"/>
    <cellStyle name="標準 6 3" xfId="15"/>
    <cellStyle name="標準 6 4" xfId="16"/>
    <cellStyle name="標準 7" xfId="17"/>
    <cellStyle name="標準 8" xfId="19"/>
    <cellStyle name="標準 9" xfId="22"/>
  </cellStyles>
  <dxfs count="1549">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9</xdr:col>
      <xdr:colOff>161925</xdr:colOff>
      <xdr:row>29</xdr:row>
      <xdr:rowOff>38101</xdr:rowOff>
    </xdr:from>
    <xdr:to>
      <xdr:col>9</xdr:col>
      <xdr:colOff>161926</xdr:colOff>
      <xdr:row>31</xdr:row>
      <xdr:rowOff>38100</xdr:rowOff>
    </xdr:to>
    <xdr:cxnSp macro="">
      <xdr:nvCxnSpPr>
        <xdr:cNvPr id="5" name="直線矢印コネクタ 4">
          <a:extLst>
            <a:ext uri="{FF2B5EF4-FFF2-40B4-BE49-F238E27FC236}">
              <a16:creationId xmlns:a16="http://schemas.microsoft.com/office/drawing/2014/main" xmlns="" id="{00000000-0008-0000-0500-000005000000}"/>
            </a:ext>
          </a:extLst>
        </xdr:cNvPr>
        <xdr:cNvCxnSpPr/>
      </xdr:nvCxnSpPr>
      <xdr:spPr>
        <a:xfrm flipV="1">
          <a:off x="8324850" y="7181851"/>
          <a:ext cx="1" cy="38099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133350</xdr:colOff>
      <xdr:row>0</xdr:row>
      <xdr:rowOff>38100</xdr:rowOff>
    </xdr:from>
    <xdr:to>
      <xdr:col>9</xdr:col>
      <xdr:colOff>471207</xdr:colOff>
      <xdr:row>3</xdr:row>
      <xdr:rowOff>57150</xdr:rowOff>
    </xdr:to>
    <xdr:sp macro="" textlink="">
      <xdr:nvSpPr>
        <xdr:cNvPr id="3" name="テキスト ボックス 2">
          <a:extLst>
            <a:ext uri="{FF2B5EF4-FFF2-40B4-BE49-F238E27FC236}">
              <a16:creationId xmlns:a16="http://schemas.microsoft.com/office/drawing/2014/main" xmlns="" id="{6C5B875B-7A5E-439E-9B4A-6E21BAD458EE}"/>
            </a:ext>
          </a:extLst>
        </xdr:cNvPr>
        <xdr:cNvSpPr txBox="1"/>
      </xdr:nvSpPr>
      <xdr:spPr>
        <a:xfrm>
          <a:off x="7267575" y="38100"/>
          <a:ext cx="1823757" cy="600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の「予算額」は</a:t>
          </a:r>
          <a:r>
            <a:rPr kumimoji="1" lang="ja-JP" altLang="ja-JP" sz="1100">
              <a:solidFill>
                <a:srgbClr val="0000FF"/>
              </a:solidFill>
              <a:effectLst/>
              <a:latin typeface="+mn-lt"/>
              <a:ea typeface="+mn-ea"/>
              <a:cs typeface="+mn-cs"/>
            </a:rPr>
            <a:t>内訳書２から自動転記されます。</a:t>
          </a:r>
          <a:endParaRPr lang="ja-JP" altLang="ja-JP">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370064CC-A4AD-463B-AD0A-F33C7144B12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6A7E4CD5-ACA4-46F4-9BBF-19093C65651B}"/>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BDF7796D-A3B4-41EB-81A5-EF780811ED74}"/>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7052D30B-3FFC-4A18-9A2E-B60D8F59EBE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14218C69-87EF-4F81-AB55-780A9B37022C}"/>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D11CACA8-03ED-42B9-93D8-D10B6F6E5E0E}"/>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59B39C37-84FE-4C62-A8B5-3F6F298B721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E1514C29-2604-4E74-B9B9-EAAAE89BEC6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635E2A6F-2E18-4E0E-B04A-D71735FC106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E87D5BF6-2A30-4367-BFA4-3AD4DE8079E7}"/>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xmlns="" id="{00000000-0008-0000-07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25</xdr:col>
      <xdr:colOff>95250</xdr:colOff>
      <xdr:row>3</xdr:row>
      <xdr:rowOff>0</xdr:rowOff>
    </xdr:from>
    <xdr:to>
      <xdr:col>27</xdr:col>
      <xdr:colOff>414057</xdr:colOff>
      <xdr:row>5</xdr:row>
      <xdr:rowOff>257175</xdr:rowOff>
    </xdr:to>
    <xdr:sp macro="" textlink="">
      <xdr:nvSpPr>
        <xdr:cNvPr id="3" name="テキスト ボックス 2">
          <a:extLst>
            <a:ext uri="{FF2B5EF4-FFF2-40B4-BE49-F238E27FC236}">
              <a16:creationId xmlns:a16="http://schemas.microsoft.com/office/drawing/2014/main" xmlns="" id="{EB69DABA-6BBF-40FA-9D14-3CC3C2F9570B}"/>
            </a:ext>
          </a:extLst>
        </xdr:cNvPr>
        <xdr:cNvSpPr txBox="1"/>
      </xdr:nvSpPr>
      <xdr:spPr>
        <a:xfrm>
          <a:off x="8077200" y="5810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本シートは内訳書２から自動転記されます。</a:t>
          </a:r>
          <a:endParaRPr lang="ja-JP" altLang="ja-JP">
            <a:solidFill>
              <a:srgbClr val="0000FF"/>
            </a:solidFill>
            <a:effectLst/>
          </a:endParaRPr>
        </a:p>
      </xdr:txBody>
    </xdr:sp>
    <xdr:clientData/>
  </xdr:twoCellAnchor>
  <xdr:twoCellAnchor>
    <xdr:from>
      <xdr:col>25</xdr:col>
      <xdr:colOff>66675</xdr:colOff>
      <xdr:row>5</xdr:row>
      <xdr:rowOff>304800</xdr:rowOff>
    </xdr:from>
    <xdr:to>
      <xdr:col>27</xdr:col>
      <xdr:colOff>385482</xdr:colOff>
      <xdr:row>10</xdr:row>
      <xdr:rowOff>106456</xdr:rowOff>
    </xdr:to>
    <xdr:sp macro="" textlink="">
      <xdr:nvSpPr>
        <xdr:cNvPr id="4" name="テキスト ボックス 3">
          <a:extLst>
            <a:ext uri="{FF2B5EF4-FFF2-40B4-BE49-F238E27FC236}">
              <a16:creationId xmlns:a16="http://schemas.microsoft.com/office/drawing/2014/main" xmlns="" id="{ED14A00B-2E0B-47A4-8184-225704F60EFC}"/>
            </a:ext>
          </a:extLst>
        </xdr:cNvPr>
        <xdr:cNvSpPr txBox="1"/>
      </xdr:nvSpPr>
      <xdr:spPr>
        <a:xfrm>
          <a:off x="8048625" y="111442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907EFEAB-4C27-4612-A7E1-D0A913119E0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7887338D-7622-4F8F-A79E-3D11CCA2B003}"/>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56388C79-EA60-43DD-992D-33EC84485F55}"/>
            </a:ext>
          </a:extLst>
        </xdr:cNvPr>
        <xdr:cNvSpPr txBox="1"/>
      </xdr:nvSpPr>
      <xdr:spPr>
        <a:xfrm>
          <a:off x="295275" y="181070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E7B382BC-D9E6-498E-99B7-A321EEEAA4D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28575</xdr:colOff>
      <xdr:row>1</xdr:row>
      <xdr:rowOff>19050</xdr:rowOff>
    </xdr:from>
    <xdr:to>
      <xdr:col>19</xdr:col>
      <xdr:colOff>1400174</xdr:colOff>
      <xdr:row>2</xdr:row>
      <xdr:rowOff>304800</xdr:rowOff>
    </xdr:to>
    <xdr:sp macro="" textlink="">
      <xdr:nvSpPr>
        <xdr:cNvPr id="4" name="テキスト ボックス 3">
          <a:extLst>
            <a:ext uri="{FF2B5EF4-FFF2-40B4-BE49-F238E27FC236}">
              <a16:creationId xmlns:a16="http://schemas.microsoft.com/office/drawing/2014/main" xmlns="" id="{918417C6-10C5-4858-822B-662B2770ECF7}"/>
            </a:ext>
          </a:extLst>
        </xdr:cNvPr>
        <xdr:cNvSpPr txBox="1"/>
      </xdr:nvSpPr>
      <xdr:spPr>
        <a:xfrm>
          <a:off x="10591800" y="190500"/>
          <a:ext cx="1904999"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xmlns="" id="{00000000-0008-0000-08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25</xdr:col>
      <xdr:colOff>66675</xdr:colOff>
      <xdr:row>5</xdr:row>
      <xdr:rowOff>600075</xdr:rowOff>
    </xdr:from>
    <xdr:to>
      <xdr:col>27</xdr:col>
      <xdr:colOff>404532</xdr:colOff>
      <xdr:row>6</xdr:row>
      <xdr:rowOff>314325</xdr:rowOff>
    </xdr:to>
    <xdr:sp macro="" textlink="">
      <xdr:nvSpPr>
        <xdr:cNvPr id="3" name="テキスト ボックス 2">
          <a:extLst>
            <a:ext uri="{FF2B5EF4-FFF2-40B4-BE49-F238E27FC236}">
              <a16:creationId xmlns:a16="http://schemas.microsoft.com/office/drawing/2014/main" xmlns="" id="{B4D406FF-FCE8-4721-9861-D8D90AEAFBDA}"/>
            </a:ext>
          </a:extLst>
        </xdr:cNvPr>
        <xdr:cNvSpPr txBox="1"/>
      </xdr:nvSpPr>
      <xdr:spPr>
        <a:xfrm>
          <a:off x="8048625" y="1409700"/>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25</xdr:col>
      <xdr:colOff>66675</xdr:colOff>
      <xdr:row>6</xdr:row>
      <xdr:rowOff>390525</xdr:rowOff>
    </xdr:from>
    <xdr:to>
      <xdr:col>27</xdr:col>
      <xdr:colOff>404532</xdr:colOff>
      <xdr:row>14</xdr:row>
      <xdr:rowOff>49306</xdr:rowOff>
    </xdr:to>
    <xdr:sp macro="" textlink="">
      <xdr:nvSpPr>
        <xdr:cNvPr id="4" name="テキスト ボックス 3">
          <a:extLst>
            <a:ext uri="{FF2B5EF4-FFF2-40B4-BE49-F238E27FC236}">
              <a16:creationId xmlns:a16="http://schemas.microsoft.com/office/drawing/2014/main" xmlns="" id="{8F9CA0C5-31A1-4502-8BB4-55EAEC5FCEA3}"/>
            </a:ext>
          </a:extLst>
        </xdr:cNvPr>
        <xdr:cNvSpPr txBox="1"/>
      </xdr:nvSpPr>
      <xdr:spPr>
        <a:xfrm>
          <a:off x="8048625" y="1971675"/>
          <a:ext cx="1823757" cy="2030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25</xdr:col>
      <xdr:colOff>76199</xdr:colOff>
      <xdr:row>1</xdr:row>
      <xdr:rowOff>38100</xdr:rowOff>
    </xdr:from>
    <xdr:to>
      <xdr:col>28</xdr:col>
      <xdr:colOff>1123949</xdr:colOff>
      <xdr:row>5</xdr:row>
      <xdr:rowOff>533401</xdr:rowOff>
    </xdr:to>
    <xdr:sp macro="" textlink="">
      <xdr:nvSpPr>
        <xdr:cNvPr id="6" name="テキスト ボックス 5">
          <a:extLst>
            <a:ext uri="{FF2B5EF4-FFF2-40B4-BE49-F238E27FC236}">
              <a16:creationId xmlns:a16="http://schemas.microsoft.com/office/drawing/2014/main" xmlns="" id="{609CAA40-8E5D-4470-9665-ECA34E43EDE6}"/>
            </a:ext>
          </a:extLst>
        </xdr:cNvPr>
        <xdr:cNvSpPr txBox="1"/>
      </xdr:nvSpPr>
      <xdr:spPr>
        <a:xfrm>
          <a:off x="8058149" y="257175"/>
          <a:ext cx="3819525" cy="10858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361950</xdr:colOff>
      <xdr:row>3</xdr:row>
      <xdr:rowOff>266700</xdr:rowOff>
    </xdr:from>
    <xdr:to>
      <xdr:col>20</xdr:col>
      <xdr:colOff>416925</xdr:colOff>
      <xdr:row>8</xdr:row>
      <xdr:rowOff>31275</xdr:rowOff>
    </xdr:to>
    <xdr:sp macro="" textlink="">
      <xdr:nvSpPr>
        <xdr:cNvPr id="7" name="角丸四角形吹き出し 1">
          <a:extLst>
            <a:ext uri="{FF2B5EF4-FFF2-40B4-BE49-F238E27FC236}">
              <a16:creationId xmlns:a16="http://schemas.microsoft.com/office/drawing/2014/main" xmlns="" id="{3961E6CC-4264-4DC6-823C-5356E09906C1}"/>
            </a:ext>
          </a:extLst>
        </xdr:cNvPr>
        <xdr:cNvSpPr/>
      </xdr:nvSpPr>
      <xdr:spPr>
        <a:xfrm>
          <a:off x="10925175" y="1162050"/>
          <a:ext cx="2160000" cy="126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なお、欄が不足する場合は、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twoCellAnchor>
    <xdr:from>
      <xdr:col>18</xdr:col>
      <xdr:colOff>361950</xdr:colOff>
      <xdr:row>165</xdr:row>
      <xdr:rowOff>104775</xdr:rowOff>
    </xdr:from>
    <xdr:to>
      <xdr:col>20</xdr:col>
      <xdr:colOff>416925</xdr:colOff>
      <xdr:row>168</xdr:row>
      <xdr:rowOff>4650</xdr:rowOff>
    </xdr:to>
    <xdr:sp macro="" textlink="">
      <xdr:nvSpPr>
        <xdr:cNvPr id="8" name="角丸四角形吹き出し 1">
          <a:extLst>
            <a:ext uri="{FF2B5EF4-FFF2-40B4-BE49-F238E27FC236}">
              <a16:creationId xmlns:a16="http://schemas.microsoft.com/office/drawing/2014/main" xmlns="" id="{637B3FB1-037A-4D51-8AEB-EC26A645D5F6}"/>
            </a:ext>
          </a:extLst>
        </xdr:cNvPr>
        <xdr:cNvSpPr/>
      </xdr:nvSpPr>
      <xdr:spPr>
        <a:xfrm>
          <a:off x="10925175" y="18259425"/>
          <a:ext cx="2160000" cy="900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a:t>
          </a:r>
          <a:r>
            <a:rPr kumimoji="1" lang="ja-JP" altLang="en-US" sz="1100">
              <a:solidFill>
                <a:schemeClr val="dk1"/>
              </a:solidFill>
              <a:effectLst/>
              <a:latin typeface="+mn-lt"/>
              <a:ea typeface="+mn-ea"/>
              <a:cs typeface="+mn-cs"/>
            </a:rPr>
            <a:t>事務局</a:t>
          </a:r>
          <a:r>
            <a:rPr kumimoji="1" lang="ja-JP" altLang="ja-JP" sz="1100">
              <a:solidFill>
                <a:schemeClr val="dk1"/>
              </a:solidFill>
              <a:effectLst/>
              <a:latin typeface="+mn-lt"/>
              <a:ea typeface="+mn-ea"/>
              <a:cs typeface="+mn-cs"/>
            </a:rPr>
            <a:t>までお問合せください（行の追加は不可）。</a:t>
          </a:r>
          <a:endParaRPr lang="ja-JP" altLang="ja-JP">
            <a:effectLst/>
          </a:endParaRPr>
        </a:p>
      </xdr:txBody>
    </xdr:sp>
    <xdr:clientData/>
  </xdr:twoCellAnchor>
  <xdr:twoCellAnchor>
    <xdr:from>
      <xdr:col>0</xdr:col>
      <xdr:colOff>285751</xdr:colOff>
      <xdr:row>163</xdr:row>
      <xdr:rowOff>209551</xdr:rowOff>
    </xdr:from>
    <xdr:to>
      <xdr:col>4</xdr:col>
      <xdr:colOff>2266951</xdr:colOff>
      <xdr:row>165</xdr:row>
      <xdr:rowOff>57150</xdr:rowOff>
    </xdr:to>
    <xdr:sp macro="" textlink="">
      <xdr:nvSpPr>
        <xdr:cNvPr id="4" name="テキスト ボックス 3">
          <a:extLst>
            <a:ext uri="{FF2B5EF4-FFF2-40B4-BE49-F238E27FC236}">
              <a16:creationId xmlns:a16="http://schemas.microsoft.com/office/drawing/2014/main" xmlns="" id="{836D447B-7737-43F2-B2B8-9E0A2492DE01}"/>
            </a:ext>
          </a:extLst>
        </xdr:cNvPr>
        <xdr:cNvSpPr txBox="1"/>
      </xdr:nvSpPr>
      <xdr:spPr>
        <a:xfrm>
          <a:off x="285751" y="17764126"/>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xmlns="" id="{4359E3F7-85E0-4A3E-98C4-3A8436A6E04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xmlns="" id="{2D3F0E39-4201-45D2-813E-6AC137E27EA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079EA4A3-65DF-45F3-91D9-2D4F99A2DB3A}"/>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24949141-FFA4-40A2-8785-51E51B6C0B46}"/>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xmlns="" id="{E974A0EE-D5CC-4A91-89BD-B09336F7CBD8}"/>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28.bin"/><Relationship Id="rId4" Type="http://schemas.openxmlformats.org/officeDocument/2006/relationships/comments" Target="../comments8.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I41"/>
  <sheetViews>
    <sheetView showGridLines="0" tabSelected="1" view="pageBreakPreview" zoomScale="85" zoomScaleNormal="85" zoomScaleSheetLayoutView="85" workbookViewId="0">
      <selection activeCell="S4" sqref="S4:AI4"/>
    </sheetView>
  </sheetViews>
  <sheetFormatPr defaultRowHeight="13.5"/>
  <cols>
    <col min="1" max="55" width="2.625" style="194" customWidth="1"/>
    <col min="56" max="255" width="9" style="194"/>
    <col min="256" max="256" width="2.5" style="194" customWidth="1"/>
    <col min="257" max="257" width="0.75" style="194" customWidth="1"/>
    <col min="258" max="311" width="2.625" style="194" customWidth="1"/>
    <col min="312" max="511" width="9" style="194"/>
    <col min="512" max="512" width="2.5" style="194" customWidth="1"/>
    <col min="513" max="513" width="0.75" style="194" customWidth="1"/>
    <col min="514" max="567" width="2.625" style="194" customWidth="1"/>
    <col min="568" max="767" width="9" style="194"/>
    <col min="768" max="768" width="2.5" style="194" customWidth="1"/>
    <col min="769" max="769" width="0.75" style="194" customWidth="1"/>
    <col min="770" max="823" width="2.625" style="194" customWidth="1"/>
    <col min="824" max="1023" width="9" style="194"/>
    <col min="1024" max="1024" width="2.5" style="194" customWidth="1"/>
    <col min="1025" max="1025" width="0.75" style="194" customWidth="1"/>
    <col min="1026" max="1079" width="2.625" style="194" customWidth="1"/>
    <col min="1080" max="1279" width="9" style="194"/>
    <col min="1280" max="1280" width="2.5" style="194" customWidth="1"/>
    <col min="1281" max="1281" width="0.75" style="194" customWidth="1"/>
    <col min="1282" max="1335" width="2.625" style="194" customWidth="1"/>
    <col min="1336" max="1535" width="9" style="194"/>
    <col min="1536" max="1536" width="2.5" style="194" customWidth="1"/>
    <col min="1537" max="1537" width="0.75" style="194" customWidth="1"/>
    <col min="1538" max="1591" width="2.625" style="194" customWidth="1"/>
    <col min="1592" max="1791" width="9" style="194"/>
    <col min="1792" max="1792" width="2.5" style="194" customWidth="1"/>
    <col min="1793" max="1793" width="0.75" style="194" customWidth="1"/>
    <col min="1794" max="1847" width="2.625" style="194" customWidth="1"/>
    <col min="1848" max="2047" width="9" style="194"/>
    <col min="2048" max="2048" width="2.5" style="194" customWidth="1"/>
    <col min="2049" max="2049" width="0.75" style="194" customWidth="1"/>
    <col min="2050" max="2103" width="2.625" style="194" customWidth="1"/>
    <col min="2104" max="2303" width="9" style="194"/>
    <col min="2304" max="2304" width="2.5" style="194" customWidth="1"/>
    <col min="2305" max="2305" width="0.75" style="194" customWidth="1"/>
    <col min="2306" max="2359" width="2.625" style="194" customWidth="1"/>
    <col min="2360" max="2559" width="9" style="194"/>
    <col min="2560" max="2560" width="2.5" style="194" customWidth="1"/>
    <col min="2561" max="2561" width="0.75" style="194" customWidth="1"/>
    <col min="2562" max="2615" width="2.625" style="194" customWidth="1"/>
    <col min="2616" max="2815" width="9" style="194"/>
    <col min="2816" max="2816" width="2.5" style="194" customWidth="1"/>
    <col min="2817" max="2817" width="0.75" style="194" customWidth="1"/>
    <col min="2818" max="2871" width="2.625" style="194" customWidth="1"/>
    <col min="2872" max="3071" width="9" style="194"/>
    <col min="3072" max="3072" width="2.5" style="194" customWidth="1"/>
    <col min="3073" max="3073" width="0.75" style="194" customWidth="1"/>
    <col min="3074" max="3127" width="2.625" style="194" customWidth="1"/>
    <col min="3128" max="3327" width="9" style="194"/>
    <col min="3328" max="3328" width="2.5" style="194" customWidth="1"/>
    <col min="3329" max="3329" width="0.75" style="194" customWidth="1"/>
    <col min="3330" max="3383" width="2.625" style="194" customWidth="1"/>
    <col min="3384" max="3583" width="9" style="194"/>
    <col min="3584" max="3584" width="2.5" style="194" customWidth="1"/>
    <col min="3585" max="3585" width="0.75" style="194" customWidth="1"/>
    <col min="3586" max="3639" width="2.625" style="194" customWidth="1"/>
    <col min="3640" max="3839" width="9" style="194"/>
    <col min="3840" max="3840" width="2.5" style="194" customWidth="1"/>
    <col min="3841" max="3841" width="0.75" style="194" customWidth="1"/>
    <col min="3842" max="3895" width="2.625" style="194" customWidth="1"/>
    <col min="3896" max="4095" width="9" style="194"/>
    <col min="4096" max="4096" width="2.5" style="194" customWidth="1"/>
    <col min="4097" max="4097" width="0.75" style="194" customWidth="1"/>
    <col min="4098" max="4151" width="2.625" style="194" customWidth="1"/>
    <col min="4152" max="4351" width="9" style="194"/>
    <col min="4352" max="4352" width="2.5" style="194" customWidth="1"/>
    <col min="4353" max="4353" width="0.75" style="194" customWidth="1"/>
    <col min="4354" max="4407" width="2.625" style="194" customWidth="1"/>
    <col min="4408" max="4607" width="9" style="194"/>
    <col min="4608" max="4608" width="2.5" style="194" customWidth="1"/>
    <col min="4609" max="4609" width="0.75" style="194" customWidth="1"/>
    <col min="4610" max="4663" width="2.625" style="194" customWidth="1"/>
    <col min="4664" max="4863" width="9" style="194"/>
    <col min="4864" max="4864" width="2.5" style="194" customWidth="1"/>
    <col min="4865" max="4865" width="0.75" style="194" customWidth="1"/>
    <col min="4866" max="4919" width="2.625" style="194" customWidth="1"/>
    <col min="4920" max="5119" width="9" style="194"/>
    <col min="5120" max="5120" width="2.5" style="194" customWidth="1"/>
    <col min="5121" max="5121" width="0.75" style="194" customWidth="1"/>
    <col min="5122" max="5175" width="2.625" style="194" customWidth="1"/>
    <col min="5176" max="5375" width="9" style="194"/>
    <col min="5376" max="5376" width="2.5" style="194" customWidth="1"/>
    <col min="5377" max="5377" width="0.75" style="194" customWidth="1"/>
    <col min="5378" max="5431" width="2.625" style="194" customWidth="1"/>
    <col min="5432" max="5631" width="9" style="194"/>
    <col min="5632" max="5632" width="2.5" style="194" customWidth="1"/>
    <col min="5633" max="5633" width="0.75" style="194" customWidth="1"/>
    <col min="5634" max="5687" width="2.625" style="194" customWidth="1"/>
    <col min="5688" max="5887" width="9" style="194"/>
    <col min="5888" max="5888" width="2.5" style="194" customWidth="1"/>
    <col min="5889" max="5889" width="0.75" style="194" customWidth="1"/>
    <col min="5890" max="5943" width="2.625" style="194" customWidth="1"/>
    <col min="5944" max="6143" width="9" style="194"/>
    <col min="6144" max="6144" width="2.5" style="194" customWidth="1"/>
    <col min="6145" max="6145" width="0.75" style="194" customWidth="1"/>
    <col min="6146" max="6199" width="2.625" style="194" customWidth="1"/>
    <col min="6200" max="6399" width="9" style="194"/>
    <col min="6400" max="6400" width="2.5" style="194" customWidth="1"/>
    <col min="6401" max="6401" width="0.75" style="194" customWidth="1"/>
    <col min="6402" max="6455" width="2.625" style="194" customWidth="1"/>
    <col min="6456" max="6655" width="9" style="194"/>
    <col min="6656" max="6656" width="2.5" style="194" customWidth="1"/>
    <col min="6657" max="6657" width="0.75" style="194" customWidth="1"/>
    <col min="6658" max="6711" width="2.625" style="194" customWidth="1"/>
    <col min="6712" max="6911" width="9" style="194"/>
    <col min="6912" max="6912" width="2.5" style="194" customWidth="1"/>
    <col min="6913" max="6913" width="0.75" style="194" customWidth="1"/>
    <col min="6914" max="6967" width="2.625" style="194" customWidth="1"/>
    <col min="6968" max="7167" width="9" style="194"/>
    <col min="7168" max="7168" width="2.5" style="194" customWidth="1"/>
    <col min="7169" max="7169" width="0.75" style="194" customWidth="1"/>
    <col min="7170" max="7223" width="2.625" style="194" customWidth="1"/>
    <col min="7224" max="7423" width="9" style="194"/>
    <col min="7424" max="7424" width="2.5" style="194" customWidth="1"/>
    <col min="7425" max="7425" width="0.75" style="194" customWidth="1"/>
    <col min="7426" max="7479" width="2.625" style="194" customWidth="1"/>
    <col min="7480" max="7679" width="9" style="194"/>
    <col min="7680" max="7680" width="2.5" style="194" customWidth="1"/>
    <col min="7681" max="7681" width="0.75" style="194" customWidth="1"/>
    <col min="7682" max="7735" width="2.625" style="194" customWidth="1"/>
    <col min="7736" max="7935" width="9" style="194"/>
    <col min="7936" max="7936" width="2.5" style="194" customWidth="1"/>
    <col min="7937" max="7937" width="0.75" style="194" customWidth="1"/>
    <col min="7938" max="7991" width="2.625" style="194" customWidth="1"/>
    <col min="7992" max="8191" width="9" style="194"/>
    <col min="8192" max="8192" width="2.5" style="194" customWidth="1"/>
    <col min="8193" max="8193" width="0.75" style="194" customWidth="1"/>
    <col min="8194" max="8247" width="2.625" style="194" customWidth="1"/>
    <col min="8248" max="8447" width="9" style="194"/>
    <col min="8448" max="8448" width="2.5" style="194" customWidth="1"/>
    <col min="8449" max="8449" width="0.75" style="194" customWidth="1"/>
    <col min="8450" max="8503" width="2.625" style="194" customWidth="1"/>
    <col min="8504" max="8703" width="9" style="194"/>
    <col min="8704" max="8704" width="2.5" style="194" customWidth="1"/>
    <col min="8705" max="8705" width="0.75" style="194" customWidth="1"/>
    <col min="8706" max="8759" width="2.625" style="194" customWidth="1"/>
    <col min="8760" max="8959" width="9" style="194"/>
    <col min="8960" max="8960" width="2.5" style="194" customWidth="1"/>
    <col min="8961" max="8961" width="0.75" style="194" customWidth="1"/>
    <col min="8962" max="9015" width="2.625" style="194" customWidth="1"/>
    <col min="9016" max="9215" width="9" style="194"/>
    <col min="9216" max="9216" width="2.5" style="194" customWidth="1"/>
    <col min="9217" max="9217" width="0.75" style="194" customWidth="1"/>
    <col min="9218" max="9271" width="2.625" style="194" customWidth="1"/>
    <col min="9272" max="9471" width="9" style="194"/>
    <col min="9472" max="9472" width="2.5" style="194" customWidth="1"/>
    <col min="9473" max="9473" width="0.75" style="194" customWidth="1"/>
    <col min="9474" max="9527" width="2.625" style="194" customWidth="1"/>
    <col min="9528" max="9727" width="9" style="194"/>
    <col min="9728" max="9728" width="2.5" style="194" customWidth="1"/>
    <col min="9729" max="9729" width="0.75" style="194" customWidth="1"/>
    <col min="9730" max="9783" width="2.625" style="194" customWidth="1"/>
    <col min="9784" max="9983" width="9" style="194"/>
    <col min="9984" max="9984" width="2.5" style="194" customWidth="1"/>
    <col min="9985" max="9985" width="0.75" style="194" customWidth="1"/>
    <col min="9986" max="10039" width="2.625" style="194" customWidth="1"/>
    <col min="10040" max="10239" width="9" style="194"/>
    <col min="10240" max="10240" width="2.5" style="194" customWidth="1"/>
    <col min="10241" max="10241" width="0.75" style="194" customWidth="1"/>
    <col min="10242" max="10295" width="2.625" style="194" customWidth="1"/>
    <col min="10296" max="10495" width="9" style="194"/>
    <col min="10496" max="10496" width="2.5" style="194" customWidth="1"/>
    <col min="10497" max="10497" width="0.75" style="194" customWidth="1"/>
    <col min="10498" max="10551" width="2.625" style="194" customWidth="1"/>
    <col min="10552" max="10751" width="9" style="194"/>
    <col min="10752" max="10752" width="2.5" style="194" customWidth="1"/>
    <col min="10753" max="10753" width="0.75" style="194" customWidth="1"/>
    <col min="10754" max="10807" width="2.625" style="194" customWidth="1"/>
    <col min="10808" max="11007" width="9" style="194"/>
    <col min="11008" max="11008" width="2.5" style="194" customWidth="1"/>
    <col min="11009" max="11009" width="0.75" style="194" customWidth="1"/>
    <col min="11010" max="11063" width="2.625" style="194" customWidth="1"/>
    <col min="11064" max="11263" width="9" style="194"/>
    <col min="11264" max="11264" width="2.5" style="194" customWidth="1"/>
    <col min="11265" max="11265" width="0.75" style="194" customWidth="1"/>
    <col min="11266" max="11319" width="2.625" style="194" customWidth="1"/>
    <col min="11320" max="11519" width="9" style="194"/>
    <col min="11520" max="11520" width="2.5" style="194" customWidth="1"/>
    <col min="11521" max="11521" width="0.75" style="194" customWidth="1"/>
    <col min="11522" max="11575" width="2.625" style="194" customWidth="1"/>
    <col min="11576" max="11775" width="9" style="194"/>
    <col min="11776" max="11776" width="2.5" style="194" customWidth="1"/>
    <col min="11777" max="11777" width="0.75" style="194" customWidth="1"/>
    <col min="11778" max="11831" width="2.625" style="194" customWidth="1"/>
    <col min="11832" max="12031" width="9" style="194"/>
    <col min="12032" max="12032" width="2.5" style="194" customWidth="1"/>
    <col min="12033" max="12033" width="0.75" style="194" customWidth="1"/>
    <col min="12034" max="12087" width="2.625" style="194" customWidth="1"/>
    <col min="12088" max="12287" width="9" style="194"/>
    <col min="12288" max="12288" width="2.5" style="194" customWidth="1"/>
    <col min="12289" max="12289" width="0.75" style="194" customWidth="1"/>
    <col min="12290" max="12343" width="2.625" style="194" customWidth="1"/>
    <col min="12344" max="12543" width="9" style="194"/>
    <col min="12544" max="12544" width="2.5" style="194" customWidth="1"/>
    <col min="12545" max="12545" width="0.75" style="194" customWidth="1"/>
    <col min="12546" max="12599" width="2.625" style="194" customWidth="1"/>
    <col min="12600" max="12799" width="9" style="194"/>
    <col min="12800" max="12800" width="2.5" style="194" customWidth="1"/>
    <col min="12801" max="12801" width="0.75" style="194" customWidth="1"/>
    <col min="12802" max="12855" width="2.625" style="194" customWidth="1"/>
    <col min="12856" max="13055" width="9" style="194"/>
    <col min="13056" max="13056" width="2.5" style="194" customWidth="1"/>
    <col min="13057" max="13057" width="0.75" style="194" customWidth="1"/>
    <col min="13058" max="13111" width="2.625" style="194" customWidth="1"/>
    <col min="13112" max="13311" width="9" style="194"/>
    <col min="13312" max="13312" width="2.5" style="194" customWidth="1"/>
    <col min="13313" max="13313" width="0.75" style="194" customWidth="1"/>
    <col min="13314" max="13367" width="2.625" style="194" customWidth="1"/>
    <col min="13368" max="13567" width="9" style="194"/>
    <col min="13568" max="13568" width="2.5" style="194" customWidth="1"/>
    <col min="13569" max="13569" width="0.75" style="194" customWidth="1"/>
    <col min="13570" max="13623" width="2.625" style="194" customWidth="1"/>
    <col min="13624" max="13823" width="9" style="194"/>
    <col min="13824" max="13824" width="2.5" style="194" customWidth="1"/>
    <col min="13825" max="13825" width="0.75" style="194" customWidth="1"/>
    <col min="13826" max="13879" width="2.625" style="194" customWidth="1"/>
    <col min="13880" max="14079" width="9" style="194"/>
    <col min="14080" max="14080" width="2.5" style="194" customWidth="1"/>
    <col min="14081" max="14081" width="0.75" style="194" customWidth="1"/>
    <col min="14082" max="14135" width="2.625" style="194" customWidth="1"/>
    <col min="14136" max="14335" width="9" style="194"/>
    <col min="14336" max="14336" width="2.5" style="194" customWidth="1"/>
    <col min="14337" max="14337" width="0.75" style="194" customWidth="1"/>
    <col min="14338" max="14391" width="2.625" style="194" customWidth="1"/>
    <col min="14392" max="14591" width="9" style="194"/>
    <col min="14592" max="14592" width="2.5" style="194" customWidth="1"/>
    <col min="14593" max="14593" width="0.75" style="194" customWidth="1"/>
    <col min="14594" max="14647" width="2.625" style="194" customWidth="1"/>
    <col min="14648" max="14847" width="9" style="194"/>
    <col min="14848" max="14848" width="2.5" style="194" customWidth="1"/>
    <col min="14849" max="14849" width="0.75" style="194" customWidth="1"/>
    <col min="14850" max="14903" width="2.625" style="194" customWidth="1"/>
    <col min="14904" max="15103" width="9" style="194"/>
    <col min="15104" max="15104" width="2.5" style="194" customWidth="1"/>
    <col min="15105" max="15105" width="0.75" style="194" customWidth="1"/>
    <col min="15106" max="15159" width="2.625" style="194" customWidth="1"/>
    <col min="15160" max="15359" width="9" style="194"/>
    <col min="15360" max="15360" width="2.5" style="194" customWidth="1"/>
    <col min="15361" max="15361" width="0.75" style="194" customWidth="1"/>
    <col min="15362" max="15415" width="2.625" style="194" customWidth="1"/>
    <col min="15416" max="15615" width="9" style="194"/>
    <col min="15616" max="15616" width="2.5" style="194" customWidth="1"/>
    <col min="15617" max="15617" width="0.75" style="194" customWidth="1"/>
    <col min="15618" max="15671" width="2.625" style="194" customWidth="1"/>
    <col min="15672" max="15871" width="9" style="194"/>
    <col min="15872" max="15872" width="2.5" style="194" customWidth="1"/>
    <col min="15873" max="15873" width="0.75" style="194" customWidth="1"/>
    <col min="15874" max="15927" width="2.625" style="194" customWidth="1"/>
    <col min="15928" max="16127" width="9" style="194"/>
    <col min="16128" max="16128" width="2.5" style="194" customWidth="1"/>
    <col min="16129" max="16129" width="0.75" style="194" customWidth="1"/>
    <col min="16130" max="16183" width="2.625" style="194" customWidth="1"/>
    <col min="16184" max="16384" width="9" style="194"/>
  </cols>
  <sheetData>
    <row r="1" spans="1:35" ht="18.75" customHeight="1">
      <c r="A1" s="300" t="s">
        <v>232</v>
      </c>
      <c r="B1" s="301"/>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row>
    <row r="2" spans="1:35" ht="18.75" customHeight="1">
      <c r="A2" s="302" t="s">
        <v>187</v>
      </c>
      <c r="B2" s="302"/>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row>
    <row r="3" spans="1:35" ht="18.75" customHeight="1">
      <c r="A3" s="207"/>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7"/>
    </row>
    <row r="4" spans="1:35" ht="18.75" customHeight="1">
      <c r="A4" s="207"/>
      <c r="B4" s="207"/>
      <c r="C4" s="207"/>
      <c r="D4" s="207"/>
      <c r="E4" s="207"/>
      <c r="F4" s="207"/>
      <c r="G4" s="207"/>
      <c r="H4" s="207"/>
      <c r="I4" s="207"/>
      <c r="J4" s="207"/>
      <c r="K4" s="207"/>
      <c r="L4" s="207"/>
      <c r="M4" s="208" t="s">
        <v>188</v>
      </c>
      <c r="N4" s="208"/>
      <c r="O4" s="208"/>
      <c r="P4" s="208"/>
      <c r="Q4" s="208"/>
      <c r="R4" s="209"/>
      <c r="S4" s="303"/>
      <c r="T4" s="303"/>
      <c r="U4" s="303"/>
      <c r="V4" s="303"/>
      <c r="W4" s="303"/>
      <c r="X4" s="303"/>
      <c r="Y4" s="303"/>
      <c r="Z4" s="303"/>
      <c r="AA4" s="303"/>
      <c r="AB4" s="303"/>
      <c r="AC4" s="303"/>
      <c r="AD4" s="303"/>
      <c r="AE4" s="303"/>
      <c r="AF4" s="303"/>
      <c r="AG4" s="303"/>
      <c r="AH4" s="303"/>
      <c r="AI4" s="303"/>
    </row>
    <row r="5" spans="1:35" ht="18.75" customHeight="1">
      <c r="A5" s="207"/>
      <c r="B5" s="207"/>
      <c r="C5" s="207"/>
      <c r="D5" s="207"/>
      <c r="E5" s="207"/>
      <c r="F5" s="207"/>
      <c r="G5" s="207"/>
      <c r="H5" s="207"/>
      <c r="I5" s="207"/>
      <c r="J5" s="207"/>
      <c r="K5" s="207"/>
      <c r="L5" s="207"/>
      <c r="M5" s="210" t="s">
        <v>171</v>
      </c>
      <c r="N5" s="210"/>
      <c r="O5" s="210"/>
      <c r="P5" s="210"/>
      <c r="Q5" s="210"/>
      <c r="R5" s="211"/>
      <c r="S5" s="303"/>
      <c r="T5" s="303"/>
      <c r="U5" s="303"/>
      <c r="V5" s="303"/>
      <c r="W5" s="303"/>
      <c r="X5" s="303"/>
      <c r="Y5" s="303"/>
      <c r="Z5" s="303"/>
      <c r="AA5" s="303"/>
      <c r="AB5" s="303"/>
      <c r="AC5" s="303"/>
      <c r="AD5" s="303"/>
      <c r="AE5" s="303"/>
      <c r="AF5" s="303"/>
      <c r="AG5" s="303"/>
      <c r="AH5" s="303"/>
      <c r="AI5" s="303"/>
    </row>
    <row r="6" spans="1:35" ht="18.75" customHeight="1">
      <c r="A6" s="207"/>
      <c r="B6" s="207"/>
      <c r="C6" s="207"/>
      <c r="D6" s="207"/>
      <c r="E6" s="207"/>
      <c r="F6" s="207"/>
      <c r="G6" s="207"/>
      <c r="H6" s="207"/>
      <c r="I6" s="207"/>
      <c r="J6" s="207"/>
      <c r="K6" s="207"/>
      <c r="L6" s="207"/>
      <c r="M6" s="210" t="s">
        <v>172</v>
      </c>
      <c r="N6" s="210"/>
      <c r="O6" s="210"/>
      <c r="P6" s="210"/>
      <c r="Q6" s="210"/>
      <c r="R6" s="210"/>
      <c r="S6" s="303"/>
      <c r="T6" s="303"/>
      <c r="U6" s="303"/>
      <c r="V6" s="303"/>
      <c r="W6" s="303"/>
      <c r="X6" s="303"/>
      <c r="Y6" s="303"/>
      <c r="Z6" s="303"/>
      <c r="AA6" s="303"/>
      <c r="AB6" s="303"/>
      <c r="AC6" s="303"/>
      <c r="AD6" s="303"/>
      <c r="AE6" s="303"/>
      <c r="AF6" s="303"/>
      <c r="AG6" s="303"/>
      <c r="AH6" s="303"/>
      <c r="AI6" s="303"/>
    </row>
    <row r="7" spans="1:35" ht="18.75" customHeight="1">
      <c r="A7" s="207"/>
      <c r="B7" s="207"/>
      <c r="C7" s="207"/>
      <c r="D7" s="207"/>
      <c r="E7" s="207"/>
      <c r="F7" s="207"/>
      <c r="G7" s="207"/>
      <c r="H7" s="207"/>
      <c r="I7" s="207"/>
      <c r="J7" s="207"/>
      <c r="K7" s="207"/>
      <c r="L7" s="207"/>
      <c r="M7" s="212" t="s">
        <v>173</v>
      </c>
      <c r="N7" s="212"/>
      <c r="O7" s="212"/>
      <c r="P7" s="212"/>
      <c r="Q7" s="299" t="s">
        <v>189</v>
      </c>
      <c r="R7" s="299"/>
      <c r="S7" s="299"/>
      <c r="T7" s="299"/>
      <c r="U7" s="299"/>
      <c r="V7" s="299"/>
      <c r="W7" s="213"/>
      <c r="X7" s="213"/>
      <c r="Y7" s="213"/>
      <c r="Z7" s="213"/>
      <c r="AA7" s="213"/>
      <c r="AB7" s="213"/>
      <c r="AC7" s="213"/>
      <c r="AD7" s="213"/>
      <c r="AE7" s="213"/>
      <c r="AF7" s="213"/>
      <c r="AG7" s="213"/>
      <c r="AH7" s="213"/>
      <c r="AI7" s="213"/>
    </row>
    <row r="8" spans="1:35" ht="18.75" customHeight="1">
      <c r="A8" s="207"/>
      <c r="B8" s="207"/>
      <c r="C8" s="207"/>
      <c r="D8" s="207"/>
      <c r="E8" s="207"/>
      <c r="F8" s="207"/>
      <c r="G8" s="207"/>
      <c r="H8" s="207"/>
      <c r="I8" s="207"/>
      <c r="J8" s="207"/>
      <c r="K8" s="207"/>
      <c r="L8" s="207"/>
      <c r="M8" s="208"/>
      <c r="N8" s="303" t="s">
        <v>180</v>
      </c>
      <c r="O8" s="303"/>
      <c r="P8" s="303"/>
      <c r="Q8" s="303"/>
      <c r="R8" s="303"/>
      <c r="S8" s="303"/>
      <c r="T8" s="303"/>
      <c r="U8" s="303"/>
      <c r="V8" s="303"/>
      <c r="W8" s="303"/>
      <c r="X8" s="303"/>
      <c r="Y8" s="303"/>
      <c r="Z8" s="303"/>
      <c r="AA8" s="303"/>
      <c r="AB8" s="303"/>
      <c r="AC8" s="303"/>
      <c r="AD8" s="303"/>
      <c r="AE8" s="303"/>
      <c r="AF8" s="303"/>
      <c r="AG8" s="303"/>
      <c r="AH8" s="303"/>
      <c r="AI8" s="303"/>
    </row>
    <row r="9" spans="1:35" ht="18.75" customHeight="1">
      <c r="A9" s="207"/>
      <c r="B9" s="207"/>
      <c r="C9" s="207"/>
      <c r="D9" s="207"/>
      <c r="E9" s="207"/>
      <c r="F9" s="207"/>
      <c r="G9" s="207"/>
      <c r="H9" s="207"/>
      <c r="I9" s="207"/>
      <c r="J9" s="207"/>
      <c r="K9" s="207"/>
      <c r="L9" s="207"/>
      <c r="M9" s="208" t="s">
        <v>190</v>
      </c>
      <c r="N9" s="208"/>
      <c r="O9" s="303" t="s">
        <v>180</v>
      </c>
      <c r="P9" s="303"/>
      <c r="Q9" s="303"/>
      <c r="R9" s="303"/>
      <c r="S9" s="303"/>
      <c r="T9" s="303"/>
      <c r="U9" s="303"/>
      <c r="V9" s="303"/>
      <c r="W9" s="303"/>
      <c r="X9" s="214" t="s">
        <v>191</v>
      </c>
      <c r="Y9" s="214"/>
      <c r="Z9" s="214"/>
      <c r="AA9" s="303" t="s">
        <v>180</v>
      </c>
      <c r="AB9" s="303"/>
      <c r="AC9" s="303"/>
      <c r="AD9" s="303"/>
      <c r="AE9" s="303"/>
      <c r="AF9" s="303"/>
      <c r="AG9" s="303"/>
      <c r="AH9" s="303"/>
      <c r="AI9" s="303"/>
    </row>
    <row r="10" spans="1:35" ht="18.75" customHeight="1">
      <c r="A10" s="207"/>
      <c r="B10" s="207"/>
      <c r="C10" s="207"/>
      <c r="D10" s="207"/>
      <c r="E10" s="207"/>
      <c r="F10" s="207"/>
      <c r="G10" s="207"/>
      <c r="H10" s="207"/>
      <c r="I10" s="207"/>
      <c r="J10" s="207"/>
      <c r="K10" s="207"/>
      <c r="L10" s="207"/>
      <c r="M10" s="210" t="s">
        <v>192</v>
      </c>
      <c r="N10" s="210"/>
      <c r="O10" s="210"/>
      <c r="P10" s="319" t="s">
        <v>180</v>
      </c>
      <c r="Q10" s="319"/>
      <c r="R10" s="319"/>
      <c r="S10" s="319"/>
      <c r="T10" s="319"/>
      <c r="U10" s="319"/>
      <c r="V10" s="319"/>
      <c r="W10" s="319"/>
      <c r="X10" s="319"/>
      <c r="Y10" s="319"/>
      <c r="Z10" s="319"/>
      <c r="AA10" s="319"/>
      <c r="AB10" s="319"/>
      <c r="AC10" s="319"/>
      <c r="AD10" s="319"/>
      <c r="AE10" s="319"/>
      <c r="AF10" s="319"/>
      <c r="AG10" s="319"/>
      <c r="AH10" s="319"/>
      <c r="AI10" s="319"/>
    </row>
    <row r="11" spans="1:35" ht="18.75" customHeight="1" thickBot="1">
      <c r="A11" s="207"/>
      <c r="B11" s="207"/>
      <c r="C11" s="207"/>
      <c r="D11" s="207"/>
      <c r="E11" s="207"/>
      <c r="F11" s="207"/>
      <c r="G11" s="207"/>
      <c r="H11" s="207"/>
      <c r="I11" s="207"/>
      <c r="J11" s="207"/>
      <c r="K11" s="207"/>
      <c r="L11" s="207"/>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row>
    <row r="12" spans="1:35" ht="18.75" customHeight="1">
      <c r="A12" s="215" t="s">
        <v>7</v>
      </c>
      <c r="B12" s="216"/>
      <c r="C12" s="216"/>
      <c r="D12" s="216"/>
      <c r="E12" s="216"/>
      <c r="F12" s="216"/>
      <c r="G12" s="217"/>
      <c r="H12" s="216"/>
      <c r="I12" s="216"/>
      <c r="J12" s="216"/>
      <c r="K12" s="216"/>
      <c r="L12" s="216"/>
      <c r="M12" s="216"/>
      <c r="N12" s="216"/>
      <c r="O12" s="216"/>
      <c r="P12" s="216"/>
      <c r="Q12" s="216"/>
      <c r="R12" s="216"/>
      <c r="S12" s="216"/>
      <c r="T12" s="216"/>
      <c r="U12" s="216"/>
      <c r="V12" s="216"/>
      <c r="W12" s="216"/>
      <c r="X12" s="216"/>
      <c r="Y12" s="216"/>
      <c r="Z12" s="216"/>
      <c r="AA12" s="216"/>
      <c r="AB12" s="216"/>
      <c r="AC12" s="216"/>
      <c r="AD12" s="216"/>
      <c r="AE12" s="216"/>
      <c r="AF12" s="216"/>
      <c r="AG12" s="216"/>
      <c r="AH12" s="216"/>
      <c r="AI12" s="218"/>
    </row>
    <row r="13" spans="1:35" ht="18.75" customHeight="1">
      <c r="A13" s="219" t="s">
        <v>193</v>
      </c>
      <c r="B13" s="210"/>
      <c r="C13" s="210"/>
      <c r="D13" s="210"/>
      <c r="E13" s="210"/>
      <c r="F13" s="210"/>
      <c r="G13" s="220"/>
      <c r="H13" s="329" t="s">
        <v>237</v>
      </c>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0"/>
      <c r="AG13" s="330"/>
      <c r="AH13" s="330"/>
      <c r="AI13" s="331"/>
    </row>
    <row r="14" spans="1:35" ht="18.75" customHeight="1">
      <c r="A14" s="219" t="s">
        <v>194</v>
      </c>
      <c r="B14" s="210"/>
      <c r="C14" s="210"/>
      <c r="D14" s="210"/>
      <c r="E14" s="210"/>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21"/>
    </row>
    <row r="15" spans="1:35" ht="18.75" customHeight="1">
      <c r="A15" s="313"/>
      <c r="B15" s="314"/>
      <c r="C15" s="314"/>
      <c r="D15" s="314"/>
      <c r="E15" s="314"/>
      <c r="F15" s="314"/>
      <c r="G15" s="314"/>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5"/>
    </row>
    <row r="16" spans="1:35" ht="18.75" customHeight="1">
      <c r="A16" s="307"/>
      <c r="B16" s="308"/>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c r="AE16" s="308"/>
      <c r="AF16" s="308"/>
      <c r="AG16" s="308"/>
      <c r="AH16" s="308"/>
      <c r="AI16" s="309"/>
    </row>
    <row r="17" spans="1:35" ht="18.75" customHeight="1">
      <c r="A17" s="307"/>
      <c r="B17" s="308"/>
      <c r="C17" s="308"/>
      <c r="D17" s="308"/>
      <c r="E17" s="308"/>
      <c r="F17" s="308"/>
      <c r="G17" s="308"/>
      <c r="H17" s="308"/>
      <c r="I17" s="308"/>
      <c r="J17" s="308"/>
      <c r="K17" s="308"/>
      <c r="L17" s="308"/>
      <c r="M17" s="308"/>
      <c r="N17" s="308"/>
      <c r="O17" s="308"/>
      <c r="P17" s="308"/>
      <c r="Q17" s="308"/>
      <c r="R17" s="308"/>
      <c r="S17" s="308"/>
      <c r="T17" s="308"/>
      <c r="U17" s="308"/>
      <c r="V17" s="308"/>
      <c r="W17" s="308"/>
      <c r="X17" s="308"/>
      <c r="Y17" s="308"/>
      <c r="Z17" s="308"/>
      <c r="AA17" s="308"/>
      <c r="AB17" s="308"/>
      <c r="AC17" s="308"/>
      <c r="AD17" s="308"/>
      <c r="AE17" s="308"/>
      <c r="AF17" s="308"/>
      <c r="AG17" s="308"/>
      <c r="AH17" s="308"/>
      <c r="AI17" s="309"/>
    </row>
    <row r="18" spans="1:35" ht="18.75" customHeight="1">
      <c r="A18" s="307"/>
      <c r="B18" s="308"/>
      <c r="C18" s="308"/>
      <c r="D18" s="308"/>
      <c r="E18" s="308"/>
      <c r="F18" s="308"/>
      <c r="G18" s="308"/>
      <c r="H18" s="308"/>
      <c r="I18" s="308"/>
      <c r="J18" s="308"/>
      <c r="K18" s="308"/>
      <c r="L18" s="308"/>
      <c r="M18" s="308"/>
      <c r="N18" s="308"/>
      <c r="O18" s="308"/>
      <c r="P18" s="308"/>
      <c r="Q18" s="308"/>
      <c r="R18" s="308"/>
      <c r="S18" s="308"/>
      <c r="T18" s="308"/>
      <c r="U18" s="308"/>
      <c r="V18" s="308"/>
      <c r="W18" s="308"/>
      <c r="X18" s="308"/>
      <c r="Y18" s="308"/>
      <c r="Z18" s="308"/>
      <c r="AA18" s="308"/>
      <c r="AB18" s="308"/>
      <c r="AC18" s="308"/>
      <c r="AD18" s="308"/>
      <c r="AE18" s="308"/>
      <c r="AF18" s="308"/>
      <c r="AG18" s="308"/>
      <c r="AH18" s="308"/>
      <c r="AI18" s="309"/>
    </row>
    <row r="19" spans="1:35" ht="18.75" customHeight="1">
      <c r="A19" s="307"/>
      <c r="B19" s="308"/>
      <c r="C19" s="308"/>
      <c r="D19" s="308"/>
      <c r="E19" s="308"/>
      <c r="F19" s="308"/>
      <c r="G19" s="308"/>
      <c r="H19" s="308"/>
      <c r="I19" s="308"/>
      <c r="J19" s="308"/>
      <c r="K19" s="308"/>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308"/>
      <c r="AI19" s="309"/>
    </row>
    <row r="20" spans="1:35" ht="18.75" customHeight="1">
      <c r="A20" s="310"/>
      <c r="B20" s="311"/>
      <c r="C20" s="311"/>
      <c r="D20" s="311"/>
      <c r="E20" s="311"/>
      <c r="F20" s="311"/>
      <c r="G20" s="311"/>
      <c r="H20" s="311"/>
      <c r="I20" s="311"/>
      <c r="J20" s="311"/>
      <c r="K20" s="311"/>
      <c r="L20" s="311"/>
      <c r="M20" s="311"/>
      <c r="N20" s="311"/>
      <c r="O20" s="311"/>
      <c r="P20" s="311"/>
      <c r="Q20" s="311"/>
      <c r="R20" s="311"/>
      <c r="S20" s="311"/>
      <c r="T20" s="311"/>
      <c r="U20" s="311"/>
      <c r="V20" s="311"/>
      <c r="W20" s="311"/>
      <c r="X20" s="311"/>
      <c r="Y20" s="311"/>
      <c r="Z20" s="311"/>
      <c r="AA20" s="311"/>
      <c r="AB20" s="311"/>
      <c r="AC20" s="311"/>
      <c r="AD20" s="311"/>
      <c r="AE20" s="311"/>
      <c r="AF20" s="311"/>
      <c r="AG20" s="311"/>
      <c r="AH20" s="311"/>
      <c r="AI20" s="312"/>
    </row>
    <row r="21" spans="1:35" ht="18.75" customHeight="1">
      <c r="A21" s="219" t="s">
        <v>195</v>
      </c>
      <c r="B21" s="210"/>
      <c r="C21" s="210"/>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21"/>
    </row>
    <row r="22" spans="1:35" ht="18.75" customHeight="1">
      <c r="A22" s="320"/>
      <c r="B22" s="321"/>
      <c r="C22" s="321"/>
      <c r="D22" s="321"/>
      <c r="E22" s="321"/>
      <c r="F22" s="321"/>
      <c r="G22" s="321"/>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2"/>
    </row>
    <row r="23" spans="1:35" ht="18.75" customHeight="1">
      <c r="A23" s="323"/>
      <c r="B23" s="324"/>
      <c r="C23" s="324"/>
      <c r="D23" s="324"/>
      <c r="E23" s="324"/>
      <c r="F23" s="324"/>
      <c r="G23" s="324"/>
      <c r="H23" s="324"/>
      <c r="I23" s="324"/>
      <c r="J23" s="324"/>
      <c r="K23" s="324"/>
      <c r="L23" s="324"/>
      <c r="M23" s="324"/>
      <c r="N23" s="324"/>
      <c r="O23" s="324"/>
      <c r="P23" s="324"/>
      <c r="Q23" s="324"/>
      <c r="R23" s="324"/>
      <c r="S23" s="324"/>
      <c r="T23" s="324"/>
      <c r="U23" s="324"/>
      <c r="V23" s="324"/>
      <c r="W23" s="324"/>
      <c r="X23" s="324"/>
      <c r="Y23" s="324"/>
      <c r="Z23" s="324"/>
      <c r="AA23" s="324"/>
      <c r="AB23" s="324"/>
      <c r="AC23" s="324"/>
      <c r="AD23" s="324"/>
      <c r="AE23" s="324"/>
      <c r="AF23" s="324"/>
      <c r="AG23" s="324"/>
      <c r="AH23" s="324"/>
      <c r="AI23" s="325"/>
    </row>
    <row r="24" spans="1:35" ht="18.75" customHeight="1">
      <c r="A24" s="323"/>
      <c r="B24" s="324"/>
      <c r="C24" s="324"/>
      <c r="D24" s="324"/>
      <c r="E24" s="324"/>
      <c r="F24" s="324"/>
      <c r="G24" s="324"/>
      <c r="H24" s="324"/>
      <c r="I24" s="324"/>
      <c r="J24" s="324"/>
      <c r="K24" s="324"/>
      <c r="L24" s="324"/>
      <c r="M24" s="324"/>
      <c r="N24" s="324"/>
      <c r="O24" s="324"/>
      <c r="P24" s="324"/>
      <c r="Q24" s="324"/>
      <c r="R24" s="324"/>
      <c r="S24" s="324"/>
      <c r="T24" s="324"/>
      <c r="U24" s="324"/>
      <c r="V24" s="324"/>
      <c r="W24" s="324"/>
      <c r="X24" s="324"/>
      <c r="Y24" s="324"/>
      <c r="Z24" s="324"/>
      <c r="AA24" s="324"/>
      <c r="AB24" s="324"/>
      <c r="AC24" s="324"/>
      <c r="AD24" s="324"/>
      <c r="AE24" s="324"/>
      <c r="AF24" s="324"/>
      <c r="AG24" s="324"/>
      <c r="AH24" s="324"/>
      <c r="AI24" s="325"/>
    </row>
    <row r="25" spans="1:35" ht="18.75" customHeight="1">
      <c r="A25" s="323"/>
      <c r="B25" s="324"/>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c r="AA25" s="324"/>
      <c r="AB25" s="324"/>
      <c r="AC25" s="324"/>
      <c r="AD25" s="324"/>
      <c r="AE25" s="324"/>
      <c r="AF25" s="324"/>
      <c r="AG25" s="324"/>
      <c r="AH25" s="324"/>
      <c r="AI25" s="325"/>
    </row>
    <row r="26" spans="1:35" s="195" customFormat="1" ht="18.75" customHeight="1">
      <c r="A26" s="326"/>
      <c r="B26" s="327"/>
      <c r="C26" s="327"/>
      <c r="D26" s="327"/>
      <c r="E26" s="327"/>
      <c r="F26" s="327"/>
      <c r="G26" s="327"/>
      <c r="H26" s="327"/>
      <c r="I26" s="327"/>
      <c r="J26" s="327"/>
      <c r="K26" s="327"/>
      <c r="L26" s="327"/>
      <c r="M26" s="327"/>
      <c r="N26" s="327"/>
      <c r="O26" s="327"/>
      <c r="P26" s="327"/>
      <c r="Q26" s="327"/>
      <c r="R26" s="327"/>
      <c r="S26" s="327"/>
      <c r="T26" s="327"/>
      <c r="U26" s="327"/>
      <c r="V26" s="327"/>
      <c r="W26" s="327"/>
      <c r="X26" s="327"/>
      <c r="Y26" s="327"/>
      <c r="Z26" s="327"/>
      <c r="AA26" s="327"/>
      <c r="AB26" s="327"/>
      <c r="AC26" s="327"/>
      <c r="AD26" s="327"/>
      <c r="AE26" s="327"/>
      <c r="AF26" s="327"/>
      <c r="AG26" s="327"/>
      <c r="AH26" s="327"/>
      <c r="AI26" s="328"/>
    </row>
    <row r="27" spans="1:35" ht="18.75" customHeight="1">
      <c r="A27" s="219" t="s">
        <v>196</v>
      </c>
      <c r="B27" s="210"/>
      <c r="C27" s="210"/>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10"/>
      <c r="AD27" s="210"/>
      <c r="AE27" s="210"/>
      <c r="AF27" s="210"/>
      <c r="AG27" s="210"/>
      <c r="AH27" s="210"/>
      <c r="AI27" s="221"/>
    </row>
    <row r="28" spans="1:35" s="195" customFormat="1" ht="18.75" customHeight="1">
      <c r="A28" s="304" t="s">
        <v>230</v>
      </c>
      <c r="B28" s="305"/>
      <c r="C28" s="305"/>
      <c r="D28" s="305"/>
      <c r="E28" s="305"/>
      <c r="F28" s="305"/>
      <c r="G28" s="305"/>
      <c r="H28" s="305"/>
      <c r="I28" s="305"/>
      <c r="J28" s="305"/>
      <c r="K28" s="305"/>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6"/>
    </row>
    <row r="29" spans="1:35" s="195" customFormat="1" ht="18.75" customHeight="1">
      <c r="A29" s="307"/>
      <c r="B29" s="308"/>
      <c r="C29" s="308"/>
      <c r="D29" s="308"/>
      <c r="E29" s="308"/>
      <c r="F29" s="308"/>
      <c r="G29" s="308"/>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9"/>
    </row>
    <row r="30" spans="1:35" s="195" customFormat="1" ht="18.75" customHeight="1">
      <c r="A30" s="307"/>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9"/>
    </row>
    <row r="31" spans="1:35" s="195" customFormat="1" ht="18.75" customHeight="1">
      <c r="A31" s="307"/>
      <c r="B31" s="308"/>
      <c r="C31" s="308"/>
      <c r="D31" s="308"/>
      <c r="E31" s="308"/>
      <c r="F31" s="308"/>
      <c r="G31" s="308"/>
      <c r="H31" s="308"/>
      <c r="I31" s="308"/>
      <c r="J31" s="308"/>
      <c r="K31" s="308"/>
      <c r="L31" s="308"/>
      <c r="M31" s="308"/>
      <c r="N31" s="308"/>
      <c r="O31" s="308"/>
      <c r="P31" s="308"/>
      <c r="Q31" s="308"/>
      <c r="R31" s="308"/>
      <c r="S31" s="308"/>
      <c r="T31" s="308"/>
      <c r="U31" s="308"/>
      <c r="V31" s="308"/>
      <c r="W31" s="308"/>
      <c r="X31" s="308"/>
      <c r="Y31" s="308"/>
      <c r="Z31" s="308"/>
      <c r="AA31" s="308"/>
      <c r="AB31" s="308"/>
      <c r="AC31" s="308"/>
      <c r="AD31" s="308"/>
      <c r="AE31" s="308"/>
      <c r="AF31" s="308"/>
      <c r="AG31" s="308"/>
      <c r="AH31" s="308"/>
      <c r="AI31" s="309"/>
    </row>
    <row r="32" spans="1:35" s="195" customFormat="1" ht="18.75" customHeight="1">
      <c r="A32" s="307"/>
      <c r="B32" s="308"/>
      <c r="C32" s="308"/>
      <c r="D32" s="308"/>
      <c r="E32" s="308"/>
      <c r="F32" s="308"/>
      <c r="G32" s="308"/>
      <c r="H32" s="308"/>
      <c r="I32" s="308"/>
      <c r="J32" s="308"/>
      <c r="K32" s="308"/>
      <c r="L32" s="308"/>
      <c r="M32" s="308"/>
      <c r="N32" s="308"/>
      <c r="O32" s="308"/>
      <c r="P32" s="308"/>
      <c r="Q32" s="308"/>
      <c r="R32" s="308"/>
      <c r="S32" s="308"/>
      <c r="T32" s="308"/>
      <c r="U32" s="308"/>
      <c r="V32" s="308"/>
      <c r="W32" s="308"/>
      <c r="X32" s="308"/>
      <c r="Y32" s="308"/>
      <c r="Z32" s="308"/>
      <c r="AA32" s="308"/>
      <c r="AB32" s="308"/>
      <c r="AC32" s="308"/>
      <c r="AD32" s="308"/>
      <c r="AE32" s="308"/>
      <c r="AF32" s="308"/>
      <c r="AG32" s="308"/>
      <c r="AH32" s="308"/>
      <c r="AI32" s="309"/>
    </row>
    <row r="33" spans="1:35" s="195" customFormat="1" ht="18.75" customHeight="1">
      <c r="A33" s="307"/>
      <c r="B33" s="308"/>
      <c r="C33" s="308"/>
      <c r="D33" s="308"/>
      <c r="E33" s="308"/>
      <c r="F33" s="308"/>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9"/>
    </row>
    <row r="34" spans="1:35" s="195" customFormat="1" ht="18.75" customHeight="1">
      <c r="A34" s="310"/>
      <c r="B34" s="311"/>
      <c r="C34" s="311"/>
      <c r="D34" s="311"/>
      <c r="E34" s="311"/>
      <c r="F34" s="311"/>
      <c r="G34" s="311"/>
      <c r="H34" s="311"/>
      <c r="I34" s="311"/>
      <c r="J34" s="311"/>
      <c r="K34" s="311"/>
      <c r="L34" s="311"/>
      <c r="M34" s="311"/>
      <c r="N34" s="311"/>
      <c r="O34" s="311"/>
      <c r="P34" s="311"/>
      <c r="Q34" s="311"/>
      <c r="R34" s="311"/>
      <c r="S34" s="311"/>
      <c r="T34" s="311"/>
      <c r="U34" s="311"/>
      <c r="V34" s="311"/>
      <c r="W34" s="311"/>
      <c r="X34" s="311"/>
      <c r="Y34" s="311"/>
      <c r="Z34" s="311"/>
      <c r="AA34" s="311"/>
      <c r="AB34" s="311"/>
      <c r="AC34" s="311"/>
      <c r="AD34" s="311"/>
      <c r="AE34" s="311"/>
      <c r="AF34" s="311"/>
      <c r="AG34" s="311"/>
      <c r="AH34" s="311"/>
      <c r="AI34" s="312"/>
    </row>
    <row r="35" spans="1:35" s="195" customFormat="1" ht="18.75" customHeight="1">
      <c r="A35" s="219" t="s">
        <v>197</v>
      </c>
      <c r="B35" s="210"/>
      <c r="C35" s="210"/>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21"/>
    </row>
    <row r="36" spans="1:35" s="195" customFormat="1" ht="18.75" customHeight="1">
      <c r="A36" s="313"/>
      <c r="B36" s="314"/>
      <c r="C36" s="314"/>
      <c r="D36" s="314"/>
      <c r="E36" s="314"/>
      <c r="F36" s="314"/>
      <c r="G36" s="314"/>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5"/>
    </row>
    <row r="37" spans="1:35" s="195" customFormat="1" ht="18.75" customHeight="1">
      <c r="A37" s="307"/>
      <c r="B37" s="308"/>
      <c r="C37" s="308"/>
      <c r="D37" s="308"/>
      <c r="E37" s="308"/>
      <c r="F37" s="308"/>
      <c r="G37" s="308"/>
      <c r="H37" s="308"/>
      <c r="I37" s="308"/>
      <c r="J37" s="308"/>
      <c r="K37" s="308"/>
      <c r="L37" s="308"/>
      <c r="M37" s="308"/>
      <c r="N37" s="308"/>
      <c r="O37" s="308"/>
      <c r="P37" s="308"/>
      <c r="Q37" s="308"/>
      <c r="R37" s="308"/>
      <c r="S37" s="308"/>
      <c r="T37" s="308"/>
      <c r="U37" s="308"/>
      <c r="V37" s="308"/>
      <c r="W37" s="308"/>
      <c r="X37" s="308"/>
      <c r="Y37" s="308"/>
      <c r="Z37" s="308"/>
      <c r="AA37" s="308"/>
      <c r="AB37" s="308"/>
      <c r="AC37" s="308"/>
      <c r="AD37" s="308"/>
      <c r="AE37" s="308"/>
      <c r="AF37" s="308"/>
      <c r="AG37" s="308"/>
      <c r="AH37" s="308"/>
      <c r="AI37" s="309"/>
    </row>
    <row r="38" spans="1:35" s="195" customFormat="1" ht="18.75" customHeight="1">
      <c r="A38" s="307"/>
      <c r="B38" s="308"/>
      <c r="C38" s="308"/>
      <c r="D38" s="308"/>
      <c r="E38" s="308"/>
      <c r="F38" s="308"/>
      <c r="G38" s="308"/>
      <c r="H38" s="308"/>
      <c r="I38" s="308"/>
      <c r="J38" s="308"/>
      <c r="K38" s="308"/>
      <c r="L38" s="308"/>
      <c r="M38" s="308"/>
      <c r="N38" s="308"/>
      <c r="O38" s="308"/>
      <c r="P38" s="308"/>
      <c r="Q38" s="308"/>
      <c r="R38" s="308"/>
      <c r="S38" s="308"/>
      <c r="T38" s="308"/>
      <c r="U38" s="308"/>
      <c r="V38" s="308"/>
      <c r="W38" s="308"/>
      <c r="X38" s="308"/>
      <c r="Y38" s="308"/>
      <c r="Z38" s="308"/>
      <c r="AA38" s="308"/>
      <c r="AB38" s="308"/>
      <c r="AC38" s="308"/>
      <c r="AD38" s="308"/>
      <c r="AE38" s="308"/>
      <c r="AF38" s="308"/>
      <c r="AG38" s="308"/>
      <c r="AH38" s="308"/>
      <c r="AI38" s="309"/>
    </row>
    <row r="39" spans="1:35" ht="18.75" customHeight="1">
      <c r="A39" s="307"/>
      <c r="B39" s="308"/>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9"/>
    </row>
    <row r="40" spans="1:35" ht="18.75" customHeight="1">
      <c r="A40" s="307"/>
      <c r="B40" s="308"/>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8"/>
      <c r="AH40" s="308"/>
      <c r="AI40" s="309"/>
    </row>
    <row r="41" spans="1:35" ht="18.75" customHeight="1" thickBot="1">
      <c r="A41" s="316"/>
      <c r="B41" s="317"/>
      <c r="C41" s="317"/>
      <c r="D41" s="317"/>
      <c r="E41" s="317"/>
      <c r="F41" s="317"/>
      <c r="G41" s="317"/>
      <c r="H41" s="317"/>
      <c r="I41" s="317"/>
      <c r="J41" s="317"/>
      <c r="K41" s="317"/>
      <c r="L41" s="317"/>
      <c r="M41" s="317"/>
      <c r="N41" s="317"/>
      <c r="O41" s="317"/>
      <c r="P41" s="317"/>
      <c r="Q41" s="317"/>
      <c r="R41" s="317"/>
      <c r="S41" s="317"/>
      <c r="T41" s="317"/>
      <c r="U41" s="317"/>
      <c r="V41" s="317"/>
      <c r="W41" s="317"/>
      <c r="X41" s="317"/>
      <c r="Y41" s="317"/>
      <c r="Z41" s="317"/>
      <c r="AA41" s="317"/>
      <c r="AB41" s="317"/>
      <c r="AC41" s="317"/>
      <c r="AD41" s="317"/>
      <c r="AE41" s="317"/>
      <c r="AF41" s="317"/>
      <c r="AG41" s="317"/>
      <c r="AH41" s="317"/>
      <c r="AI41" s="318"/>
    </row>
  </sheetData>
  <mergeCells count="16">
    <mergeCell ref="A28:AI28"/>
    <mergeCell ref="A29:AI34"/>
    <mergeCell ref="A36:AI41"/>
    <mergeCell ref="N8:AI8"/>
    <mergeCell ref="O9:W9"/>
    <mergeCell ref="AA9:AI9"/>
    <mergeCell ref="P10:AI10"/>
    <mergeCell ref="A15:AI20"/>
    <mergeCell ref="A22:AI26"/>
    <mergeCell ref="H13:AI13"/>
    <mergeCell ref="Q7:V7"/>
    <mergeCell ref="A1:AI1"/>
    <mergeCell ref="A2:AI2"/>
    <mergeCell ref="S4:AI4"/>
    <mergeCell ref="S5:AI5"/>
    <mergeCell ref="S6:AI6"/>
  </mergeCells>
  <phoneticPr fontId="7"/>
  <printOptions horizontalCentered="1"/>
  <pageMargins left="0.70866141732283472" right="0.51181102362204722" top="0.74803149606299213" bottom="0.55118110236220474" header="0.31496062992125984" footer="0.31496062992125984"/>
  <pageSetup paperSize="9" orientation="portrait" horizontalDpi="300" verticalDpi="30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130</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217</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2-3</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217</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1396" priority="371">
      <formula>INDIRECT(ADDRESS(ROW(),COLUMN()))=TRUNC(INDIRECT(ADDRESS(ROW(),COLUMN())))</formula>
    </cfRule>
  </conditionalFormatting>
  <conditionalFormatting sqref="O27:O50">
    <cfRule type="expression" dxfId="1395" priority="367">
      <formula>INDIRECT(ADDRESS(ROW(),COLUMN()))=TRUNC(INDIRECT(ADDRESS(ROW(),COLUMN())))</formula>
    </cfRule>
  </conditionalFormatting>
  <conditionalFormatting sqref="G48:G50">
    <cfRule type="expression" dxfId="1394" priority="370">
      <formula>INDIRECT(ADDRESS(ROW(),COLUMN()))=TRUNC(INDIRECT(ADDRESS(ROW(),COLUMN())))</formula>
    </cfRule>
  </conditionalFormatting>
  <conditionalFormatting sqref="I45 I48:I50">
    <cfRule type="expression" dxfId="1393" priority="369">
      <formula>INDIRECT(ADDRESS(ROW(),COLUMN()))=TRUNC(INDIRECT(ADDRESS(ROW(),COLUMN())))</formula>
    </cfRule>
  </conditionalFormatting>
  <conditionalFormatting sqref="L29:L50">
    <cfRule type="expression" dxfId="1392" priority="368">
      <formula>INDIRECT(ADDRESS(ROW(),COLUMN()))=TRUNC(INDIRECT(ADDRESS(ROW(),COLUMN())))</formula>
    </cfRule>
  </conditionalFormatting>
  <conditionalFormatting sqref="O10">
    <cfRule type="expression" dxfId="1391" priority="365">
      <formula>INDIRECT(ADDRESS(ROW(),COLUMN()))=TRUNC(INDIRECT(ADDRESS(ROW(),COLUMN())))</formula>
    </cfRule>
  </conditionalFormatting>
  <conditionalFormatting sqref="L10">
    <cfRule type="expression" dxfId="1390" priority="366">
      <formula>INDIRECT(ADDRESS(ROW(),COLUMN()))=TRUNC(INDIRECT(ADDRESS(ROW(),COLUMN())))</formula>
    </cfRule>
  </conditionalFormatting>
  <conditionalFormatting sqref="O11">
    <cfRule type="expression" dxfId="1389" priority="363">
      <formula>INDIRECT(ADDRESS(ROW(),COLUMN()))=TRUNC(INDIRECT(ADDRESS(ROW(),COLUMN())))</formula>
    </cfRule>
  </conditionalFormatting>
  <conditionalFormatting sqref="L11">
    <cfRule type="expression" dxfId="1388" priority="364">
      <formula>INDIRECT(ADDRESS(ROW(),COLUMN()))=TRUNC(INDIRECT(ADDRESS(ROW(),COLUMN())))</formula>
    </cfRule>
  </conditionalFormatting>
  <conditionalFormatting sqref="O12:O26">
    <cfRule type="expression" dxfId="1387" priority="360">
      <formula>INDIRECT(ADDRESS(ROW(),COLUMN()))=TRUNC(INDIRECT(ADDRESS(ROW(),COLUMN())))</formula>
    </cfRule>
  </conditionalFormatting>
  <conditionalFormatting sqref="I21:I25">
    <cfRule type="expression" dxfId="1386" priority="362">
      <formula>INDIRECT(ADDRESS(ROW(),COLUMN()))=TRUNC(INDIRECT(ADDRESS(ROW(),COLUMN())))</formula>
    </cfRule>
  </conditionalFormatting>
  <conditionalFormatting sqref="L12:L25">
    <cfRule type="expression" dxfId="1385" priority="361">
      <formula>INDIRECT(ADDRESS(ROW(),COLUMN()))=TRUNC(INDIRECT(ADDRESS(ROW(),COLUMN())))</formula>
    </cfRule>
  </conditionalFormatting>
  <conditionalFormatting sqref="G10 G15">
    <cfRule type="expression" dxfId="1384" priority="359">
      <formula>INDIRECT(ADDRESS(ROW(),COLUMN()))=TRUNC(INDIRECT(ADDRESS(ROW(),COLUMN())))</formula>
    </cfRule>
  </conditionalFormatting>
  <conditionalFormatting sqref="I10 I15">
    <cfRule type="expression" dxfId="1383" priority="358">
      <formula>INDIRECT(ADDRESS(ROW(),COLUMN()))=TRUNC(INDIRECT(ADDRESS(ROW(),COLUMN())))</formula>
    </cfRule>
  </conditionalFormatting>
  <conditionalFormatting sqref="G12">
    <cfRule type="expression" dxfId="1382" priority="357">
      <formula>INDIRECT(ADDRESS(ROW(),COLUMN()))=TRUNC(INDIRECT(ADDRESS(ROW(),COLUMN())))</formula>
    </cfRule>
  </conditionalFormatting>
  <conditionalFormatting sqref="I12">
    <cfRule type="expression" dxfId="1381" priority="356">
      <formula>INDIRECT(ADDRESS(ROW(),COLUMN()))=TRUNC(INDIRECT(ADDRESS(ROW(),COLUMN())))</formula>
    </cfRule>
  </conditionalFormatting>
  <conditionalFormatting sqref="G14">
    <cfRule type="expression" dxfId="1380" priority="355">
      <formula>INDIRECT(ADDRESS(ROW(),COLUMN()))=TRUNC(INDIRECT(ADDRESS(ROW(),COLUMN())))</formula>
    </cfRule>
  </conditionalFormatting>
  <conditionalFormatting sqref="I14">
    <cfRule type="expression" dxfId="1379" priority="354">
      <formula>INDIRECT(ADDRESS(ROW(),COLUMN()))=TRUNC(INDIRECT(ADDRESS(ROW(),COLUMN())))</formula>
    </cfRule>
  </conditionalFormatting>
  <conditionalFormatting sqref="G11">
    <cfRule type="expression" dxfId="1378" priority="353">
      <formula>INDIRECT(ADDRESS(ROW(),COLUMN()))=TRUNC(INDIRECT(ADDRESS(ROW(),COLUMN())))</formula>
    </cfRule>
  </conditionalFormatting>
  <conditionalFormatting sqref="I11">
    <cfRule type="expression" dxfId="1377" priority="352">
      <formula>INDIRECT(ADDRESS(ROW(),COLUMN()))=TRUNC(INDIRECT(ADDRESS(ROW(),COLUMN())))</formula>
    </cfRule>
  </conditionalFormatting>
  <conditionalFormatting sqref="G13">
    <cfRule type="expression" dxfId="1376" priority="351">
      <formula>INDIRECT(ADDRESS(ROW(),COLUMN()))=TRUNC(INDIRECT(ADDRESS(ROW(),COLUMN())))</formula>
    </cfRule>
  </conditionalFormatting>
  <conditionalFormatting sqref="I13">
    <cfRule type="expression" dxfId="1375" priority="350">
      <formula>INDIRECT(ADDRESS(ROW(),COLUMN()))=TRUNC(INDIRECT(ADDRESS(ROW(),COLUMN())))</formula>
    </cfRule>
  </conditionalFormatting>
  <conditionalFormatting sqref="G16 G19">
    <cfRule type="expression" dxfId="1374" priority="349">
      <formula>INDIRECT(ADDRESS(ROW(),COLUMN()))=TRUNC(INDIRECT(ADDRESS(ROW(),COLUMN())))</formula>
    </cfRule>
  </conditionalFormatting>
  <conditionalFormatting sqref="I16 I19">
    <cfRule type="expression" dxfId="1373" priority="348">
      <formula>INDIRECT(ADDRESS(ROW(),COLUMN()))=TRUNC(INDIRECT(ADDRESS(ROW(),COLUMN())))</formula>
    </cfRule>
  </conditionalFormatting>
  <conditionalFormatting sqref="G17">
    <cfRule type="expression" dxfId="1372" priority="347">
      <formula>INDIRECT(ADDRESS(ROW(),COLUMN()))=TRUNC(INDIRECT(ADDRESS(ROW(),COLUMN())))</formula>
    </cfRule>
  </conditionalFormatting>
  <conditionalFormatting sqref="I17">
    <cfRule type="expression" dxfId="1371" priority="346">
      <formula>INDIRECT(ADDRESS(ROW(),COLUMN()))=TRUNC(INDIRECT(ADDRESS(ROW(),COLUMN())))</formula>
    </cfRule>
  </conditionalFormatting>
  <conditionalFormatting sqref="G18">
    <cfRule type="expression" dxfId="1370" priority="345">
      <formula>INDIRECT(ADDRESS(ROW(),COLUMN()))=TRUNC(INDIRECT(ADDRESS(ROW(),COLUMN())))</formula>
    </cfRule>
  </conditionalFormatting>
  <conditionalFormatting sqref="I18">
    <cfRule type="expression" dxfId="1369" priority="344">
      <formula>INDIRECT(ADDRESS(ROW(),COLUMN()))=TRUNC(INDIRECT(ADDRESS(ROW(),COLUMN())))</formula>
    </cfRule>
  </conditionalFormatting>
  <conditionalFormatting sqref="G20">
    <cfRule type="expression" dxfId="1368" priority="343">
      <formula>INDIRECT(ADDRESS(ROW(),COLUMN()))=TRUNC(INDIRECT(ADDRESS(ROW(),COLUMN())))</formula>
    </cfRule>
  </conditionalFormatting>
  <conditionalFormatting sqref="I20">
    <cfRule type="expression" dxfId="1367" priority="342">
      <formula>INDIRECT(ADDRESS(ROW(),COLUMN()))=TRUNC(INDIRECT(ADDRESS(ROW(),COLUMN())))</formula>
    </cfRule>
  </conditionalFormatting>
  <conditionalFormatting sqref="G21 G23">
    <cfRule type="expression" dxfId="1366" priority="341">
      <formula>INDIRECT(ADDRESS(ROW(),COLUMN()))=TRUNC(INDIRECT(ADDRESS(ROW(),COLUMN())))</formula>
    </cfRule>
  </conditionalFormatting>
  <conditionalFormatting sqref="G22">
    <cfRule type="expression" dxfId="1365" priority="340">
      <formula>INDIRECT(ADDRESS(ROW(),COLUMN()))=TRUNC(INDIRECT(ADDRESS(ROW(),COLUMN())))</formula>
    </cfRule>
  </conditionalFormatting>
  <conditionalFormatting sqref="G24:G25">
    <cfRule type="expression" dxfId="1364" priority="339">
      <formula>INDIRECT(ADDRESS(ROW(),COLUMN()))=TRUNC(INDIRECT(ADDRESS(ROW(),COLUMN())))</formula>
    </cfRule>
  </conditionalFormatting>
  <conditionalFormatting sqref="G26:G28">
    <cfRule type="expression" dxfId="1363" priority="338">
      <formula>INDIRECT(ADDRESS(ROW(),COLUMN()))=TRUNC(INDIRECT(ADDRESS(ROW(),COLUMN())))</formula>
    </cfRule>
  </conditionalFormatting>
  <conditionalFormatting sqref="I26:I28">
    <cfRule type="expression" dxfId="1362" priority="337">
      <formula>INDIRECT(ADDRESS(ROW(),COLUMN()))=TRUNC(INDIRECT(ADDRESS(ROW(),COLUMN())))</formula>
    </cfRule>
  </conditionalFormatting>
  <conditionalFormatting sqref="L26:L28">
    <cfRule type="expression" dxfId="1361" priority="336">
      <formula>INDIRECT(ADDRESS(ROW(),COLUMN()))=TRUNC(INDIRECT(ADDRESS(ROW(),COLUMN())))</formula>
    </cfRule>
  </conditionalFormatting>
  <conditionalFormatting sqref="G29:G30">
    <cfRule type="expression" dxfId="1360" priority="335">
      <formula>INDIRECT(ADDRESS(ROW(),COLUMN()))=TRUNC(INDIRECT(ADDRESS(ROW(),COLUMN())))</formula>
    </cfRule>
  </conditionalFormatting>
  <conditionalFormatting sqref="I29:I30">
    <cfRule type="expression" dxfId="1359" priority="334">
      <formula>INDIRECT(ADDRESS(ROW(),COLUMN()))=TRUNC(INDIRECT(ADDRESS(ROW(),COLUMN())))</formula>
    </cfRule>
  </conditionalFormatting>
  <conditionalFormatting sqref="G31:G32 G42 G44">
    <cfRule type="expression" dxfId="1358" priority="333">
      <formula>INDIRECT(ADDRESS(ROW(),COLUMN()))=TRUNC(INDIRECT(ADDRESS(ROW(),COLUMN())))</formula>
    </cfRule>
  </conditionalFormatting>
  <conditionalFormatting sqref="I31:I32 I42 I44">
    <cfRule type="expression" dxfId="1357" priority="332">
      <formula>INDIRECT(ADDRESS(ROW(),COLUMN()))=TRUNC(INDIRECT(ADDRESS(ROW(),COLUMN())))</formula>
    </cfRule>
  </conditionalFormatting>
  <conditionalFormatting sqref="G40">
    <cfRule type="expression" dxfId="1356" priority="331">
      <formula>INDIRECT(ADDRESS(ROW(),COLUMN()))=TRUNC(INDIRECT(ADDRESS(ROW(),COLUMN())))</formula>
    </cfRule>
  </conditionalFormatting>
  <conditionalFormatting sqref="I40">
    <cfRule type="expression" dxfId="1355" priority="330">
      <formula>INDIRECT(ADDRESS(ROW(),COLUMN()))=TRUNC(INDIRECT(ADDRESS(ROW(),COLUMN())))</formula>
    </cfRule>
  </conditionalFormatting>
  <conditionalFormatting sqref="G37">
    <cfRule type="expression" dxfId="1354" priority="329">
      <formula>INDIRECT(ADDRESS(ROW(),COLUMN()))=TRUNC(INDIRECT(ADDRESS(ROW(),COLUMN())))</formula>
    </cfRule>
  </conditionalFormatting>
  <conditionalFormatting sqref="I37">
    <cfRule type="expression" dxfId="1353" priority="328">
      <formula>INDIRECT(ADDRESS(ROW(),COLUMN()))=TRUNC(INDIRECT(ADDRESS(ROW(),COLUMN())))</formula>
    </cfRule>
  </conditionalFormatting>
  <conditionalFormatting sqref="G38">
    <cfRule type="expression" dxfId="1352" priority="327">
      <formula>INDIRECT(ADDRESS(ROW(),COLUMN()))=TRUNC(INDIRECT(ADDRESS(ROW(),COLUMN())))</formula>
    </cfRule>
  </conditionalFormatting>
  <conditionalFormatting sqref="I38">
    <cfRule type="expression" dxfId="1351" priority="326">
      <formula>INDIRECT(ADDRESS(ROW(),COLUMN()))=TRUNC(INDIRECT(ADDRESS(ROW(),COLUMN())))</formula>
    </cfRule>
  </conditionalFormatting>
  <conditionalFormatting sqref="G41">
    <cfRule type="expression" dxfId="1350" priority="325">
      <formula>INDIRECT(ADDRESS(ROW(),COLUMN()))=TRUNC(INDIRECT(ADDRESS(ROW(),COLUMN())))</formula>
    </cfRule>
  </conditionalFormatting>
  <conditionalFormatting sqref="I41">
    <cfRule type="expression" dxfId="1349" priority="324">
      <formula>INDIRECT(ADDRESS(ROW(),COLUMN()))=TRUNC(INDIRECT(ADDRESS(ROW(),COLUMN())))</formula>
    </cfRule>
  </conditionalFormatting>
  <conditionalFormatting sqref="G43">
    <cfRule type="expression" dxfId="1348" priority="323">
      <formula>INDIRECT(ADDRESS(ROW(),COLUMN()))=TRUNC(INDIRECT(ADDRESS(ROW(),COLUMN())))</formula>
    </cfRule>
  </conditionalFormatting>
  <conditionalFormatting sqref="I43">
    <cfRule type="expression" dxfId="1347" priority="322">
      <formula>INDIRECT(ADDRESS(ROW(),COLUMN()))=TRUNC(INDIRECT(ADDRESS(ROW(),COLUMN())))</formula>
    </cfRule>
  </conditionalFormatting>
  <conditionalFormatting sqref="G36">
    <cfRule type="expression" dxfId="1346" priority="321">
      <formula>INDIRECT(ADDRESS(ROW(),COLUMN()))=TRUNC(INDIRECT(ADDRESS(ROW(),COLUMN())))</formula>
    </cfRule>
  </conditionalFormatting>
  <conditionalFormatting sqref="I36">
    <cfRule type="expression" dxfId="1345" priority="320">
      <formula>INDIRECT(ADDRESS(ROW(),COLUMN()))=TRUNC(INDIRECT(ADDRESS(ROW(),COLUMN())))</formula>
    </cfRule>
  </conditionalFormatting>
  <conditionalFormatting sqref="G39">
    <cfRule type="expression" dxfId="1344" priority="319">
      <formula>INDIRECT(ADDRESS(ROW(),COLUMN()))=TRUNC(INDIRECT(ADDRESS(ROW(),COLUMN())))</formula>
    </cfRule>
  </conditionalFormatting>
  <conditionalFormatting sqref="I39">
    <cfRule type="expression" dxfId="1343" priority="318">
      <formula>INDIRECT(ADDRESS(ROW(),COLUMN()))=TRUNC(INDIRECT(ADDRESS(ROW(),COLUMN())))</formula>
    </cfRule>
  </conditionalFormatting>
  <conditionalFormatting sqref="G35">
    <cfRule type="expression" dxfId="1342" priority="317">
      <formula>INDIRECT(ADDRESS(ROW(),COLUMN()))=TRUNC(INDIRECT(ADDRESS(ROW(),COLUMN())))</formula>
    </cfRule>
  </conditionalFormatting>
  <conditionalFormatting sqref="I35">
    <cfRule type="expression" dxfId="1341" priority="316">
      <formula>INDIRECT(ADDRESS(ROW(),COLUMN()))=TRUNC(INDIRECT(ADDRESS(ROW(),COLUMN())))</formula>
    </cfRule>
  </conditionalFormatting>
  <conditionalFormatting sqref="G33">
    <cfRule type="expression" dxfId="1340" priority="315">
      <formula>INDIRECT(ADDRESS(ROW(),COLUMN()))=TRUNC(INDIRECT(ADDRESS(ROW(),COLUMN())))</formula>
    </cfRule>
  </conditionalFormatting>
  <conditionalFormatting sqref="I33">
    <cfRule type="expression" dxfId="1339" priority="314">
      <formula>INDIRECT(ADDRESS(ROW(),COLUMN()))=TRUNC(INDIRECT(ADDRESS(ROW(),COLUMN())))</formula>
    </cfRule>
  </conditionalFormatting>
  <conditionalFormatting sqref="G34">
    <cfRule type="expression" dxfId="1338" priority="313">
      <formula>INDIRECT(ADDRESS(ROW(),COLUMN()))=TRUNC(INDIRECT(ADDRESS(ROW(),COLUMN())))</formula>
    </cfRule>
  </conditionalFormatting>
  <conditionalFormatting sqref="I34">
    <cfRule type="expression" dxfId="1337" priority="312">
      <formula>INDIRECT(ADDRESS(ROW(),COLUMN()))=TRUNC(INDIRECT(ADDRESS(ROW(),COLUMN())))</formula>
    </cfRule>
  </conditionalFormatting>
  <conditionalFormatting sqref="G45">
    <cfRule type="expression" dxfId="1336" priority="311">
      <formula>INDIRECT(ADDRESS(ROW(),COLUMN()))=TRUNC(INDIRECT(ADDRESS(ROW(),COLUMN())))</formula>
    </cfRule>
  </conditionalFormatting>
  <conditionalFormatting sqref="G46:G47">
    <cfRule type="expression" dxfId="1335" priority="310">
      <formula>INDIRECT(ADDRESS(ROW(),COLUMN()))=TRUNC(INDIRECT(ADDRESS(ROW(),COLUMN())))</formula>
    </cfRule>
  </conditionalFormatting>
  <conditionalFormatting sqref="I46:I47">
    <cfRule type="expression" dxfId="1334" priority="309">
      <formula>INDIRECT(ADDRESS(ROW(),COLUMN()))=TRUNC(INDIRECT(ADDRESS(ROW(),COLUMN())))</formula>
    </cfRule>
  </conditionalFormatting>
  <conditionalFormatting sqref="G169">
    <cfRule type="expression" dxfId="1333" priority="308">
      <formula>INDIRECT(ADDRESS(ROW(),COLUMN()))=TRUNC(INDIRECT(ADDRESS(ROW(),COLUMN())))</formula>
    </cfRule>
  </conditionalFormatting>
  <conditionalFormatting sqref="I169">
    <cfRule type="expression" dxfId="1332" priority="307">
      <formula>INDIRECT(ADDRESS(ROW(),COLUMN()))=TRUNC(INDIRECT(ADDRESS(ROW(),COLUMN())))</formula>
    </cfRule>
  </conditionalFormatting>
  <conditionalFormatting sqref="L169">
    <cfRule type="expression" dxfId="1331" priority="306">
      <formula>INDIRECT(ADDRESS(ROW(),COLUMN()))=TRUNC(INDIRECT(ADDRESS(ROW(),COLUMN())))</formula>
    </cfRule>
  </conditionalFormatting>
  <conditionalFormatting sqref="O169">
    <cfRule type="expression" dxfId="1330" priority="305">
      <formula>INDIRECT(ADDRESS(ROW(),COLUMN()))=TRUNC(INDIRECT(ADDRESS(ROW(),COLUMN())))</formula>
    </cfRule>
  </conditionalFormatting>
  <conditionalFormatting sqref="G171:G218">
    <cfRule type="expression" dxfId="1329" priority="304">
      <formula>INDIRECT(ADDRESS(ROW(),COLUMN()))=TRUNC(INDIRECT(ADDRESS(ROW(),COLUMN())))</formula>
    </cfRule>
  </conditionalFormatting>
  <conditionalFormatting sqref="I170:I218">
    <cfRule type="expression" dxfId="1328" priority="303">
      <formula>INDIRECT(ADDRESS(ROW(),COLUMN()))=TRUNC(INDIRECT(ADDRESS(ROW(),COLUMN())))</formula>
    </cfRule>
  </conditionalFormatting>
  <conditionalFormatting sqref="L170:L218">
    <cfRule type="expression" dxfId="1327" priority="302">
      <formula>INDIRECT(ADDRESS(ROW(),COLUMN()))=TRUNC(INDIRECT(ADDRESS(ROW(),COLUMN())))</formula>
    </cfRule>
  </conditionalFormatting>
  <conditionalFormatting sqref="O170:O218">
    <cfRule type="expression" dxfId="1326" priority="301">
      <formula>INDIRECT(ADDRESS(ROW(),COLUMN()))=TRUNC(INDIRECT(ADDRESS(ROW(),COLUMN())))</formula>
    </cfRule>
  </conditionalFormatting>
  <conditionalFormatting sqref="O107:O159 G107:G159 I107:I159 L107:L159">
    <cfRule type="expression" dxfId="1325" priority="300">
      <formula>INDIRECT(ADDRESS(ROW(),COLUMN()))=TRUNC(INDIRECT(ADDRESS(ROW(),COLUMN())))</formula>
    </cfRule>
  </conditionalFormatting>
  <conditionalFormatting sqref="G170">
    <cfRule type="expression" dxfId="1324" priority="2">
      <formula>INDIRECT(ADDRESS(ROW(),COLUMN()))=TRUNC(INDIRECT(ADDRESS(ROW(),COLUMN())))</formula>
    </cfRule>
  </conditionalFormatting>
  <conditionalFormatting sqref="M6:Q7">
    <cfRule type="cellIs" dxfId="132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156</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218</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2-4</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1322" priority="372">
      <formula>INDIRECT(ADDRESS(ROW(),COLUMN()))=TRUNC(INDIRECT(ADDRESS(ROW(),COLUMN())))</formula>
    </cfRule>
  </conditionalFormatting>
  <conditionalFormatting sqref="O27:O50">
    <cfRule type="expression" dxfId="1321" priority="368">
      <formula>INDIRECT(ADDRESS(ROW(),COLUMN()))=TRUNC(INDIRECT(ADDRESS(ROW(),COLUMN())))</formula>
    </cfRule>
  </conditionalFormatting>
  <conditionalFormatting sqref="G48:G50">
    <cfRule type="expression" dxfId="1320" priority="371">
      <formula>INDIRECT(ADDRESS(ROW(),COLUMN()))=TRUNC(INDIRECT(ADDRESS(ROW(),COLUMN())))</formula>
    </cfRule>
  </conditionalFormatting>
  <conditionalFormatting sqref="I45 I48:I50">
    <cfRule type="expression" dxfId="1319" priority="370">
      <formula>INDIRECT(ADDRESS(ROW(),COLUMN()))=TRUNC(INDIRECT(ADDRESS(ROW(),COLUMN())))</formula>
    </cfRule>
  </conditionalFormatting>
  <conditionalFormatting sqref="L29:L50">
    <cfRule type="expression" dxfId="1318" priority="369">
      <formula>INDIRECT(ADDRESS(ROW(),COLUMN()))=TRUNC(INDIRECT(ADDRESS(ROW(),COLUMN())))</formula>
    </cfRule>
  </conditionalFormatting>
  <conditionalFormatting sqref="O10">
    <cfRule type="expression" dxfId="1317" priority="366">
      <formula>INDIRECT(ADDRESS(ROW(),COLUMN()))=TRUNC(INDIRECT(ADDRESS(ROW(),COLUMN())))</formula>
    </cfRule>
  </conditionalFormatting>
  <conditionalFormatting sqref="L10">
    <cfRule type="expression" dxfId="1316" priority="367">
      <formula>INDIRECT(ADDRESS(ROW(),COLUMN()))=TRUNC(INDIRECT(ADDRESS(ROW(),COLUMN())))</formula>
    </cfRule>
  </conditionalFormatting>
  <conditionalFormatting sqref="O11">
    <cfRule type="expression" dxfId="1315" priority="364">
      <formula>INDIRECT(ADDRESS(ROW(),COLUMN()))=TRUNC(INDIRECT(ADDRESS(ROW(),COLUMN())))</formula>
    </cfRule>
  </conditionalFormatting>
  <conditionalFormatting sqref="L11">
    <cfRule type="expression" dxfId="1314" priority="365">
      <formula>INDIRECT(ADDRESS(ROW(),COLUMN()))=TRUNC(INDIRECT(ADDRESS(ROW(),COLUMN())))</formula>
    </cfRule>
  </conditionalFormatting>
  <conditionalFormatting sqref="O12:O26">
    <cfRule type="expression" dxfId="1313" priority="361">
      <formula>INDIRECT(ADDRESS(ROW(),COLUMN()))=TRUNC(INDIRECT(ADDRESS(ROW(),COLUMN())))</formula>
    </cfRule>
  </conditionalFormatting>
  <conditionalFormatting sqref="I21:I25">
    <cfRule type="expression" dxfId="1312" priority="363">
      <formula>INDIRECT(ADDRESS(ROW(),COLUMN()))=TRUNC(INDIRECT(ADDRESS(ROW(),COLUMN())))</formula>
    </cfRule>
  </conditionalFormatting>
  <conditionalFormatting sqref="L12:L25">
    <cfRule type="expression" dxfId="1311" priority="362">
      <formula>INDIRECT(ADDRESS(ROW(),COLUMN()))=TRUNC(INDIRECT(ADDRESS(ROW(),COLUMN())))</formula>
    </cfRule>
  </conditionalFormatting>
  <conditionalFormatting sqref="G10 G15">
    <cfRule type="expression" dxfId="1310" priority="360">
      <formula>INDIRECT(ADDRESS(ROW(),COLUMN()))=TRUNC(INDIRECT(ADDRESS(ROW(),COLUMN())))</formula>
    </cfRule>
  </conditionalFormatting>
  <conditionalFormatting sqref="I10 I15">
    <cfRule type="expression" dxfId="1309" priority="359">
      <formula>INDIRECT(ADDRESS(ROW(),COLUMN()))=TRUNC(INDIRECT(ADDRESS(ROW(),COLUMN())))</formula>
    </cfRule>
  </conditionalFormatting>
  <conditionalFormatting sqref="G12">
    <cfRule type="expression" dxfId="1308" priority="358">
      <formula>INDIRECT(ADDRESS(ROW(),COLUMN()))=TRUNC(INDIRECT(ADDRESS(ROW(),COLUMN())))</formula>
    </cfRule>
  </conditionalFormatting>
  <conditionalFormatting sqref="I12">
    <cfRule type="expression" dxfId="1307" priority="357">
      <formula>INDIRECT(ADDRESS(ROW(),COLUMN()))=TRUNC(INDIRECT(ADDRESS(ROW(),COLUMN())))</formula>
    </cfRule>
  </conditionalFormatting>
  <conditionalFormatting sqref="G14">
    <cfRule type="expression" dxfId="1306" priority="356">
      <formula>INDIRECT(ADDRESS(ROW(),COLUMN()))=TRUNC(INDIRECT(ADDRESS(ROW(),COLUMN())))</formula>
    </cfRule>
  </conditionalFormatting>
  <conditionalFormatting sqref="I14">
    <cfRule type="expression" dxfId="1305" priority="355">
      <formula>INDIRECT(ADDRESS(ROW(),COLUMN()))=TRUNC(INDIRECT(ADDRESS(ROW(),COLUMN())))</formula>
    </cfRule>
  </conditionalFormatting>
  <conditionalFormatting sqref="G11">
    <cfRule type="expression" dxfId="1304" priority="354">
      <formula>INDIRECT(ADDRESS(ROW(),COLUMN()))=TRUNC(INDIRECT(ADDRESS(ROW(),COLUMN())))</formula>
    </cfRule>
  </conditionalFormatting>
  <conditionalFormatting sqref="I11">
    <cfRule type="expression" dxfId="1303" priority="353">
      <formula>INDIRECT(ADDRESS(ROW(),COLUMN()))=TRUNC(INDIRECT(ADDRESS(ROW(),COLUMN())))</formula>
    </cfRule>
  </conditionalFormatting>
  <conditionalFormatting sqref="G13">
    <cfRule type="expression" dxfId="1302" priority="352">
      <formula>INDIRECT(ADDRESS(ROW(),COLUMN()))=TRUNC(INDIRECT(ADDRESS(ROW(),COLUMN())))</formula>
    </cfRule>
  </conditionalFormatting>
  <conditionalFormatting sqref="I13">
    <cfRule type="expression" dxfId="1301" priority="351">
      <formula>INDIRECT(ADDRESS(ROW(),COLUMN()))=TRUNC(INDIRECT(ADDRESS(ROW(),COLUMN())))</formula>
    </cfRule>
  </conditionalFormatting>
  <conditionalFormatting sqref="G16 G19">
    <cfRule type="expression" dxfId="1300" priority="350">
      <formula>INDIRECT(ADDRESS(ROW(),COLUMN()))=TRUNC(INDIRECT(ADDRESS(ROW(),COLUMN())))</formula>
    </cfRule>
  </conditionalFormatting>
  <conditionalFormatting sqref="I16 I19">
    <cfRule type="expression" dxfId="1299" priority="349">
      <formula>INDIRECT(ADDRESS(ROW(),COLUMN()))=TRUNC(INDIRECT(ADDRESS(ROW(),COLUMN())))</formula>
    </cfRule>
  </conditionalFormatting>
  <conditionalFormatting sqref="G17">
    <cfRule type="expression" dxfId="1298" priority="348">
      <formula>INDIRECT(ADDRESS(ROW(),COLUMN()))=TRUNC(INDIRECT(ADDRESS(ROW(),COLUMN())))</formula>
    </cfRule>
  </conditionalFormatting>
  <conditionalFormatting sqref="I17">
    <cfRule type="expression" dxfId="1297" priority="347">
      <formula>INDIRECT(ADDRESS(ROW(),COLUMN()))=TRUNC(INDIRECT(ADDRESS(ROW(),COLUMN())))</formula>
    </cfRule>
  </conditionalFormatting>
  <conditionalFormatting sqref="G18">
    <cfRule type="expression" dxfId="1296" priority="346">
      <formula>INDIRECT(ADDRESS(ROW(),COLUMN()))=TRUNC(INDIRECT(ADDRESS(ROW(),COLUMN())))</formula>
    </cfRule>
  </conditionalFormatting>
  <conditionalFormatting sqref="I18">
    <cfRule type="expression" dxfId="1295" priority="345">
      <formula>INDIRECT(ADDRESS(ROW(),COLUMN()))=TRUNC(INDIRECT(ADDRESS(ROW(),COLUMN())))</formula>
    </cfRule>
  </conditionalFormatting>
  <conditionalFormatting sqref="G20">
    <cfRule type="expression" dxfId="1294" priority="344">
      <formula>INDIRECT(ADDRESS(ROW(),COLUMN()))=TRUNC(INDIRECT(ADDRESS(ROW(),COLUMN())))</formula>
    </cfRule>
  </conditionalFormatting>
  <conditionalFormatting sqref="I20">
    <cfRule type="expression" dxfId="1293" priority="343">
      <formula>INDIRECT(ADDRESS(ROW(),COLUMN()))=TRUNC(INDIRECT(ADDRESS(ROW(),COLUMN())))</formula>
    </cfRule>
  </conditionalFormatting>
  <conditionalFormatting sqref="G21 G23">
    <cfRule type="expression" dxfId="1292" priority="342">
      <formula>INDIRECT(ADDRESS(ROW(),COLUMN()))=TRUNC(INDIRECT(ADDRESS(ROW(),COLUMN())))</formula>
    </cfRule>
  </conditionalFormatting>
  <conditionalFormatting sqref="G22">
    <cfRule type="expression" dxfId="1291" priority="341">
      <formula>INDIRECT(ADDRESS(ROW(),COLUMN()))=TRUNC(INDIRECT(ADDRESS(ROW(),COLUMN())))</formula>
    </cfRule>
  </conditionalFormatting>
  <conditionalFormatting sqref="G24:G25">
    <cfRule type="expression" dxfId="1290" priority="340">
      <formula>INDIRECT(ADDRESS(ROW(),COLUMN()))=TRUNC(INDIRECT(ADDRESS(ROW(),COLUMN())))</formula>
    </cfRule>
  </conditionalFormatting>
  <conditionalFormatting sqref="G26:G28">
    <cfRule type="expression" dxfId="1289" priority="339">
      <formula>INDIRECT(ADDRESS(ROW(),COLUMN()))=TRUNC(INDIRECT(ADDRESS(ROW(),COLUMN())))</formula>
    </cfRule>
  </conditionalFormatting>
  <conditionalFormatting sqref="I26:I28">
    <cfRule type="expression" dxfId="1288" priority="338">
      <formula>INDIRECT(ADDRESS(ROW(),COLUMN()))=TRUNC(INDIRECT(ADDRESS(ROW(),COLUMN())))</formula>
    </cfRule>
  </conditionalFormatting>
  <conditionalFormatting sqref="L26:L28">
    <cfRule type="expression" dxfId="1287" priority="337">
      <formula>INDIRECT(ADDRESS(ROW(),COLUMN()))=TRUNC(INDIRECT(ADDRESS(ROW(),COLUMN())))</formula>
    </cfRule>
  </conditionalFormatting>
  <conditionalFormatting sqref="G29:G30">
    <cfRule type="expression" dxfId="1286" priority="336">
      <formula>INDIRECT(ADDRESS(ROW(),COLUMN()))=TRUNC(INDIRECT(ADDRESS(ROW(),COLUMN())))</formula>
    </cfRule>
  </conditionalFormatting>
  <conditionalFormatting sqref="I29:I30">
    <cfRule type="expression" dxfId="1285" priority="335">
      <formula>INDIRECT(ADDRESS(ROW(),COLUMN()))=TRUNC(INDIRECT(ADDRESS(ROW(),COLUMN())))</formula>
    </cfRule>
  </conditionalFormatting>
  <conditionalFormatting sqref="G31:G32 G42 G44">
    <cfRule type="expression" dxfId="1284" priority="334">
      <formula>INDIRECT(ADDRESS(ROW(),COLUMN()))=TRUNC(INDIRECT(ADDRESS(ROW(),COLUMN())))</formula>
    </cfRule>
  </conditionalFormatting>
  <conditionalFormatting sqref="I31:I32 I42 I44">
    <cfRule type="expression" dxfId="1283" priority="333">
      <formula>INDIRECT(ADDRESS(ROW(),COLUMN()))=TRUNC(INDIRECT(ADDRESS(ROW(),COLUMN())))</formula>
    </cfRule>
  </conditionalFormatting>
  <conditionalFormatting sqref="G40">
    <cfRule type="expression" dxfId="1282" priority="332">
      <formula>INDIRECT(ADDRESS(ROW(),COLUMN()))=TRUNC(INDIRECT(ADDRESS(ROW(),COLUMN())))</formula>
    </cfRule>
  </conditionalFormatting>
  <conditionalFormatting sqref="I40">
    <cfRule type="expression" dxfId="1281" priority="331">
      <formula>INDIRECT(ADDRESS(ROW(),COLUMN()))=TRUNC(INDIRECT(ADDRESS(ROW(),COLUMN())))</formula>
    </cfRule>
  </conditionalFormatting>
  <conditionalFormatting sqref="G37">
    <cfRule type="expression" dxfId="1280" priority="330">
      <formula>INDIRECT(ADDRESS(ROW(),COLUMN()))=TRUNC(INDIRECT(ADDRESS(ROW(),COLUMN())))</formula>
    </cfRule>
  </conditionalFormatting>
  <conditionalFormatting sqref="I37">
    <cfRule type="expression" dxfId="1279" priority="329">
      <formula>INDIRECT(ADDRESS(ROW(),COLUMN()))=TRUNC(INDIRECT(ADDRESS(ROW(),COLUMN())))</formula>
    </cfRule>
  </conditionalFormatting>
  <conditionalFormatting sqref="G38">
    <cfRule type="expression" dxfId="1278" priority="328">
      <formula>INDIRECT(ADDRESS(ROW(),COLUMN()))=TRUNC(INDIRECT(ADDRESS(ROW(),COLUMN())))</formula>
    </cfRule>
  </conditionalFormatting>
  <conditionalFormatting sqref="I38">
    <cfRule type="expression" dxfId="1277" priority="327">
      <formula>INDIRECT(ADDRESS(ROW(),COLUMN()))=TRUNC(INDIRECT(ADDRESS(ROW(),COLUMN())))</formula>
    </cfRule>
  </conditionalFormatting>
  <conditionalFormatting sqref="G41">
    <cfRule type="expression" dxfId="1276" priority="326">
      <formula>INDIRECT(ADDRESS(ROW(),COLUMN()))=TRUNC(INDIRECT(ADDRESS(ROW(),COLUMN())))</formula>
    </cfRule>
  </conditionalFormatting>
  <conditionalFormatting sqref="I41">
    <cfRule type="expression" dxfId="1275" priority="325">
      <formula>INDIRECT(ADDRESS(ROW(),COLUMN()))=TRUNC(INDIRECT(ADDRESS(ROW(),COLUMN())))</formula>
    </cfRule>
  </conditionalFormatting>
  <conditionalFormatting sqref="G43">
    <cfRule type="expression" dxfId="1274" priority="324">
      <formula>INDIRECT(ADDRESS(ROW(),COLUMN()))=TRUNC(INDIRECT(ADDRESS(ROW(),COLUMN())))</formula>
    </cfRule>
  </conditionalFormatting>
  <conditionalFormatting sqref="I43">
    <cfRule type="expression" dxfId="1273" priority="323">
      <formula>INDIRECT(ADDRESS(ROW(),COLUMN()))=TRUNC(INDIRECT(ADDRESS(ROW(),COLUMN())))</formula>
    </cfRule>
  </conditionalFormatting>
  <conditionalFormatting sqref="G36">
    <cfRule type="expression" dxfId="1272" priority="322">
      <formula>INDIRECT(ADDRESS(ROW(),COLUMN()))=TRUNC(INDIRECT(ADDRESS(ROW(),COLUMN())))</formula>
    </cfRule>
  </conditionalFormatting>
  <conditionalFormatting sqref="I36">
    <cfRule type="expression" dxfId="1271" priority="321">
      <formula>INDIRECT(ADDRESS(ROW(),COLUMN()))=TRUNC(INDIRECT(ADDRESS(ROW(),COLUMN())))</formula>
    </cfRule>
  </conditionalFormatting>
  <conditionalFormatting sqref="G39">
    <cfRule type="expression" dxfId="1270" priority="320">
      <formula>INDIRECT(ADDRESS(ROW(),COLUMN()))=TRUNC(INDIRECT(ADDRESS(ROW(),COLUMN())))</formula>
    </cfRule>
  </conditionalFormatting>
  <conditionalFormatting sqref="I39">
    <cfRule type="expression" dxfId="1269" priority="319">
      <formula>INDIRECT(ADDRESS(ROW(),COLUMN()))=TRUNC(INDIRECT(ADDRESS(ROW(),COLUMN())))</formula>
    </cfRule>
  </conditionalFormatting>
  <conditionalFormatting sqref="G35">
    <cfRule type="expression" dxfId="1268" priority="318">
      <formula>INDIRECT(ADDRESS(ROW(),COLUMN()))=TRUNC(INDIRECT(ADDRESS(ROW(),COLUMN())))</formula>
    </cfRule>
  </conditionalFormatting>
  <conditionalFormatting sqref="I35">
    <cfRule type="expression" dxfId="1267" priority="317">
      <formula>INDIRECT(ADDRESS(ROW(),COLUMN()))=TRUNC(INDIRECT(ADDRESS(ROW(),COLUMN())))</formula>
    </cfRule>
  </conditionalFormatting>
  <conditionalFormatting sqref="G33">
    <cfRule type="expression" dxfId="1266" priority="316">
      <formula>INDIRECT(ADDRESS(ROW(),COLUMN()))=TRUNC(INDIRECT(ADDRESS(ROW(),COLUMN())))</formula>
    </cfRule>
  </conditionalFormatting>
  <conditionalFormatting sqref="I33">
    <cfRule type="expression" dxfId="1265" priority="315">
      <formula>INDIRECT(ADDRESS(ROW(),COLUMN()))=TRUNC(INDIRECT(ADDRESS(ROW(),COLUMN())))</formula>
    </cfRule>
  </conditionalFormatting>
  <conditionalFormatting sqref="G34">
    <cfRule type="expression" dxfId="1264" priority="314">
      <formula>INDIRECT(ADDRESS(ROW(),COLUMN()))=TRUNC(INDIRECT(ADDRESS(ROW(),COLUMN())))</formula>
    </cfRule>
  </conditionalFormatting>
  <conditionalFormatting sqref="I34">
    <cfRule type="expression" dxfId="1263" priority="313">
      <formula>INDIRECT(ADDRESS(ROW(),COLUMN()))=TRUNC(INDIRECT(ADDRESS(ROW(),COLUMN())))</formula>
    </cfRule>
  </conditionalFormatting>
  <conditionalFormatting sqref="G45">
    <cfRule type="expression" dxfId="1262" priority="312">
      <formula>INDIRECT(ADDRESS(ROW(),COLUMN()))=TRUNC(INDIRECT(ADDRESS(ROW(),COLUMN())))</formula>
    </cfRule>
  </conditionalFormatting>
  <conditionalFormatting sqref="G46:G47">
    <cfRule type="expression" dxfId="1261" priority="311">
      <formula>INDIRECT(ADDRESS(ROW(),COLUMN()))=TRUNC(INDIRECT(ADDRESS(ROW(),COLUMN())))</formula>
    </cfRule>
  </conditionalFormatting>
  <conditionalFormatting sqref="I46:I47">
    <cfRule type="expression" dxfId="1260" priority="310">
      <formula>INDIRECT(ADDRESS(ROW(),COLUMN()))=TRUNC(INDIRECT(ADDRESS(ROW(),COLUMN())))</formula>
    </cfRule>
  </conditionalFormatting>
  <conditionalFormatting sqref="I169">
    <cfRule type="expression" dxfId="1259" priority="308">
      <formula>INDIRECT(ADDRESS(ROW(),COLUMN()))=TRUNC(INDIRECT(ADDRESS(ROW(),COLUMN())))</formula>
    </cfRule>
  </conditionalFormatting>
  <conditionalFormatting sqref="L169">
    <cfRule type="expression" dxfId="1258" priority="307">
      <formula>INDIRECT(ADDRESS(ROW(),COLUMN()))=TRUNC(INDIRECT(ADDRESS(ROW(),COLUMN())))</formula>
    </cfRule>
  </conditionalFormatting>
  <conditionalFormatting sqref="O169">
    <cfRule type="expression" dxfId="1257" priority="306">
      <formula>INDIRECT(ADDRESS(ROW(),COLUMN()))=TRUNC(INDIRECT(ADDRESS(ROW(),COLUMN())))</formula>
    </cfRule>
  </conditionalFormatting>
  <conditionalFormatting sqref="G171:G218">
    <cfRule type="expression" dxfId="1256" priority="305">
      <formula>INDIRECT(ADDRESS(ROW(),COLUMN()))=TRUNC(INDIRECT(ADDRESS(ROW(),COLUMN())))</formula>
    </cfRule>
  </conditionalFormatting>
  <conditionalFormatting sqref="I170:I218">
    <cfRule type="expression" dxfId="1255" priority="304">
      <formula>INDIRECT(ADDRESS(ROW(),COLUMN()))=TRUNC(INDIRECT(ADDRESS(ROW(),COLUMN())))</formula>
    </cfRule>
  </conditionalFormatting>
  <conditionalFormatting sqref="L170:L218">
    <cfRule type="expression" dxfId="1254" priority="303">
      <formula>INDIRECT(ADDRESS(ROW(),COLUMN()))=TRUNC(INDIRECT(ADDRESS(ROW(),COLUMN())))</formula>
    </cfRule>
  </conditionalFormatting>
  <conditionalFormatting sqref="O170:O218">
    <cfRule type="expression" dxfId="1253" priority="302">
      <formula>INDIRECT(ADDRESS(ROW(),COLUMN()))=TRUNC(INDIRECT(ADDRESS(ROW(),COLUMN())))</formula>
    </cfRule>
  </conditionalFormatting>
  <conditionalFormatting sqref="O107:O159 G107:G159 I107:I159 L107:L159">
    <cfRule type="expression" dxfId="1252" priority="301">
      <formula>INDIRECT(ADDRESS(ROW(),COLUMN()))=TRUNC(INDIRECT(ADDRESS(ROW(),COLUMN())))</formula>
    </cfRule>
  </conditionalFormatting>
  <conditionalFormatting sqref="G169">
    <cfRule type="expression" dxfId="1251" priority="3">
      <formula>INDIRECT(ADDRESS(ROW(),COLUMN()))=TRUNC(INDIRECT(ADDRESS(ROW(),COLUMN())))</formula>
    </cfRule>
  </conditionalFormatting>
  <conditionalFormatting sqref="G170">
    <cfRule type="expression" dxfId="1250" priority="2">
      <formula>INDIRECT(ADDRESS(ROW(),COLUMN()))=TRUNC(INDIRECT(ADDRESS(ROW(),COLUMN())))</formula>
    </cfRule>
  </conditionalFormatting>
  <conditionalFormatting sqref="M6:Q7">
    <cfRule type="cellIs" dxfId="124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139</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216</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2-5</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223</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1248" priority="372">
      <formula>INDIRECT(ADDRESS(ROW(),COLUMN()))=TRUNC(INDIRECT(ADDRESS(ROW(),COLUMN())))</formula>
    </cfRule>
  </conditionalFormatting>
  <conditionalFormatting sqref="O27:O50">
    <cfRule type="expression" dxfId="1247" priority="368">
      <formula>INDIRECT(ADDRESS(ROW(),COLUMN()))=TRUNC(INDIRECT(ADDRESS(ROW(),COLUMN())))</formula>
    </cfRule>
  </conditionalFormatting>
  <conditionalFormatting sqref="G48:G50">
    <cfRule type="expression" dxfId="1246" priority="371">
      <formula>INDIRECT(ADDRESS(ROW(),COLUMN()))=TRUNC(INDIRECT(ADDRESS(ROW(),COLUMN())))</formula>
    </cfRule>
  </conditionalFormatting>
  <conditionalFormatting sqref="I45 I48:I50">
    <cfRule type="expression" dxfId="1245" priority="370">
      <formula>INDIRECT(ADDRESS(ROW(),COLUMN()))=TRUNC(INDIRECT(ADDRESS(ROW(),COLUMN())))</formula>
    </cfRule>
  </conditionalFormatting>
  <conditionalFormatting sqref="L29:L50">
    <cfRule type="expression" dxfId="1244" priority="369">
      <formula>INDIRECT(ADDRESS(ROW(),COLUMN()))=TRUNC(INDIRECT(ADDRESS(ROW(),COLUMN())))</formula>
    </cfRule>
  </conditionalFormatting>
  <conditionalFormatting sqref="O10">
    <cfRule type="expression" dxfId="1243" priority="366">
      <formula>INDIRECT(ADDRESS(ROW(),COLUMN()))=TRUNC(INDIRECT(ADDRESS(ROW(),COLUMN())))</formula>
    </cfRule>
  </conditionalFormatting>
  <conditionalFormatting sqref="L10">
    <cfRule type="expression" dxfId="1242" priority="367">
      <formula>INDIRECT(ADDRESS(ROW(),COLUMN()))=TRUNC(INDIRECT(ADDRESS(ROW(),COLUMN())))</formula>
    </cfRule>
  </conditionalFormatting>
  <conditionalFormatting sqref="O11">
    <cfRule type="expression" dxfId="1241" priority="364">
      <formula>INDIRECT(ADDRESS(ROW(),COLUMN()))=TRUNC(INDIRECT(ADDRESS(ROW(),COLUMN())))</formula>
    </cfRule>
  </conditionalFormatting>
  <conditionalFormatting sqref="L11">
    <cfRule type="expression" dxfId="1240" priority="365">
      <formula>INDIRECT(ADDRESS(ROW(),COLUMN()))=TRUNC(INDIRECT(ADDRESS(ROW(),COLUMN())))</formula>
    </cfRule>
  </conditionalFormatting>
  <conditionalFormatting sqref="O12:O26">
    <cfRule type="expression" dxfId="1239" priority="361">
      <formula>INDIRECT(ADDRESS(ROW(),COLUMN()))=TRUNC(INDIRECT(ADDRESS(ROW(),COLUMN())))</formula>
    </cfRule>
  </conditionalFormatting>
  <conditionalFormatting sqref="I21:I25">
    <cfRule type="expression" dxfId="1238" priority="363">
      <formula>INDIRECT(ADDRESS(ROW(),COLUMN()))=TRUNC(INDIRECT(ADDRESS(ROW(),COLUMN())))</formula>
    </cfRule>
  </conditionalFormatting>
  <conditionalFormatting sqref="L12:L25">
    <cfRule type="expression" dxfId="1237" priority="362">
      <formula>INDIRECT(ADDRESS(ROW(),COLUMN()))=TRUNC(INDIRECT(ADDRESS(ROW(),COLUMN())))</formula>
    </cfRule>
  </conditionalFormatting>
  <conditionalFormatting sqref="G10 G15">
    <cfRule type="expression" dxfId="1236" priority="360">
      <formula>INDIRECT(ADDRESS(ROW(),COLUMN()))=TRUNC(INDIRECT(ADDRESS(ROW(),COLUMN())))</formula>
    </cfRule>
  </conditionalFormatting>
  <conditionalFormatting sqref="I10 I15">
    <cfRule type="expression" dxfId="1235" priority="359">
      <formula>INDIRECT(ADDRESS(ROW(),COLUMN()))=TRUNC(INDIRECT(ADDRESS(ROW(),COLUMN())))</formula>
    </cfRule>
  </conditionalFormatting>
  <conditionalFormatting sqref="G12">
    <cfRule type="expression" dxfId="1234" priority="358">
      <formula>INDIRECT(ADDRESS(ROW(),COLUMN()))=TRUNC(INDIRECT(ADDRESS(ROW(),COLUMN())))</formula>
    </cfRule>
  </conditionalFormatting>
  <conditionalFormatting sqref="I12">
    <cfRule type="expression" dxfId="1233" priority="357">
      <formula>INDIRECT(ADDRESS(ROW(),COLUMN()))=TRUNC(INDIRECT(ADDRESS(ROW(),COLUMN())))</formula>
    </cfRule>
  </conditionalFormatting>
  <conditionalFormatting sqref="G14">
    <cfRule type="expression" dxfId="1232" priority="356">
      <formula>INDIRECT(ADDRESS(ROW(),COLUMN()))=TRUNC(INDIRECT(ADDRESS(ROW(),COLUMN())))</formula>
    </cfRule>
  </conditionalFormatting>
  <conditionalFormatting sqref="I14">
    <cfRule type="expression" dxfId="1231" priority="355">
      <formula>INDIRECT(ADDRESS(ROW(),COLUMN()))=TRUNC(INDIRECT(ADDRESS(ROW(),COLUMN())))</formula>
    </cfRule>
  </conditionalFormatting>
  <conditionalFormatting sqref="G11">
    <cfRule type="expression" dxfId="1230" priority="354">
      <formula>INDIRECT(ADDRESS(ROW(),COLUMN()))=TRUNC(INDIRECT(ADDRESS(ROW(),COLUMN())))</formula>
    </cfRule>
  </conditionalFormatting>
  <conditionalFormatting sqref="I11">
    <cfRule type="expression" dxfId="1229" priority="353">
      <formula>INDIRECT(ADDRESS(ROW(),COLUMN()))=TRUNC(INDIRECT(ADDRESS(ROW(),COLUMN())))</formula>
    </cfRule>
  </conditionalFormatting>
  <conditionalFormatting sqref="G13">
    <cfRule type="expression" dxfId="1228" priority="352">
      <formula>INDIRECT(ADDRESS(ROW(),COLUMN()))=TRUNC(INDIRECT(ADDRESS(ROW(),COLUMN())))</formula>
    </cfRule>
  </conditionalFormatting>
  <conditionalFormatting sqref="I13">
    <cfRule type="expression" dxfId="1227" priority="351">
      <formula>INDIRECT(ADDRESS(ROW(),COLUMN()))=TRUNC(INDIRECT(ADDRESS(ROW(),COLUMN())))</formula>
    </cfRule>
  </conditionalFormatting>
  <conditionalFormatting sqref="G16 G19">
    <cfRule type="expression" dxfId="1226" priority="350">
      <formula>INDIRECT(ADDRESS(ROW(),COLUMN()))=TRUNC(INDIRECT(ADDRESS(ROW(),COLUMN())))</formula>
    </cfRule>
  </conditionalFormatting>
  <conditionalFormatting sqref="I16 I19">
    <cfRule type="expression" dxfId="1225" priority="349">
      <formula>INDIRECT(ADDRESS(ROW(),COLUMN()))=TRUNC(INDIRECT(ADDRESS(ROW(),COLUMN())))</formula>
    </cfRule>
  </conditionalFormatting>
  <conditionalFormatting sqref="G17">
    <cfRule type="expression" dxfId="1224" priority="348">
      <formula>INDIRECT(ADDRESS(ROW(),COLUMN()))=TRUNC(INDIRECT(ADDRESS(ROW(),COLUMN())))</formula>
    </cfRule>
  </conditionalFormatting>
  <conditionalFormatting sqref="I17">
    <cfRule type="expression" dxfId="1223" priority="347">
      <formula>INDIRECT(ADDRESS(ROW(),COLUMN()))=TRUNC(INDIRECT(ADDRESS(ROW(),COLUMN())))</formula>
    </cfRule>
  </conditionalFormatting>
  <conditionalFormatting sqref="G18">
    <cfRule type="expression" dxfId="1222" priority="346">
      <formula>INDIRECT(ADDRESS(ROW(),COLUMN()))=TRUNC(INDIRECT(ADDRESS(ROW(),COLUMN())))</formula>
    </cfRule>
  </conditionalFormatting>
  <conditionalFormatting sqref="I18">
    <cfRule type="expression" dxfId="1221" priority="345">
      <formula>INDIRECT(ADDRESS(ROW(),COLUMN()))=TRUNC(INDIRECT(ADDRESS(ROW(),COLUMN())))</formula>
    </cfRule>
  </conditionalFormatting>
  <conditionalFormatting sqref="G20">
    <cfRule type="expression" dxfId="1220" priority="344">
      <formula>INDIRECT(ADDRESS(ROW(),COLUMN()))=TRUNC(INDIRECT(ADDRESS(ROW(),COLUMN())))</formula>
    </cfRule>
  </conditionalFormatting>
  <conditionalFormatting sqref="I20">
    <cfRule type="expression" dxfId="1219" priority="343">
      <formula>INDIRECT(ADDRESS(ROW(),COLUMN()))=TRUNC(INDIRECT(ADDRESS(ROW(),COLUMN())))</formula>
    </cfRule>
  </conditionalFormatting>
  <conditionalFormatting sqref="G21 G23">
    <cfRule type="expression" dxfId="1218" priority="342">
      <formula>INDIRECT(ADDRESS(ROW(),COLUMN()))=TRUNC(INDIRECT(ADDRESS(ROW(),COLUMN())))</formula>
    </cfRule>
  </conditionalFormatting>
  <conditionalFormatting sqref="G22">
    <cfRule type="expression" dxfId="1217" priority="341">
      <formula>INDIRECT(ADDRESS(ROW(),COLUMN()))=TRUNC(INDIRECT(ADDRESS(ROW(),COLUMN())))</formula>
    </cfRule>
  </conditionalFormatting>
  <conditionalFormatting sqref="G24:G25">
    <cfRule type="expression" dxfId="1216" priority="340">
      <formula>INDIRECT(ADDRESS(ROW(),COLUMN()))=TRUNC(INDIRECT(ADDRESS(ROW(),COLUMN())))</formula>
    </cfRule>
  </conditionalFormatting>
  <conditionalFormatting sqref="G26:G28">
    <cfRule type="expression" dxfId="1215" priority="339">
      <formula>INDIRECT(ADDRESS(ROW(),COLUMN()))=TRUNC(INDIRECT(ADDRESS(ROW(),COLUMN())))</formula>
    </cfRule>
  </conditionalFormatting>
  <conditionalFormatting sqref="I26:I28">
    <cfRule type="expression" dxfId="1214" priority="338">
      <formula>INDIRECT(ADDRESS(ROW(),COLUMN()))=TRUNC(INDIRECT(ADDRESS(ROW(),COLUMN())))</formula>
    </cfRule>
  </conditionalFormatting>
  <conditionalFormatting sqref="L26:L28">
    <cfRule type="expression" dxfId="1213" priority="337">
      <formula>INDIRECT(ADDRESS(ROW(),COLUMN()))=TRUNC(INDIRECT(ADDRESS(ROW(),COLUMN())))</formula>
    </cfRule>
  </conditionalFormatting>
  <conditionalFormatting sqref="G29:G30">
    <cfRule type="expression" dxfId="1212" priority="336">
      <formula>INDIRECT(ADDRESS(ROW(),COLUMN()))=TRUNC(INDIRECT(ADDRESS(ROW(),COLUMN())))</formula>
    </cfRule>
  </conditionalFormatting>
  <conditionalFormatting sqref="I29:I30">
    <cfRule type="expression" dxfId="1211" priority="335">
      <formula>INDIRECT(ADDRESS(ROW(),COLUMN()))=TRUNC(INDIRECT(ADDRESS(ROW(),COLUMN())))</formula>
    </cfRule>
  </conditionalFormatting>
  <conditionalFormatting sqref="G31:G32 G42 G44">
    <cfRule type="expression" dxfId="1210" priority="334">
      <formula>INDIRECT(ADDRESS(ROW(),COLUMN()))=TRUNC(INDIRECT(ADDRESS(ROW(),COLUMN())))</formula>
    </cfRule>
  </conditionalFormatting>
  <conditionalFormatting sqref="I31:I32 I42 I44">
    <cfRule type="expression" dxfId="1209" priority="333">
      <formula>INDIRECT(ADDRESS(ROW(),COLUMN()))=TRUNC(INDIRECT(ADDRESS(ROW(),COLUMN())))</formula>
    </cfRule>
  </conditionalFormatting>
  <conditionalFormatting sqref="G40">
    <cfRule type="expression" dxfId="1208" priority="332">
      <formula>INDIRECT(ADDRESS(ROW(),COLUMN()))=TRUNC(INDIRECT(ADDRESS(ROW(),COLUMN())))</formula>
    </cfRule>
  </conditionalFormatting>
  <conditionalFormatting sqref="I40">
    <cfRule type="expression" dxfId="1207" priority="331">
      <formula>INDIRECT(ADDRESS(ROW(),COLUMN()))=TRUNC(INDIRECT(ADDRESS(ROW(),COLUMN())))</formula>
    </cfRule>
  </conditionalFormatting>
  <conditionalFormatting sqref="G37">
    <cfRule type="expression" dxfId="1206" priority="330">
      <formula>INDIRECT(ADDRESS(ROW(),COLUMN()))=TRUNC(INDIRECT(ADDRESS(ROW(),COLUMN())))</formula>
    </cfRule>
  </conditionalFormatting>
  <conditionalFormatting sqref="I37">
    <cfRule type="expression" dxfId="1205" priority="329">
      <formula>INDIRECT(ADDRESS(ROW(),COLUMN()))=TRUNC(INDIRECT(ADDRESS(ROW(),COLUMN())))</formula>
    </cfRule>
  </conditionalFormatting>
  <conditionalFormatting sqref="G38">
    <cfRule type="expression" dxfId="1204" priority="328">
      <formula>INDIRECT(ADDRESS(ROW(),COLUMN()))=TRUNC(INDIRECT(ADDRESS(ROW(),COLUMN())))</formula>
    </cfRule>
  </conditionalFormatting>
  <conditionalFormatting sqref="I38">
    <cfRule type="expression" dxfId="1203" priority="327">
      <formula>INDIRECT(ADDRESS(ROW(),COLUMN()))=TRUNC(INDIRECT(ADDRESS(ROW(),COLUMN())))</formula>
    </cfRule>
  </conditionalFormatting>
  <conditionalFormatting sqref="G41">
    <cfRule type="expression" dxfId="1202" priority="326">
      <formula>INDIRECT(ADDRESS(ROW(),COLUMN()))=TRUNC(INDIRECT(ADDRESS(ROW(),COLUMN())))</formula>
    </cfRule>
  </conditionalFormatting>
  <conditionalFormatting sqref="I41">
    <cfRule type="expression" dxfId="1201" priority="325">
      <formula>INDIRECT(ADDRESS(ROW(),COLUMN()))=TRUNC(INDIRECT(ADDRESS(ROW(),COLUMN())))</formula>
    </cfRule>
  </conditionalFormatting>
  <conditionalFormatting sqref="G43">
    <cfRule type="expression" dxfId="1200" priority="324">
      <formula>INDIRECT(ADDRESS(ROW(),COLUMN()))=TRUNC(INDIRECT(ADDRESS(ROW(),COLUMN())))</formula>
    </cfRule>
  </conditionalFormatting>
  <conditionalFormatting sqref="I43">
    <cfRule type="expression" dxfId="1199" priority="323">
      <formula>INDIRECT(ADDRESS(ROW(),COLUMN()))=TRUNC(INDIRECT(ADDRESS(ROW(),COLUMN())))</formula>
    </cfRule>
  </conditionalFormatting>
  <conditionalFormatting sqref="G36">
    <cfRule type="expression" dxfId="1198" priority="322">
      <formula>INDIRECT(ADDRESS(ROW(),COLUMN()))=TRUNC(INDIRECT(ADDRESS(ROW(),COLUMN())))</formula>
    </cfRule>
  </conditionalFormatting>
  <conditionalFormatting sqref="I36">
    <cfRule type="expression" dxfId="1197" priority="321">
      <formula>INDIRECT(ADDRESS(ROW(),COLUMN()))=TRUNC(INDIRECT(ADDRESS(ROW(),COLUMN())))</formula>
    </cfRule>
  </conditionalFormatting>
  <conditionalFormatting sqref="G39">
    <cfRule type="expression" dxfId="1196" priority="320">
      <formula>INDIRECT(ADDRESS(ROW(),COLUMN()))=TRUNC(INDIRECT(ADDRESS(ROW(),COLUMN())))</formula>
    </cfRule>
  </conditionalFormatting>
  <conditionalFormatting sqref="I39">
    <cfRule type="expression" dxfId="1195" priority="319">
      <formula>INDIRECT(ADDRESS(ROW(),COLUMN()))=TRUNC(INDIRECT(ADDRESS(ROW(),COLUMN())))</formula>
    </cfRule>
  </conditionalFormatting>
  <conditionalFormatting sqref="G35">
    <cfRule type="expression" dxfId="1194" priority="318">
      <formula>INDIRECT(ADDRESS(ROW(),COLUMN()))=TRUNC(INDIRECT(ADDRESS(ROW(),COLUMN())))</formula>
    </cfRule>
  </conditionalFormatting>
  <conditionalFormatting sqref="I35">
    <cfRule type="expression" dxfId="1193" priority="317">
      <formula>INDIRECT(ADDRESS(ROW(),COLUMN()))=TRUNC(INDIRECT(ADDRESS(ROW(),COLUMN())))</formula>
    </cfRule>
  </conditionalFormatting>
  <conditionalFormatting sqref="G33">
    <cfRule type="expression" dxfId="1192" priority="316">
      <formula>INDIRECT(ADDRESS(ROW(),COLUMN()))=TRUNC(INDIRECT(ADDRESS(ROW(),COLUMN())))</formula>
    </cfRule>
  </conditionalFormatting>
  <conditionalFormatting sqref="I33">
    <cfRule type="expression" dxfId="1191" priority="315">
      <formula>INDIRECT(ADDRESS(ROW(),COLUMN()))=TRUNC(INDIRECT(ADDRESS(ROW(),COLUMN())))</formula>
    </cfRule>
  </conditionalFormatting>
  <conditionalFormatting sqref="G34">
    <cfRule type="expression" dxfId="1190" priority="314">
      <formula>INDIRECT(ADDRESS(ROW(),COLUMN()))=TRUNC(INDIRECT(ADDRESS(ROW(),COLUMN())))</formula>
    </cfRule>
  </conditionalFormatting>
  <conditionalFormatting sqref="I34">
    <cfRule type="expression" dxfId="1189" priority="313">
      <formula>INDIRECT(ADDRESS(ROW(),COLUMN()))=TRUNC(INDIRECT(ADDRESS(ROW(),COLUMN())))</formula>
    </cfRule>
  </conditionalFormatting>
  <conditionalFormatting sqref="G45">
    <cfRule type="expression" dxfId="1188" priority="312">
      <formula>INDIRECT(ADDRESS(ROW(),COLUMN()))=TRUNC(INDIRECT(ADDRESS(ROW(),COLUMN())))</formula>
    </cfRule>
  </conditionalFormatting>
  <conditionalFormatting sqref="G46:G47">
    <cfRule type="expression" dxfId="1187" priority="311">
      <formula>INDIRECT(ADDRESS(ROW(),COLUMN()))=TRUNC(INDIRECT(ADDRESS(ROW(),COLUMN())))</formula>
    </cfRule>
  </conditionalFormatting>
  <conditionalFormatting sqref="I46:I47">
    <cfRule type="expression" dxfId="1186" priority="310">
      <formula>INDIRECT(ADDRESS(ROW(),COLUMN()))=TRUNC(INDIRECT(ADDRESS(ROW(),COLUMN())))</formula>
    </cfRule>
  </conditionalFormatting>
  <conditionalFormatting sqref="I169">
    <cfRule type="expression" dxfId="1185" priority="308">
      <formula>INDIRECT(ADDRESS(ROW(),COLUMN()))=TRUNC(INDIRECT(ADDRESS(ROW(),COLUMN())))</formula>
    </cfRule>
  </conditionalFormatting>
  <conditionalFormatting sqref="L169">
    <cfRule type="expression" dxfId="1184" priority="307">
      <formula>INDIRECT(ADDRESS(ROW(),COLUMN()))=TRUNC(INDIRECT(ADDRESS(ROW(),COLUMN())))</formula>
    </cfRule>
  </conditionalFormatting>
  <conditionalFormatting sqref="O169">
    <cfRule type="expression" dxfId="1183" priority="306">
      <formula>INDIRECT(ADDRESS(ROW(),COLUMN()))=TRUNC(INDIRECT(ADDRESS(ROW(),COLUMN())))</formula>
    </cfRule>
  </conditionalFormatting>
  <conditionalFormatting sqref="G171:G218">
    <cfRule type="expression" dxfId="1182" priority="305">
      <formula>INDIRECT(ADDRESS(ROW(),COLUMN()))=TRUNC(INDIRECT(ADDRESS(ROW(),COLUMN())))</formula>
    </cfRule>
  </conditionalFormatting>
  <conditionalFormatting sqref="I170:I218">
    <cfRule type="expression" dxfId="1181" priority="304">
      <formula>INDIRECT(ADDRESS(ROW(),COLUMN()))=TRUNC(INDIRECT(ADDRESS(ROW(),COLUMN())))</formula>
    </cfRule>
  </conditionalFormatting>
  <conditionalFormatting sqref="L170:L218">
    <cfRule type="expression" dxfId="1180" priority="303">
      <formula>INDIRECT(ADDRESS(ROW(),COLUMN()))=TRUNC(INDIRECT(ADDRESS(ROW(),COLUMN())))</formula>
    </cfRule>
  </conditionalFormatting>
  <conditionalFormatting sqref="O170:O218">
    <cfRule type="expression" dxfId="1179" priority="302">
      <formula>INDIRECT(ADDRESS(ROW(),COLUMN()))=TRUNC(INDIRECT(ADDRESS(ROW(),COLUMN())))</formula>
    </cfRule>
  </conditionalFormatting>
  <conditionalFormatting sqref="O107:O159 G107:G159 I107:I159 L107:L159">
    <cfRule type="expression" dxfId="1178" priority="301">
      <formula>INDIRECT(ADDRESS(ROW(),COLUMN()))=TRUNC(INDIRECT(ADDRESS(ROW(),COLUMN())))</formula>
    </cfRule>
  </conditionalFormatting>
  <conditionalFormatting sqref="G169">
    <cfRule type="expression" dxfId="1177" priority="3">
      <formula>INDIRECT(ADDRESS(ROW(),COLUMN()))=TRUNC(INDIRECT(ADDRESS(ROW(),COLUMN())))</formula>
    </cfRule>
  </conditionalFormatting>
  <conditionalFormatting sqref="G170">
    <cfRule type="expression" dxfId="1176" priority="2">
      <formula>INDIRECT(ADDRESS(ROW(),COLUMN()))=TRUNC(INDIRECT(ADDRESS(ROW(),COLUMN())))</formula>
    </cfRule>
  </conditionalFormatting>
  <conditionalFormatting sqref="M6:Q7">
    <cfRule type="cellIs" dxfId="117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140</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216</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2-6</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1174" priority="372">
      <formula>INDIRECT(ADDRESS(ROW(),COLUMN()))=TRUNC(INDIRECT(ADDRESS(ROW(),COLUMN())))</formula>
    </cfRule>
  </conditionalFormatting>
  <conditionalFormatting sqref="O27:O50">
    <cfRule type="expression" dxfId="1173" priority="368">
      <formula>INDIRECT(ADDRESS(ROW(),COLUMN()))=TRUNC(INDIRECT(ADDRESS(ROW(),COLUMN())))</formula>
    </cfRule>
  </conditionalFormatting>
  <conditionalFormatting sqref="G48:G50">
    <cfRule type="expression" dxfId="1172" priority="371">
      <formula>INDIRECT(ADDRESS(ROW(),COLUMN()))=TRUNC(INDIRECT(ADDRESS(ROW(),COLUMN())))</formula>
    </cfRule>
  </conditionalFormatting>
  <conditionalFormatting sqref="I45 I48:I50">
    <cfRule type="expression" dxfId="1171" priority="370">
      <formula>INDIRECT(ADDRESS(ROW(),COLUMN()))=TRUNC(INDIRECT(ADDRESS(ROW(),COLUMN())))</formula>
    </cfRule>
  </conditionalFormatting>
  <conditionalFormatting sqref="L29:L50">
    <cfRule type="expression" dxfId="1170" priority="369">
      <formula>INDIRECT(ADDRESS(ROW(),COLUMN()))=TRUNC(INDIRECT(ADDRESS(ROW(),COLUMN())))</formula>
    </cfRule>
  </conditionalFormatting>
  <conditionalFormatting sqref="O10">
    <cfRule type="expression" dxfId="1169" priority="366">
      <formula>INDIRECT(ADDRESS(ROW(),COLUMN()))=TRUNC(INDIRECT(ADDRESS(ROW(),COLUMN())))</formula>
    </cfRule>
  </conditionalFormatting>
  <conditionalFormatting sqref="L10">
    <cfRule type="expression" dxfId="1168" priority="367">
      <formula>INDIRECT(ADDRESS(ROW(),COLUMN()))=TRUNC(INDIRECT(ADDRESS(ROW(),COLUMN())))</formula>
    </cfRule>
  </conditionalFormatting>
  <conditionalFormatting sqref="O11">
    <cfRule type="expression" dxfId="1167" priority="364">
      <formula>INDIRECT(ADDRESS(ROW(),COLUMN()))=TRUNC(INDIRECT(ADDRESS(ROW(),COLUMN())))</formula>
    </cfRule>
  </conditionalFormatting>
  <conditionalFormatting sqref="L11">
    <cfRule type="expression" dxfId="1166" priority="365">
      <formula>INDIRECT(ADDRESS(ROW(),COLUMN()))=TRUNC(INDIRECT(ADDRESS(ROW(),COLUMN())))</formula>
    </cfRule>
  </conditionalFormatting>
  <conditionalFormatting sqref="O12:O26">
    <cfRule type="expression" dxfId="1165" priority="361">
      <formula>INDIRECT(ADDRESS(ROW(),COLUMN()))=TRUNC(INDIRECT(ADDRESS(ROW(),COLUMN())))</formula>
    </cfRule>
  </conditionalFormatting>
  <conditionalFormatting sqref="I21:I25">
    <cfRule type="expression" dxfId="1164" priority="363">
      <formula>INDIRECT(ADDRESS(ROW(),COLUMN()))=TRUNC(INDIRECT(ADDRESS(ROW(),COLUMN())))</formula>
    </cfRule>
  </conditionalFormatting>
  <conditionalFormatting sqref="L12:L25">
    <cfRule type="expression" dxfId="1163" priority="362">
      <formula>INDIRECT(ADDRESS(ROW(),COLUMN()))=TRUNC(INDIRECT(ADDRESS(ROW(),COLUMN())))</formula>
    </cfRule>
  </conditionalFormatting>
  <conditionalFormatting sqref="G10 G15">
    <cfRule type="expression" dxfId="1162" priority="360">
      <formula>INDIRECT(ADDRESS(ROW(),COLUMN()))=TRUNC(INDIRECT(ADDRESS(ROW(),COLUMN())))</formula>
    </cfRule>
  </conditionalFormatting>
  <conditionalFormatting sqref="I10 I15">
    <cfRule type="expression" dxfId="1161" priority="359">
      <formula>INDIRECT(ADDRESS(ROW(),COLUMN()))=TRUNC(INDIRECT(ADDRESS(ROW(),COLUMN())))</formula>
    </cfRule>
  </conditionalFormatting>
  <conditionalFormatting sqref="G12">
    <cfRule type="expression" dxfId="1160" priority="358">
      <formula>INDIRECT(ADDRESS(ROW(),COLUMN()))=TRUNC(INDIRECT(ADDRESS(ROW(),COLUMN())))</formula>
    </cfRule>
  </conditionalFormatting>
  <conditionalFormatting sqref="I12">
    <cfRule type="expression" dxfId="1159" priority="357">
      <formula>INDIRECT(ADDRESS(ROW(),COLUMN()))=TRUNC(INDIRECT(ADDRESS(ROW(),COLUMN())))</formula>
    </cfRule>
  </conditionalFormatting>
  <conditionalFormatting sqref="G14">
    <cfRule type="expression" dxfId="1158" priority="356">
      <formula>INDIRECT(ADDRESS(ROW(),COLUMN()))=TRUNC(INDIRECT(ADDRESS(ROW(),COLUMN())))</formula>
    </cfRule>
  </conditionalFormatting>
  <conditionalFormatting sqref="I14">
    <cfRule type="expression" dxfId="1157" priority="355">
      <formula>INDIRECT(ADDRESS(ROW(),COLUMN()))=TRUNC(INDIRECT(ADDRESS(ROW(),COLUMN())))</formula>
    </cfRule>
  </conditionalFormatting>
  <conditionalFormatting sqref="G11">
    <cfRule type="expression" dxfId="1156" priority="354">
      <formula>INDIRECT(ADDRESS(ROW(),COLUMN()))=TRUNC(INDIRECT(ADDRESS(ROW(),COLUMN())))</formula>
    </cfRule>
  </conditionalFormatting>
  <conditionalFormatting sqref="I11">
    <cfRule type="expression" dxfId="1155" priority="353">
      <formula>INDIRECT(ADDRESS(ROW(),COLUMN()))=TRUNC(INDIRECT(ADDRESS(ROW(),COLUMN())))</formula>
    </cfRule>
  </conditionalFormatting>
  <conditionalFormatting sqref="G13">
    <cfRule type="expression" dxfId="1154" priority="352">
      <formula>INDIRECT(ADDRESS(ROW(),COLUMN()))=TRUNC(INDIRECT(ADDRESS(ROW(),COLUMN())))</formula>
    </cfRule>
  </conditionalFormatting>
  <conditionalFormatting sqref="I13">
    <cfRule type="expression" dxfId="1153" priority="351">
      <formula>INDIRECT(ADDRESS(ROW(),COLUMN()))=TRUNC(INDIRECT(ADDRESS(ROW(),COLUMN())))</formula>
    </cfRule>
  </conditionalFormatting>
  <conditionalFormatting sqref="G16 G19">
    <cfRule type="expression" dxfId="1152" priority="350">
      <formula>INDIRECT(ADDRESS(ROW(),COLUMN()))=TRUNC(INDIRECT(ADDRESS(ROW(),COLUMN())))</formula>
    </cfRule>
  </conditionalFormatting>
  <conditionalFormatting sqref="I16 I19">
    <cfRule type="expression" dxfId="1151" priority="349">
      <formula>INDIRECT(ADDRESS(ROW(),COLUMN()))=TRUNC(INDIRECT(ADDRESS(ROW(),COLUMN())))</formula>
    </cfRule>
  </conditionalFormatting>
  <conditionalFormatting sqref="G17">
    <cfRule type="expression" dxfId="1150" priority="348">
      <formula>INDIRECT(ADDRESS(ROW(),COLUMN()))=TRUNC(INDIRECT(ADDRESS(ROW(),COLUMN())))</formula>
    </cfRule>
  </conditionalFormatting>
  <conditionalFormatting sqref="I17">
    <cfRule type="expression" dxfId="1149" priority="347">
      <formula>INDIRECT(ADDRESS(ROW(),COLUMN()))=TRUNC(INDIRECT(ADDRESS(ROW(),COLUMN())))</formula>
    </cfRule>
  </conditionalFormatting>
  <conditionalFormatting sqref="G18">
    <cfRule type="expression" dxfId="1148" priority="346">
      <formula>INDIRECT(ADDRESS(ROW(),COLUMN()))=TRUNC(INDIRECT(ADDRESS(ROW(),COLUMN())))</formula>
    </cfRule>
  </conditionalFormatting>
  <conditionalFormatting sqref="I18">
    <cfRule type="expression" dxfId="1147" priority="345">
      <formula>INDIRECT(ADDRESS(ROW(),COLUMN()))=TRUNC(INDIRECT(ADDRESS(ROW(),COLUMN())))</formula>
    </cfRule>
  </conditionalFormatting>
  <conditionalFormatting sqref="G20">
    <cfRule type="expression" dxfId="1146" priority="344">
      <formula>INDIRECT(ADDRESS(ROW(),COLUMN()))=TRUNC(INDIRECT(ADDRESS(ROW(),COLUMN())))</formula>
    </cfRule>
  </conditionalFormatting>
  <conditionalFormatting sqref="I20">
    <cfRule type="expression" dxfId="1145" priority="343">
      <formula>INDIRECT(ADDRESS(ROW(),COLUMN()))=TRUNC(INDIRECT(ADDRESS(ROW(),COLUMN())))</formula>
    </cfRule>
  </conditionalFormatting>
  <conditionalFormatting sqref="G21 G23">
    <cfRule type="expression" dxfId="1144" priority="342">
      <formula>INDIRECT(ADDRESS(ROW(),COLUMN()))=TRUNC(INDIRECT(ADDRESS(ROW(),COLUMN())))</formula>
    </cfRule>
  </conditionalFormatting>
  <conditionalFormatting sqref="G22">
    <cfRule type="expression" dxfId="1143" priority="341">
      <formula>INDIRECT(ADDRESS(ROW(),COLUMN()))=TRUNC(INDIRECT(ADDRESS(ROW(),COLUMN())))</formula>
    </cfRule>
  </conditionalFormatting>
  <conditionalFormatting sqref="G24:G25">
    <cfRule type="expression" dxfId="1142" priority="340">
      <formula>INDIRECT(ADDRESS(ROW(),COLUMN()))=TRUNC(INDIRECT(ADDRESS(ROW(),COLUMN())))</formula>
    </cfRule>
  </conditionalFormatting>
  <conditionalFormatting sqref="G26:G28">
    <cfRule type="expression" dxfId="1141" priority="339">
      <formula>INDIRECT(ADDRESS(ROW(),COLUMN()))=TRUNC(INDIRECT(ADDRESS(ROW(),COLUMN())))</formula>
    </cfRule>
  </conditionalFormatting>
  <conditionalFormatting sqref="I26:I28">
    <cfRule type="expression" dxfId="1140" priority="338">
      <formula>INDIRECT(ADDRESS(ROW(),COLUMN()))=TRUNC(INDIRECT(ADDRESS(ROW(),COLUMN())))</formula>
    </cfRule>
  </conditionalFormatting>
  <conditionalFormatting sqref="L26:L28">
    <cfRule type="expression" dxfId="1139" priority="337">
      <formula>INDIRECT(ADDRESS(ROW(),COLUMN()))=TRUNC(INDIRECT(ADDRESS(ROW(),COLUMN())))</formula>
    </cfRule>
  </conditionalFormatting>
  <conditionalFormatting sqref="G29:G30">
    <cfRule type="expression" dxfId="1138" priority="336">
      <formula>INDIRECT(ADDRESS(ROW(),COLUMN()))=TRUNC(INDIRECT(ADDRESS(ROW(),COLUMN())))</formula>
    </cfRule>
  </conditionalFormatting>
  <conditionalFormatting sqref="I29:I30">
    <cfRule type="expression" dxfId="1137" priority="335">
      <formula>INDIRECT(ADDRESS(ROW(),COLUMN()))=TRUNC(INDIRECT(ADDRESS(ROW(),COLUMN())))</formula>
    </cfRule>
  </conditionalFormatting>
  <conditionalFormatting sqref="G31:G32 G42 G44">
    <cfRule type="expression" dxfId="1136" priority="334">
      <formula>INDIRECT(ADDRESS(ROW(),COLUMN()))=TRUNC(INDIRECT(ADDRESS(ROW(),COLUMN())))</formula>
    </cfRule>
  </conditionalFormatting>
  <conditionalFormatting sqref="I31:I32 I42 I44">
    <cfRule type="expression" dxfId="1135" priority="333">
      <formula>INDIRECT(ADDRESS(ROW(),COLUMN()))=TRUNC(INDIRECT(ADDRESS(ROW(),COLUMN())))</formula>
    </cfRule>
  </conditionalFormatting>
  <conditionalFormatting sqref="G40">
    <cfRule type="expression" dxfId="1134" priority="332">
      <formula>INDIRECT(ADDRESS(ROW(),COLUMN()))=TRUNC(INDIRECT(ADDRESS(ROW(),COLUMN())))</formula>
    </cfRule>
  </conditionalFormatting>
  <conditionalFormatting sqref="I40">
    <cfRule type="expression" dxfId="1133" priority="331">
      <formula>INDIRECT(ADDRESS(ROW(),COLUMN()))=TRUNC(INDIRECT(ADDRESS(ROW(),COLUMN())))</formula>
    </cfRule>
  </conditionalFormatting>
  <conditionalFormatting sqref="G37">
    <cfRule type="expression" dxfId="1132" priority="330">
      <formula>INDIRECT(ADDRESS(ROW(),COLUMN()))=TRUNC(INDIRECT(ADDRESS(ROW(),COLUMN())))</formula>
    </cfRule>
  </conditionalFormatting>
  <conditionalFormatting sqref="I37">
    <cfRule type="expression" dxfId="1131" priority="329">
      <formula>INDIRECT(ADDRESS(ROW(),COLUMN()))=TRUNC(INDIRECT(ADDRESS(ROW(),COLUMN())))</formula>
    </cfRule>
  </conditionalFormatting>
  <conditionalFormatting sqref="G38">
    <cfRule type="expression" dxfId="1130" priority="328">
      <formula>INDIRECT(ADDRESS(ROW(),COLUMN()))=TRUNC(INDIRECT(ADDRESS(ROW(),COLUMN())))</formula>
    </cfRule>
  </conditionalFormatting>
  <conditionalFormatting sqref="I38">
    <cfRule type="expression" dxfId="1129" priority="327">
      <formula>INDIRECT(ADDRESS(ROW(),COLUMN()))=TRUNC(INDIRECT(ADDRESS(ROW(),COLUMN())))</formula>
    </cfRule>
  </conditionalFormatting>
  <conditionalFormatting sqref="G41">
    <cfRule type="expression" dxfId="1128" priority="326">
      <formula>INDIRECT(ADDRESS(ROW(),COLUMN()))=TRUNC(INDIRECT(ADDRESS(ROW(),COLUMN())))</formula>
    </cfRule>
  </conditionalFormatting>
  <conditionalFormatting sqref="I41">
    <cfRule type="expression" dxfId="1127" priority="325">
      <formula>INDIRECT(ADDRESS(ROW(),COLUMN()))=TRUNC(INDIRECT(ADDRESS(ROW(),COLUMN())))</formula>
    </cfRule>
  </conditionalFormatting>
  <conditionalFormatting sqref="G43">
    <cfRule type="expression" dxfId="1126" priority="324">
      <formula>INDIRECT(ADDRESS(ROW(),COLUMN()))=TRUNC(INDIRECT(ADDRESS(ROW(),COLUMN())))</formula>
    </cfRule>
  </conditionalFormatting>
  <conditionalFormatting sqref="I43">
    <cfRule type="expression" dxfId="1125" priority="323">
      <formula>INDIRECT(ADDRESS(ROW(),COLUMN()))=TRUNC(INDIRECT(ADDRESS(ROW(),COLUMN())))</formula>
    </cfRule>
  </conditionalFormatting>
  <conditionalFormatting sqref="G36">
    <cfRule type="expression" dxfId="1124" priority="322">
      <formula>INDIRECT(ADDRESS(ROW(),COLUMN()))=TRUNC(INDIRECT(ADDRESS(ROW(),COLUMN())))</formula>
    </cfRule>
  </conditionalFormatting>
  <conditionalFormatting sqref="I36">
    <cfRule type="expression" dxfId="1123" priority="321">
      <formula>INDIRECT(ADDRESS(ROW(),COLUMN()))=TRUNC(INDIRECT(ADDRESS(ROW(),COLUMN())))</formula>
    </cfRule>
  </conditionalFormatting>
  <conditionalFormatting sqref="G39">
    <cfRule type="expression" dxfId="1122" priority="320">
      <formula>INDIRECT(ADDRESS(ROW(),COLUMN()))=TRUNC(INDIRECT(ADDRESS(ROW(),COLUMN())))</formula>
    </cfRule>
  </conditionalFormatting>
  <conditionalFormatting sqref="I39">
    <cfRule type="expression" dxfId="1121" priority="319">
      <formula>INDIRECT(ADDRESS(ROW(),COLUMN()))=TRUNC(INDIRECT(ADDRESS(ROW(),COLUMN())))</formula>
    </cfRule>
  </conditionalFormatting>
  <conditionalFormatting sqref="G35">
    <cfRule type="expression" dxfId="1120" priority="318">
      <formula>INDIRECT(ADDRESS(ROW(),COLUMN()))=TRUNC(INDIRECT(ADDRESS(ROW(),COLUMN())))</formula>
    </cfRule>
  </conditionalFormatting>
  <conditionalFormatting sqref="I35">
    <cfRule type="expression" dxfId="1119" priority="317">
      <formula>INDIRECT(ADDRESS(ROW(),COLUMN()))=TRUNC(INDIRECT(ADDRESS(ROW(),COLUMN())))</formula>
    </cfRule>
  </conditionalFormatting>
  <conditionalFormatting sqref="G33">
    <cfRule type="expression" dxfId="1118" priority="316">
      <formula>INDIRECT(ADDRESS(ROW(),COLUMN()))=TRUNC(INDIRECT(ADDRESS(ROW(),COLUMN())))</formula>
    </cfRule>
  </conditionalFormatting>
  <conditionalFormatting sqref="I33">
    <cfRule type="expression" dxfId="1117" priority="315">
      <formula>INDIRECT(ADDRESS(ROW(),COLUMN()))=TRUNC(INDIRECT(ADDRESS(ROW(),COLUMN())))</formula>
    </cfRule>
  </conditionalFormatting>
  <conditionalFormatting sqref="G34">
    <cfRule type="expression" dxfId="1116" priority="314">
      <formula>INDIRECT(ADDRESS(ROW(),COLUMN()))=TRUNC(INDIRECT(ADDRESS(ROW(),COLUMN())))</formula>
    </cfRule>
  </conditionalFormatting>
  <conditionalFormatting sqref="I34">
    <cfRule type="expression" dxfId="1115" priority="313">
      <formula>INDIRECT(ADDRESS(ROW(),COLUMN()))=TRUNC(INDIRECT(ADDRESS(ROW(),COLUMN())))</formula>
    </cfRule>
  </conditionalFormatting>
  <conditionalFormatting sqref="G45">
    <cfRule type="expression" dxfId="1114" priority="312">
      <formula>INDIRECT(ADDRESS(ROW(),COLUMN()))=TRUNC(INDIRECT(ADDRESS(ROW(),COLUMN())))</formula>
    </cfRule>
  </conditionalFormatting>
  <conditionalFormatting sqref="G46:G47">
    <cfRule type="expression" dxfId="1113" priority="311">
      <formula>INDIRECT(ADDRESS(ROW(),COLUMN()))=TRUNC(INDIRECT(ADDRESS(ROW(),COLUMN())))</formula>
    </cfRule>
  </conditionalFormatting>
  <conditionalFormatting sqref="I46:I47">
    <cfRule type="expression" dxfId="1112" priority="310">
      <formula>INDIRECT(ADDRESS(ROW(),COLUMN()))=TRUNC(INDIRECT(ADDRESS(ROW(),COLUMN())))</formula>
    </cfRule>
  </conditionalFormatting>
  <conditionalFormatting sqref="I169">
    <cfRule type="expression" dxfId="1111" priority="308">
      <formula>INDIRECT(ADDRESS(ROW(),COLUMN()))=TRUNC(INDIRECT(ADDRESS(ROW(),COLUMN())))</formula>
    </cfRule>
  </conditionalFormatting>
  <conditionalFormatting sqref="L169">
    <cfRule type="expression" dxfId="1110" priority="307">
      <formula>INDIRECT(ADDRESS(ROW(),COLUMN()))=TRUNC(INDIRECT(ADDRESS(ROW(),COLUMN())))</formula>
    </cfRule>
  </conditionalFormatting>
  <conditionalFormatting sqref="O169">
    <cfRule type="expression" dxfId="1109" priority="306">
      <formula>INDIRECT(ADDRESS(ROW(),COLUMN()))=TRUNC(INDIRECT(ADDRESS(ROW(),COLUMN())))</formula>
    </cfRule>
  </conditionalFormatting>
  <conditionalFormatting sqref="G171:G218">
    <cfRule type="expression" dxfId="1108" priority="305">
      <formula>INDIRECT(ADDRESS(ROW(),COLUMN()))=TRUNC(INDIRECT(ADDRESS(ROW(),COLUMN())))</formula>
    </cfRule>
  </conditionalFormatting>
  <conditionalFormatting sqref="I170:I218">
    <cfRule type="expression" dxfId="1107" priority="304">
      <formula>INDIRECT(ADDRESS(ROW(),COLUMN()))=TRUNC(INDIRECT(ADDRESS(ROW(),COLUMN())))</formula>
    </cfRule>
  </conditionalFormatting>
  <conditionalFormatting sqref="L170:L218">
    <cfRule type="expression" dxfId="1106" priority="303">
      <formula>INDIRECT(ADDRESS(ROW(),COLUMN()))=TRUNC(INDIRECT(ADDRESS(ROW(),COLUMN())))</formula>
    </cfRule>
  </conditionalFormatting>
  <conditionalFormatting sqref="O170:O218">
    <cfRule type="expression" dxfId="1105" priority="302">
      <formula>INDIRECT(ADDRESS(ROW(),COLUMN()))=TRUNC(INDIRECT(ADDRESS(ROW(),COLUMN())))</formula>
    </cfRule>
  </conditionalFormatting>
  <conditionalFormatting sqref="O107:O159 G107:G159 I107:I159 L107:L159">
    <cfRule type="expression" dxfId="1104" priority="301">
      <formula>INDIRECT(ADDRESS(ROW(),COLUMN()))=TRUNC(INDIRECT(ADDRESS(ROW(),COLUMN())))</formula>
    </cfRule>
  </conditionalFormatting>
  <conditionalFormatting sqref="G169">
    <cfRule type="expression" dxfId="1103" priority="3">
      <formula>INDIRECT(ADDRESS(ROW(),COLUMN()))=TRUNC(INDIRECT(ADDRESS(ROW(),COLUMN())))</formula>
    </cfRule>
  </conditionalFormatting>
  <conditionalFormatting sqref="G170">
    <cfRule type="expression" dxfId="1102" priority="2">
      <formula>INDIRECT(ADDRESS(ROW(),COLUMN()))=TRUNC(INDIRECT(ADDRESS(ROW(),COLUMN())))</formula>
    </cfRule>
  </conditionalFormatting>
  <conditionalFormatting sqref="M6:Q7">
    <cfRule type="cellIs" dxfId="110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157</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216</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2-7</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217</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1100" priority="372">
      <formula>INDIRECT(ADDRESS(ROW(),COLUMN()))=TRUNC(INDIRECT(ADDRESS(ROW(),COLUMN())))</formula>
    </cfRule>
  </conditionalFormatting>
  <conditionalFormatting sqref="O27:O50">
    <cfRule type="expression" dxfId="1099" priority="368">
      <formula>INDIRECT(ADDRESS(ROW(),COLUMN()))=TRUNC(INDIRECT(ADDRESS(ROW(),COLUMN())))</formula>
    </cfRule>
  </conditionalFormatting>
  <conditionalFormatting sqref="G48:G50">
    <cfRule type="expression" dxfId="1098" priority="371">
      <formula>INDIRECT(ADDRESS(ROW(),COLUMN()))=TRUNC(INDIRECT(ADDRESS(ROW(),COLUMN())))</formula>
    </cfRule>
  </conditionalFormatting>
  <conditionalFormatting sqref="I45 I48:I50">
    <cfRule type="expression" dxfId="1097" priority="370">
      <formula>INDIRECT(ADDRESS(ROW(),COLUMN()))=TRUNC(INDIRECT(ADDRESS(ROW(),COLUMN())))</formula>
    </cfRule>
  </conditionalFormatting>
  <conditionalFormatting sqref="L29:L50">
    <cfRule type="expression" dxfId="1096" priority="369">
      <formula>INDIRECT(ADDRESS(ROW(),COLUMN()))=TRUNC(INDIRECT(ADDRESS(ROW(),COLUMN())))</formula>
    </cfRule>
  </conditionalFormatting>
  <conditionalFormatting sqref="O10">
    <cfRule type="expression" dxfId="1095" priority="366">
      <formula>INDIRECT(ADDRESS(ROW(),COLUMN()))=TRUNC(INDIRECT(ADDRESS(ROW(),COLUMN())))</formula>
    </cfRule>
  </conditionalFormatting>
  <conditionalFormatting sqref="L10">
    <cfRule type="expression" dxfId="1094" priority="367">
      <formula>INDIRECT(ADDRESS(ROW(),COLUMN()))=TRUNC(INDIRECT(ADDRESS(ROW(),COLUMN())))</formula>
    </cfRule>
  </conditionalFormatting>
  <conditionalFormatting sqref="O11">
    <cfRule type="expression" dxfId="1093" priority="364">
      <formula>INDIRECT(ADDRESS(ROW(),COLUMN()))=TRUNC(INDIRECT(ADDRESS(ROW(),COLUMN())))</formula>
    </cfRule>
  </conditionalFormatting>
  <conditionalFormatting sqref="L11">
    <cfRule type="expression" dxfId="1092" priority="365">
      <formula>INDIRECT(ADDRESS(ROW(),COLUMN()))=TRUNC(INDIRECT(ADDRESS(ROW(),COLUMN())))</formula>
    </cfRule>
  </conditionalFormatting>
  <conditionalFormatting sqref="O12:O26">
    <cfRule type="expression" dxfId="1091" priority="361">
      <formula>INDIRECT(ADDRESS(ROW(),COLUMN()))=TRUNC(INDIRECT(ADDRESS(ROW(),COLUMN())))</formula>
    </cfRule>
  </conditionalFormatting>
  <conditionalFormatting sqref="I21:I25">
    <cfRule type="expression" dxfId="1090" priority="363">
      <formula>INDIRECT(ADDRESS(ROW(),COLUMN()))=TRUNC(INDIRECT(ADDRESS(ROW(),COLUMN())))</formula>
    </cfRule>
  </conditionalFormatting>
  <conditionalFormatting sqref="L12:L25">
    <cfRule type="expression" dxfId="1089" priority="362">
      <formula>INDIRECT(ADDRESS(ROW(),COLUMN()))=TRUNC(INDIRECT(ADDRESS(ROW(),COLUMN())))</formula>
    </cfRule>
  </conditionalFormatting>
  <conditionalFormatting sqref="G10 G15">
    <cfRule type="expression" dxfId="1088" priority="360">
      <formula>INDIRECT(ADDRESS(ROW(),COLUMN()))=TRUNC(INDIRECT(ADDRESS(ROW(),COLUMN())))</formula>
    </cfRule>
  </conditionalFormatting>
  <conditionalFormatting sqref="I10 I15">
    <cfRule type="expression" dxfId="1087" priority="359">
      <formula>INDIRECT(ADDRESS(ROW(),COLUMN()))=TRUNC(INDIRECT(ADDRESS(ROW(),COLUMN())))</formula>
    </cfRule>
  </conditionalFormatting>
  <conditionalFormatting sqref="G12">
    <cfRule type="expression" dxfId="1086" priority="358">
      <formula>INDIRECT(ADDRESS(ROW(),COLUMN()))=TRUNC(INDIRECT(ADDRESS(ROW(),COLUMN())))</formula>
    </cfRule>
  </conditionalFormatting>
  <conditionalFormatting sqref="I12">
    <cfRule type="expression" dxfId="1085" priority="357">
      <formula>INDIRECT(ADDRESS(ROW(),COLUMN()))=TRUNC(INDIRECT(ADDRESS(ROW(),COLUMN())))</formula>
    </cfRule>
  </conditionalFormatting>
  <conditionalFormatting sqref="G14">
    <cfRule type="expression" dxfId="1084" priority="356">
      <formula>INDIRECT(ADDRESS(ROW(),COLUMN()))=TRUNC(INDIRECT(ADDRESS(ROW(),COLUMN())))</formula>
    </cfRule>
  </conditionalFormatting>
  <conditionalFormatting sqref="I14">
    <cfRule type="expression" dxfId="1083" priority="355">
      <formula>INDIRECT(ADDRESS(ROW(),COLUMN()))=TRUNC(INDIRECT(ADDRESS(ROW(),COLUMN())))</formula>
    </cfRule>
  </conditionalFormatting>
  <conditionalFormatting sqref="G11">
    <cfRule type="expression" dxfId="1082" priority="354">
      <formula>INDIRECT(ADDRESS(ROW(),COLUMN()))=TRUNC(INDIRECT(ADDRESS(ROW(),COLUMN())))</formula>
    </cfRule>
  </conditionalFormatting>
  <conditionalFormatting sqref="I11">
    <cfRule type="expression" dxfId="1081" priority="353">
      <formula>INDIRECT(ADDRESS(ROW(),COLUMN()))=TRUNC(INDIRECT(ADDRESS(ROW(),COLUMN())))</formula>
    </cfRule>
  </conditionalFormatting>
  <conditionalFormatting sqref="G13">
    <cfRule type="expression" dxfId="1080" priority="352">
      <formula>INDIRECT(ADDRESS(ROW(),COLUMN()))=TRUNC(INDIRECT(ADDRESS(ROW(),COLUMN())))</formula>
    </cfRule>
  </conditionalFormatting>
  <conditionalFormatting sqref="I13">
    <cfRule type="expression" dxfId="1079" priority="351">
      <formula>INDIRECT(ADDRESS(ROW(),COLUMN()))=TRUNC(INDIRECT(ADDRESS(ROW(),COLUMN())))</formula>
    </cfRule>
  </conditionalFormatting>
  <conditionalFormatting sqref="G16 G19">
    <cfRule type="expression" dxfId="1078" priority="350">
      <formula>INDIRECT(ADDRESS(ROW(),COLUMN()))=TRUNC(INDIRECT(ADDRESS(ROW(),COLUMN())))</formula>
    </cfRule>
  </conditionalFormatting>
  <conditionalFormatting sqref="I16 I19">
    <cfRule type="expression" dxfId="1077" priority="349">
      <formula>INDIRECT(ADDRESS(ROW(),COLUMN()))=TRUNC(INDIRECT(ADDRESS(ROW(),COLUMN())))</formula>
    </cfRule>
  </conditionalFormatting>
  <conditionalFormatting sqref="G17">
    <cfRule type="expression" dxfId="1076" priority="348">
      <formula>INDIRECT(ADDRESS(ROW(),COLUMN()))=TRUNC(INDIRECT(ADDRESS(ROW(),COLUMN())))</formula>
    </cfRule>
  </conditionalFormatting>
  <conditionalFormatting sqref="I17">
    <cfRule type="expression" dxfId="1075" priority="347">
      <formula>INDIRECT(ADDRESS(ROW(),COLUMN()))=TRUNC(INDIRECT(ADDRESS(ROW(),COLUMN())))</formula>
    </cfRule>
  </conditionalFormatting>
  <conditionalFormatting sqref="G18">
    <cfRule type="expression" dxfId="1074" priority="346">
      <formula>INDIRECT(ADDRESS(ROW(),COLUMN()))=TRUNC(INDIRECT(ADDRESS(ROW(),COLUMN())))</formula>
    </cfRule>
  </conditionalFormatting>
  <conditionalFormatting sqref="I18">
    <cfRule type="expression" dxfId="1073" priority="345">
      <formula>INDIRECT(ADDRESS(ROW(),COLUMN()))=TRUNC(INDIRECT(ADDRESS(ROW(),COLUMN())))</formula>
    </cfRule>
  </conditionalFormatting>
  <conditionalFormatting sqref="G20">
    <cfRule type="expression" dxfId="1072" priority="344">
      <formula>INDIRECT(ADDRESS(ROW(),COLUMN()))=TRUNC(INDIRECT(ADDRESS(ROW(),COLUMN())))</formula>
    </cfRule>
  </conditionalFormatting>
  <conditionalFormatting sqref="I20">
    <cfRule type="expression" dxfId="1071" priority="343">
      <formula>INDIRECT(ADDRESS(ROW(),COLUMN()))=TRUNC(INDIRECT(ADDRESS(ROW(),COLUMN())))</formula>
    </cfRule>
  </conditionalFormatting>
  <conditionalFormatting sqref="G21 G23">
    <cfRule type="expression" dxfId="1070" priority="342">
      <formula>INDIRECT(ADDRESS(ROW(),COLUMN()))=TRUNC(INDIRECT(ADDRESS(ROW(),COLUMN())))</formula>
    </cfRule>
  </conditionalFormatting>
  <conditionalFormatting sqref="G22">
    <cfRule type="expression" dxfId="1069" priority="341">
      <formula>INDIRECT(ADDRESS(ROW(),COLUMN()))=TRUNC(INDIRECT(ADDRESS(ROW(),COLUMN())))</formula>
    </cfRule>
  </conditionalFormatting>
  <conditionalFormatting sqref="G24:G25">
    <cfRule type="expression" dxfId="1068" priority="340">
      <formula>INDIRECT(ADDRESS(ROW(),COLUMN()))=TRUNC(INDIRECT(ADDRESS(ROW(),COLUMN())))</formula>
    </cfRule>
  </conditionalFormatting>
  <conditionalFormatting sqref="G26:G28">
    <cfRule type="expression" dxfId="1067" priority="339">
      <formula>INDIRECT(ADDRESS(ROW(),COLUMN()))=TRUNC(INDIRECT(ADDRESS(ROW(),COLUMN())))</formula>
    </cfRule>
  </conditionalFormatting>
  <conditionalFormatting sqref="I26:I28">
    <cfRule type="expression" dxfId="1066" priority="338">
      <formula>INDIRECT(ADDRESS(ROW(),COLUMN()))=TRUNC(INDIRECT(ADDRESS(ROW(),COLUMN())))</formula>
    </cfRule>
  </conditionalFormatting>
  <conditionalFormatting sqref="L26:L28">
    <cfRule type="expression" dxfId="1065" priority="337">
      <formula>INDIRECT(ADDRESS(ROW(),COLUMN()))=TRUNC(INDIRECT(ADDRESS(ROW(),COLUMN())))</formula>
    </cfRule>
  </conditionalFormatting>
  <conditionalFormatting sqref="G29:G30">
    <cfRule type="expression" dxfId="1064" priority="336">
      <formula>INDIRECT(ADDRESS(ROW(),COLUMN()))=TRUNC(INDIRECT(ADDRESS(ROW(),COLUMN())))</formula>
    </cfRule>
  </conditionalFormatting>
  <conditionalFormatting sqref="I29:I30">
    <cfRule type="expression" dxfId="1063" priority="335">
      <formula>INDIRECT(ADDRESS(ROW(),COLUMN()))=TRUNC(INDIRECT(ADDRESS(ROW(),COLUMN())))</formula>
    </cfRule>
  </conditionalFormatting>
  <conditionalFormatting sqref="G31:G32 G42 G44">
    <cfRule type="expression" dxfId="1062" priority="334">
      <formula>INDIRECT(ADDRESS(ROW(),COLUMN()))=TRUNC(INDIRECT(ADDRESS(ROW(),COLUMN())))</formula>
    </cfRule>
  </conditionalFormatting>
  <conditionalFormatting sqref="I31:I32 I42 I44">
    <cfRule type="expression" dxfId="1061" priority="333">
      <formula>INDIRECT(ADDRESS(ROW(),COLUMN()))=TRUNC(INDIRECT(ADDRESS(ROW(),COLUMN())))</formula>
    </cfRule>
  </conditionalFormatting>
  <conditionalFormatting sqref="G40">
    <cfRule type="expression" dxfId="1060" priority="332">
      <formula>INDIRECT(ADDRESS(ROW(),COLUMN()))=TRUNC(INDIRECT(ADDRESS(ROW(),COLUMN())))</formula>
    </cfRule>
  </conditionalFormatting>
  <conditionalFormatting sqref="I40">
    <cfRule type="expression" dxfId="1059" priority="331">
      <formula>INDIRECT(ADDRESS(ROW(),COLUMN()))=TRUNC(INDIRECT(ADDRESS(ROW(),COLUMN())))</formula>
    </cfRule>
  </conditionalFormatting>
  <conditionalFormatting sqref="G37">
    <cfRule type="expression" dxfId="1058" priority="330">
      <formula>INDIRECT(ADDRESS(ROW(),COLUMN()))=TRUNC(INDIRECT(ADDRESS(ROW(),COLUMN())))</formula>
    </cfRule>
  </conditionalFormatting>
  <conditionalFormatting sqref="I37">
    <cfRule type="expression" dxfId="1057" priority="329">
      <formula>INDIRECT(ADDRESS(ROW(),COLUMN()))=TRUNC(INDIRECT(ADDRESS(ROW(),COLUMN())))</formula>
    </cfRule>
  </conditionalFormatting>
  <conditionalFormatting sqref="G38">
    <cfRule type="expression" dxfId="1056" priority="328">
      <formula>INDIRECT(ADDRESS(ROW(),COLUMN()))=TRUNC(INDIRECT(ADDRESS(ROW(),COLUMN())))</formula>
    </cfRule>
  </conditionalFormatting>
  <conditionalFormatting sqref="I38">
    <cfRule type="expression" dxfId="1055" priority="327">
      <formula>INDIRECT(ADDRESS(ROW(),COLUMN()))=TRUNC(INDIRECT(ADDRESS(ROW(),COLUMN())))</formula>
    </cfRule>
  </conditionalFormatting>
  <conditionalFormatting sqref="G41">
    <cfRule type="expression" dxfId="1054" priority="326">
      <formula>INDIRECT(ADDRESS(ROW(),COLUMN()))=TRUNC(INDIRECT(ADDRESS(ROW(),COLUMN())))</formula>
    </cfRule>
  </conditionalFormatting>
  <conditionalFormatting sqref="I41">
    <cfRule type="expression" dxfId="1053" priority="325">
      <formula>INDIRECT(ADDRESS(ROW(),COLUMN()))=TRUNC(INDIRECT(ADDRESS(ROW(),COLUMN())))</formula>
    </cfRule>
  </conditionalFormatting>
  <conditionalFormatting sqref="G43">
    <cfRule type="expression" dxfId="1052" priority="324">
      <formula>INDIRECT(ADDRESS(ROW(),COLUMN()))=TRUNC(INDIRECT(ADDRESS(ROW(),COLUMN())))</formula>
    </cfRule>
  </conditionalFormatting>
  <conditionalFormatting sqref="I43">
    <cfRule type="expression" dxfId="1051" priority="323">
      <formula>INDIRECT(ADDRESS(ROW(),COLUMN()))=TRUNC(INDIRECT(ADDRESS(ROW(),COLUMN())))</formula>
    </cfRule>
  </conditionalFormatting>
  <conditionalFormatting sqref="G36">
    <cfRule type="expression" dxfId="1050" priority="322">
      <formula>INDIRECT(ADDRESS(ROW(),COLUMN()))=TRUNC(INDIRECT(ADDRESS(ROW(),COLUMN())))</formula>
    </cfRule>
  </conditionalFormatting>
  <conditionalFormatting sqref="I36">
    <cfRule type="expression" dxfId="1049" priority="321">
      <formula>INDIRECT(ADDRESS(ROW(),COLUMN()))=TRUNC(INDIRECT(ADDRESS(ROW(),COLUMN())))</formula>
    </cfRule>
  </conditionalFormatting>
  <conditionalFormatting sqref="G39">
    <cfRule type="expression" dxfId="1048" priority="320">
      <formula>INDIRECT(ADDRESS(ROW(),COLUMN()))=TRUNC(INDIRECT(ADDRESS(ROW(),COLUMN())))</formula>
    </cfRule>
  </conditionalFormatting>
  <conditionalFormatting sqref="I39">
    <cfRule type="expression" dxfId="1047" priority="319">
      <formula>INDIRECT(ADDRESS(ROW(),COLUMN()))=TRUNC(INDIRECT(ADDRESS(ROW(),COLUMN())))</formula>
    </cfRule>
  </conditionalFormatting>
  <conditionalFormatting sqref="G35">
    <cfRule type="expression" dxfId="1046" priority="318">
      <formula>INDIRECT(ADDRESS(ROW(),COLUMN()))=TRUNC(INDIRECT(ADDRESS(ROW(),COLUMN())))</formula>
    </cfRule>
  </conditionalFormatting>
  <conditionalFormatting sqref="I35">
    <cfRule type="expression" dxfId="1045" priority="317">
      <formula>INDIRECT(ADDRESS(ROW(),COLUMN()))=TRUNC(INDIRECT(ADDRESS(ROW(),COLUMN())))</formula>
    </cfRule>
  </conditionalFormatting>
  <conditionalFormatting sqref="G33">
    <cfRule type="expression" dxfId="1044" priority="316">
      <formula>INDIRECT(ADDRESS(ROW(),COLUMN()))=TRUNC(INDIRECT(ADDRESS(ROW(),COLUMN())))</formula>
    </cfRule>
  </conditionalFormatting>
  <conditionalFormatting sqref="I33">
    <cfRule type="expression" dxfId="1043" priority="315">
      <formula>INDIRECT(ADDRESS(ROW(),COLUMN()))=TRUNC(INDIRECT(ADDRESS(ROW(),COLUMN())))</formula>
    </cfRule>
  </conditionalFormatting>
  <conditionalFormatting sqref="G34">
    <cfRule type="expression" dxfId="1042" priority="314">
      <formula>INDIRECT(ADDRESS(ROW(),COLUMN()))=TRUNC(INDIRECT(ADDRESS(ROW(),COLUMN())))</formula>
    </cfRule>
  </conditionalFormatting>
  <conditionalFormatting sqref="I34">
    <cfRule type="expression" dxfId="1041" priority="313">
      <formula>INDIRECT(ADDRESS(ROW(),COLUMN()))=TRUNC(INDIRECT(ADDRESS(ROW(),COLUMN())))</formula>
    </cfRule>
  </conditionalFormatting>
  <conditionalFormatting sqref="G45">
    <cfRule type="expression" dxfId="1040" priority="312">
      <formula>INDIRECT(ADDRESS(ROW(),COLUMN()))=TRUNC(INDIRECT(ADDRESS(ROW(),COLUMN())))</formula>
    </cfRule>
  </conditionalFormatting>
  <conditionalFormatting sqref="G46:G47">
    <cfRule type="expression" dxfId="1039" priority="311">
      <formula>INDIRECT(ADDRESS(ROW(),COLUMN()))=TRUNC(INDIRECT(ADDRESS(ROW(),COLUMN())))</formula>
    </cfRule>
  </conditionalFormatting>
  <conditionalFormatting sqref="I46:I47">
    <cfRule type="expression" dxfId="1038" priority="310">
      <formula>INDIRECT(ADDRESS(ROW(),COLUMN()))=TRUNC(INDIRECT(ADDRESS(ROW(),COLUMN())))</formula>
    </cfRule>
  </conditionalFormatting>
  <conditionalFormatting sqref="I169">
    <cfRule type="expression" dxfId="1037" priority="308">
      <formula>INDIRECT(ADDRESS(ROW(),COLUMN()))=TRUNC(INDIRECT(ADDRESS(ROW(),COLUMN())))</formula>
    </cfRule>
  </conditionalFormatting>
  <conditionalFormatting sqref="L169">
    <cfRule type="expression" dxfId="1036" priority="307">
      <formula>INDIRECT(ADDRESS(ROW(),COLUMN()))=TRUNC(INDIRECT(ADDRESS(ROW(),COLUMN())))</formula>
    </cfRule>
  </conditionalFormatting>
  <conditionalFormatting sqref="O169">
    <cfRule type="expression" dxfId="1035" priority="306">
      <formula>INDIRECT(ADDRESS(ROW(),COLUMN()))=TRUNC(INDIRECT(ADDRESS(ROW(),COLUMN())))</formula>
    </cfRule>
  </conditionalFormatting>
  <conditionalFormatting sqref="G171:G218">
    <cfRule type="expression" dxfId="1034" priority="305">
      <formula>INDIRECT(ADDRESS(ROW(),COLUMN()))=TRUNC(INDIRECT(ADDRESS(ROW(),COLUMN())))</formula>
    </cfRule>
  </conditionalFormatting>
  <conditionalFormatting sqref="I170:I218">
    <cfRule type="expression" dxfId="1033" priority="304">
      <formula>INDIRECT(ADDRESS(ROW(),COLUMN()))=TRUNC(INDIRECT(ADDRESS(ROW(),COLUMN())))</formula>
    </cfRule>
  </conditionalFormatting>
  <conditionalFormatting sqref="L170:L218">
    <cfRule type="expression" dxfId="1032" priority="303">
      <formula>INDIRECT(ADDRESS(ROW(),COLUMN()))=TRUNC(INDIRECT(ADDRESS(ROW(),COLUMN())))</formula>
    </cfRule>
  </conditionalFormatting>
  <conditionalFormatting sqref="O170:O218">
    <cfRule type="expression" dxfId="1031" priority="302">
      <formula>INDIRECT(ADDRESS(ROW(),COLUMN()))=TRUNC(INDIRECT(ADDRESS(ROW(),COLUMN())))</formula>
    </cfRule>
  </conditionalFormatting>
  <conditionalFormatting sqref="O107:O159 G107:G159 I107:I159 L107:L159">
    <cfRule type="expression" dxfId="1030" priority="301">
      <formula>INDIRECT(ADDRESS(ROW(),COLUMN()))=TRUNC(INDIRECT(ADDRESS(ROW(),COLUMN())))</formula>
    </cfRule>
  </conditionalFormatting>
  <conditionalFormatting sqref="G169">
    <cfRule type="expression" dxfId="1029" priority="3">
      <formula>INDIRECT(ADDRESS(ROW(),COLUMN()))=TRUNC(INDIRECT(ADDRESS(ROW(),COLUMN())))</formula>
    </cfRule>
  </conditionalFormatting>
  <conditionalFormatting sqref="G170">
    <cfRule type="expression" dxfId="1028" priority="2">
      <formula>INDIRECT(ADDRESS(ROW(),COLUMN()))=TRUNC(INDIRECT(ADDRESS(ROW(),COLUMN())))</formula>
    </cfRule>
  </conditionalFormatting>
  <conditionalFormatting sqref="M6:Q7">
    <cfRule type="cellIs" dxfId="102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141</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216</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2-8</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1026" priority="372">
      <formula>INDIRECT(ADDRESS(ROW(),COLUMN()))=TRUNC(INDIRECT(ADDRESS(ROW(),COLUMN())))</formula>
    </cfRule>
  </conditionalFormatting>
  <conditionalFormatting sqref="O27:O50">
    <cfRule type="expression" dxfId="1025" priority="368">
      <formula>INDIRECT(ADDRESS(ROW(),COLUMN()))=TRUNC(INDIRECT(ADDRESS(ROW(),COLUMN())))</formula>
    </cfRule>
  </conditionalFormatting>
  <conditionalFormatting sqref="G48:G50">
    <cfRule type="expression" dxfId="1024" priority="371">
      <formula>INDIRECT(ADDRESS(ROW(),COLUMN()))=TRUNC(INDIRECT(ADDRESS(ROW(),COLUMN())))</formula>
    </cfRule>
  </conditionalFormatting>
  <conditionalFormatting sqref="I45 I48:I50">
    <cfRule type="expression" dxfId="1023" priority="370">
      <formula>INDIRECT(ADDRESS(ROW(),COLUMN()))=TRUNC(INDIRECT(ADDRESS(ROW(),COLUMN())))</formula>
    </cfRule>
  </conditionalFormatting>
  <conditionalFormatting sqref="L29:L50">
    <cfRule type="expression" dxfId="1022" priority="369">
      <formula>INDIRECT(ADDRESS(ROW(),COLUMN()))=TRUNC(INDIRECT(ADDRESS(ROW(),COLUMN())))</formula>
    </cfRule>
  </conditionalFormatting>
  <conditionalFormatting sqref="O10">
    <cfRule type="expression" dxfId="1021" priority="366">
      <formula>INDIRECT(ADDRESS(ROW(),COLUMN()))=TRUNC(INDIRECT(ADDRESS(ROW(),COLUMN())))</formula>
    </cfRule>
  </conditionalFormatting>
  <conditionalFormatting sqref="L10">
    <cfRule type="expression" dxfId="1020" priority="367">
      <formula>INDIRECT(ADDRESS(ROW(),COLUMN()))=TRUNC(INDIRECT(ADDRESS(ROW(),COLUMN())))</formula>
    </cfRule>
  </conditionalFormatting>
  <conditionalFormatting sqref="O11">
    <cfRule type="expression" dxfId="1019" priority="364">
      <formula>INDIRECT(ADDRESS(ROW(),COLUMN()))=TRUNC(INDIRECT(ADDRESS(ROW(),COLUMN())))</formula>
    </cfRule>
  </conditionalFormatting>
  <conditionalFormatting sqref="L11">
    <cfRule type="expression" dxfId="1018" priority="365">
      <formula>INDIRECT(ADDRESS(ROW(),COLUMN()))=TRUNC(INDIRECT(ADDRESS(ROW(),COLUMN())))</formula>
    </cfRule>
  </conditionalFormatting>
  <conditionalFormatting sqref="O12:O26">
    <cfRule type="expression" dxfId="1017" priority="361">
      <formula>INDIRECT(ADDRESS(ROW(),COLUMN()))=TRUNC(INDIRECT(ADDRESS(ROW(),COLUMN())))</formula>
    </cfRule>
  </conditionalFormatting>
  <conditionalFormatting sqref="I21:I25">
    <cfRule type="expression" dxfId="1016" priority="363">
      <formula>INDIRECT(ADDRESS(ROW(),COLUMN()))=TRUNC(INDIRECT(ADDRESS(ROW(),COLUMN())))</formula>
    </cfRule>
  </conditionalFormatting>
  <conditionalFormatting sqref="L12:L25">
    <cfRule type="expression" dxfId="1015" priority="362">
      <formula>INDIRECT(ADDRESS(ROW(),COLUMN()))=TRUNC(INDIRECT(ADDRESS(ROW(),COLUMN())))</formula>
    </cfRule>
  </conditionalFormatting>
  <conditionalFormatting sqref="G10 G15">
    <cfRule type="expression" dxfId="1014" priority="360">
      <formula>INDIRECT(ADDRESS(ROW(),COLUMN()))=TRUNC(INDIRECT(ADDRESS(ROW(),COLUMN())))</formula>
    </cfRule>
  </conditionalFormatting>
  <conditionalFormatting sqref="I10 I15">
    <cfRule type="expression" dxfId="1013" priority="359">
      <formula>INDIRECT(ADDRESS(ROW(),COLUMN()))=TRUNC(INDIRECT(ADDRESS(ROW(),COLUMN())))</formula>
    </cfRule>
  </conditionalFormatting>
  <conditionalFormatting sqref="G12">
    <cfRule type="expression" dxfId="1012" priority="358">
      <formula>INDIRECT(ADDRESS(ROW(),COLUMN()))=TRUNC(INDIRECT(ADDRESS(ROW(),COLUMN())))</formula>
    </cfRule>
  </conditionalFormatting>
  <conditionalFormatting sqref="I12">
    <cfRule type="expression" dxfId="1011" priority="357">
      <formula>INDIRECT(ADDRESS(ROW(),COLUMN()))=TRUNC(INDIRECT(ADDRESS(ROW(),COLUMN())))</formula>
    </cfRule>
  </conditionalFormatting>
  <conditionalFormatting sqref="G14">
    <cfRule type="expression" dxfId="1010" priority="356">
      <formula>INDIRECT(ADDRESS(ROW(),COLUMN()))=TRUNC(INDIRECT(ADDRESS(ROW(),COLUMN())))</formula>
    </cfRule>
  </conditionalFormatting>
  <conditionalFormatting sqref="I14">
    <cfRule type="expression" dxfId="1009" priority="355">
      <formula>INDIRECT(ADDRESS(ROW(),COLUMN()))=TRUNC(INDIRECT(ADDRESS(ROW(),COLUMN())))</formula>
    </cfRule>
  </conditionalFormatting>
  <conditionalFormatting sqref="G11">
    <cfRule type="expression" dxfId="1008" priority="354">
      <formula>INDIRECT(ADDRESS(ROW(),COLUMN()))=TRUNC(INDIRECT(ADDRESS(ROW(),COLUMN())))</formula>
    </cfRule>
  </conditionalFormatting>
  <conditionalFormatting sqref="I11">
    <cfRule type="expression" dxfId="1007" priority="353">
      <formula>INDIRECT(ADDRESS(ROW(),COLUMN()))=TRUNC(INDIRECT(ADDRESS(ROW(),COLUMN())))</formula>
    </cfRule>
  </conditionalFormatting>
  <conditionalFormatting sqref="G13">
    <cfRule type="expression" dxfId="1006" priority="352">
      <formula>INDIRECT(ADDRESS(ROW(),COLUMN()))=TRUNC(INDIRECT(ADDRESS(ROW(),COLUMN())))</formula>
    </cfRule>
  </conditionalFormatting>
  <conditionalFormatting sqref="I13">
    <cfRule type="expression" dxfId="1005" priority="351">
      <formula>INDIRECT(ADDRESS(ROW(),COLUMN()))=TRUNC(INDIRECT(ADDRESS(ROW(),COLUMN())))</formula>
    </cfRule>
  </conditionalFormatting>
  <conditionalFormatting sqref="G16 G19">
    <cfRule type="expression" dxfId="1004" priority="350">
      <formula>INDIRECT(ADDRESS(ROW(),COLUMN()))=TRUNC(INDIRECT(ADDRESS(ROW(),COLUMN())))</formula>
    </cfRule>
  </conditionalFormatting>
  <conditionalFormatting sqref="I16 I19">
    <cfRule type="expression" dxfId="1003" priority="349">
      <formula>INDIRECT(ADDRESS(ROW(),COLUMN()))=TRUNC(INDIRECT(ADDRESS(ROW(),COLUMN())))</formula>
    </cfRule>
  </conditionalFormatting>
  <conditionalFormatting sqref="G17">
    <cfRule type="expression" dxfId="1002" priority="348">
      <formula>INDIRECT(ADDRESS(ROW(),COLUMN()))=TRUNC(INDIRECT(ADDRESS(ROW(),COLUMN())))</formula>
    </cfRule>
  </conditionalFormatting>
  <conditionalFormatting sqref="I17">
    <cfRule type="expression" dxfId="1001" priority="347">
      <formula>INDIRECT(ADDRESS(ROW(),COLUMN()))=TRUNC(INDIRECT(ADDRESS(ROW(),COLUMN())))</formula>
    </cfRule>
  </conditionalFormatting>
  <conditionalFormatting sqref="G18">
    <cfRule type="expression" dxfId="1000" priority="346">
      <formula>INDIRECT(ADDRESS(ROW(),COLUMN()))=TRUNC(INDIRECT(ADDRESS(ROW(),COLUMN())))</formula>
    </cfRule>
  </conditionalFormatting>
  <conditionalFormatting sqref="I18">
    <cfRule type="expression" dxfId="999" priority="345">
      <formula>INDIRECT(ADDRESS(ROW(),COLUMN()))=TRUNC(INDIRECT(ADDRESS(ROW(),COLUMN())))</formula>
    </cfRule>
  </conditionalFormatting>
  <conditionalFormatting sqref="G20">
    <cfRule type="expression" dxfId="998" priority="344">
      <formula>INDIRECT(ADDRESS(ROW(),COLUMN()))=TRUNC(INDIRECT(ADDRESS(ROW(),COLUMN())))</formula>
    </cfRule>
  </conditionalFormatting>
  <conditionalFormatting sqref="I20">
    <cfRule type="expression" dxfId="997" priority="343">
      <formula>INDIRECT(ADDRESS(ROW(),COLUMN()))=TRUNC(INDIRECT(ADDRESS(ROW(),COLUMN())))</formula>
    </cfRule>
  </conditionalFormatting>
  <conditionalFormatting sqref="G21 G23">
    <cfRule type="expression" dxfId="996" priority="342">
      <formula>INDIRECT(ADDRESS(ROW(),COLUMN()))=TRUNC(INDIRECT(ADDRESS(ROW(),COLUMN())))</formula>
    </cfRule>
  </conditionalFormatting>
  <conditionalFormatting sqref="G22">
    <cfRule type="expression" dxfId="995" priority="341">
      <formula>INDIRECT(ADDRESS(ROW(),COLUMN()))=TRUNC(INDIRECT(ADDRESS(ROW(),COLUMN())))</formula>
    </cfRule>
  </conditionalFormatting>
  <conditionalFormatting sqref="G24:G25">
    <cfRule type="expression" dxfId="994" priority="340">
      <formula>INDIRECT(ADDRESS(ROW(),COLUMN()))=TRUNC(INDIRECT(ADDRESS(ROW(),COLUMN())))</formula>
    </cfRule>
  </conditionalFormatting>
  <conditionalFormatting sqref="G26:G28">
    <cfRule type="expression" dxfId="993" priority="339">
      <formula>INDIRECT(ADDRESS(ROW(),COLUMN()))=TRUNC(INDIRECT(ADDRESS(ROW(),COLUMN())))</formula>
    </cfRule>
  </conditionalFormatting>
  <conditionalFormatting sqref="I26:I28">
    <cfRule type="expression" dxfId="992" priority="338">
      <formula>INDIRECT(ADDRESS(ROW(),COLUMN()))=TRUNC(INDIRECT(ADDRESS(ROW(),COLUMN())))</formula>
    </cfRule>
  </conditionalFormatting>
  <conditionalFormatting sqref="L26:L28">
    <cfRule type="expression" dxfId="991" priority="337">
      <formula>INDIRECT(ADDRESS(ROW(),COLUMN()))=TRUNC(INDIRECT(ADDRESS(ROW(),COLUMN())))</formula>
    </cfRule>
  </conditionalFormatting>
  <conditionalFormatting sqref="G29:G30">
    <cfRule type="expression" dxfId="990" priority="336">
      <formula>INDIRECT(ADDRESS(ROW(),COLUMN()))=TRUNC(INDIRECT(ADDRESS(ROW(),COLUMN())))</formula>
    </cfRule>
  </conditionalFormatting>
  <conditionalFormatting sqref="I29:I30">
    <cfRule type="expression" dxfId="989" priority="335">
      <formula>INDIRECT(ADDRESS(ROW(),COLUMN()))=TRUNC(INDIRECT(ADDRESS(ROW(),COLUMN())))</formula>
    </cfRule>
  </conditionalFormatting>
  <conditionalFormatting sqref="G31:G32 G42 G44">
    <cfRule type="expression" dxfId="988" priority="334">
      <formula>INDIRECT(ADDRESS(ROW(),COLUMN()))=TRUNC(INDIRECT(ADDRESS(ROW(),COLUMN())))</formula>
    </cfRule>
  </conditionalFormatting>
  <conditionalFormatting sqref="I31:I32 I42 I44">
    <cfRule type="expression" dxfId="987" priority="333">
      <formula>INDIRECT(ADDRESS(ROW(),COLUMN()))=TRUNC(INDIRECT(ADDRESS(ROW(),COLUMN())))</formula>
    </cfRule>
  </conditionalFormatting>
  <conditionalFormatting sqref="G40">
    <cfRule type="expression" dxfId="986" priority="332">
      <formula>INDIRECT(ADDRESS(ROW(),COLUMN()))=TRUNC(INDIRECT(ADDRESS(ROW(),COLUMN())))</formula>
    </cfRule>
  </conditionalFormatting>
  <conditionalFormatting sqref="I40">
    <cfRule type="expression" dxfId="985" priority="331">
      <formula>INDIRECT(ADDRESS(ROW(),COLUMN()))=TRUNC(INDIRECT(ADDRESS(ROW(),COLUMN())))</formula>
    </cfRule>
  </conditionalFormatting>
  <conditionalFormatting sqref="G37">
    <cfRule type="expression" dxfId="984" priority="330">
      <formula>INDIRECT(ADDRESS(ROW(),COLUMN()))=TRUNC(INDIRECT(ADDRESS(ROW(),COLUMN())))</formula>
    </cfRule>
  </conditionalFormatting>
  <conditionalFormatting sqref="I37">
    <cfRule type="expression" dxfId="983" priority="329">
      <formula>INDIRECT(ADDRESS(ROW(),COLUMN()))=TRUNC(INDIRECT(ADDRESS(ROW(),COLUMN())))</formula>
    </cfRule>
  </conditionalFormatting>
  <conditionalFormatting sqref="G38">
    <cfRule type="expression" dxfId="982" priority="328">
      <formula>INDIRECT(ADDRESS(ROW(),COLUMN()))=TRUNC(INDIRECT(ADDRESS(ROW(),COLUMN())))</formula>
    </cfRule>
  </conditionalFormatting>
  <conditionalFormatting sqref="I38">
    <cfRule type="expression" dxfId="981" priority="327">
      <formula>INDIRECT(ADDRESS(ROW(),COLUMN()))=TRUNC(INDIRECT(ADDRESS(ROW(),COLUMN())))</formula>
    </cfRule>
  </conditionalFormatting>
  <conditionalFormatting sqref="G41">
    <cfRule type="expression" dxfId="980" priority="326">
      <formula>INDIRECT(ADDRESS(ROW(),COLUMN()))=TRUNC(INDIRECT(ADDRESS(ROW(),COLUMN())))</formula>
    </cfRule>
  </conditionalFormatting>
  <conditionalFormatting sqref="I41">
    <cfRule type="expression" dxfId="979" priority="325">
      <formula>INDIRECT(ADDRESS(ROW(),COLUMN()))=TRUNC(INDIRECT(ADDRESS(ROW(),COLUMN())))</formula>
    </cfRule>
  </conditionalFormatting>
  <conditionalFormatting sqref="G43">
    <cfRule type="expression" dxfId="978" priority="324">
      <formula>INDIRECT(ADDRESS(ROW(),COLUMN()))=TRUNC(INDIRECT(ADDRESS(ROW(),COLUMN())))</formula>
    </cfRule>
  </conditionalFormatting>
  <conditionalFormatting sqref="I43">
    <cfRule type="expression" dxfId="977" priority="323">
      <formula>INDIRECT(ADDRESS(ROW(),COLUMN()))=TRUNC(INDIRECT(ADDRESS(ROW(),COLUMN())))</formula>
    </cfRule>
  </conditionalFormatting>
  <conditionalFormatting sqref="G36">
    <cfRule type="expression" dxfId="976" priority="322">
      <formula>INDIRECT(ADDRESS(ROW(),COLUMN()))=TRUNC(INDIRECT(ADDRESS(ROW(),COLUMN())))</formula>
    </cfRule>
  </conditionalFormatting>
  <conditionalFormatting sqref="I36">
    <cfRule type="expression" dxfId="975" priority="321">
      <formula>INDIRECT(ADDRESS(ROW(),COLUMN()))=TRUNC(INDIRECT(ADDRESS(ROW(),COLUMN())))</formula>
    </cfRule>
  </conditionalFormatting>
  <conditionalFormatting sqref="G39">
    <cfRule type="expression" dxfId="974" priority="320">
      <formula>INDIRECT(ADDRESS(ROW(),COLUMN()))=TRUNC(INDIRECT(ADDRESS(ROW(),COLUMN())))</formula>
    </cfRule>
  </conditionalFormatting>
  <conditionalFormatting sqref="I39">
    <cfRule type="expression" dxfId="973" priority="319">
      <formula>INDIRECT(ADDRESS(ROW(),COLUMN()))=TRUNC(INDIRECT(ADDRESS(ROW(),COLUMN())))</formula>
    </cfRule>
  </conditionalFormatting>
  <conditionalFormatting sqref="G35">
    <cfRule type="expression" dxfId="972" priority="318">
      <formula>INDIRECT(ADDRESS(ROW(),COLUMN()))=TRUNC(INDIRECT(ADDRESS(ROW(),COLUMN())))</formula>
    </cfRule>
  </conditionalFormatting>
  <conditionalFormatting sqref="I35">
    <cfRule type="expression" dxfId="971" priority="317">
      <formula>INDIRECT(ADDRESS(ROW(),COLUMN()))=TRUNC(INDIRECT(ADDRESS(ROW(),COLUMN())))</formula>
    </cfRule>
  </conditionalFormatting>
  <conditionalFormatting sqref="G33">
    <cfRule type="expression" dxfId="970" priority="316">
      <formula>INDIRECT(ADDRESS(ROW(),COLUMN()))=TRUNC(INDIRECT(ADDRESS(ROW(),COLUMN())))</formula>
    </cfRule>
  </conditionalFormatting>
  <conditionalFormatting sqref="I33">
    <cfRule type="expression" dxfId="969" priority="315">
      <formula>INDIRECT(ADDRESS(ROW(),COLUMN()))=TRUNC(INDIRECT(ADDRESS(ROW(),COLUMN())))</formula>
    </cfRule>
  </conditionalFormatting>
  <conditionalFormatting sqref="G34">
    <cfRule type="expression" dxfId="968" priority="314">
      <formula>INDIRECT(ADDRESS(ROW(),COLUMN()))=TRUNC(INDIRECT(ADDRESS(ROW(),COLUMN())))</formula>
    </cfRule>
  </conditionalFormatting>
  <conditionalFormatting sqref="I34">
    <cfRule type="expression" dxfId="967" priority="313">
      <formula>INDIRECT(ADDRESS(ROW(),COLUMN()))=TRUNC(INDIRECT(ADDRESS(ROW(),COLUMN())))</formula>
    </cfRule>
  </conditionalFormatting>
  <conditionalFormatting sqref="G45">
    <cfRule type="expression" dxfId="966" priority="312">
      <formula>INDIRECT(ADDRESS(ROW(),COLUMN()))=TRUNC(INDIRECT(ADDRESS(ROW(),COLUMN())))</formula>
    </cfRule>
  </conditionalFormatting>
  <conditionalFormatting sqref="G46:G47">
    <cfRule type="expression" dxfId="965" priority="311">
      <formula>INDIRECT(ADDRESS(ROW(),COLUMN()))=TRUNC(INDIRECT(ADDRESS(ROW(),COLUMN())))</formula>
    </cfRule>
  </conditionalFormatting>
  <conditionalFormatting sqref="I46:I47">
    <cfRule type="expression" dxfId="964" priority="310">
      <formula>INDIRECT(ADDRESS(ROW(),COLUMN()))=TRUNC(INDIRECT(ADDRESS(ROW(),COLUMN())))</formula>
    </cfRule>
  </conditionalFormatting>
  <conditionalFormatting sqref="I169">
    <cfRule type="expression" dxfId="963" priority="308">
      <formula>INDIRECT(ADDRESS(ROW(),COLUMN()))=TRUNC(INDIRECT(ADDRESS(ROW(),COLUMN())))</formula>
    </cfRule>
  </conditionalFormatting>
  <conditionalFormatting sqref="L169">
    <cfRule type="expression" dxfId="962" priority="307">
      <formula>INDIRECT(ADDRESS(ROW(),COLUMN()))=TRUNC(INDIRECT(ADDRESS(ROW(),COLUMN())))</formula>
    </cfRule>
  </conditionalFormatting>
  <conditionalFormatting sqref="O169">
    <cfRule type="expression" dxfId="961" priority="306">
      <formula>INDIRECT(ADDRESS(ROW(),COLUMN()))=TRUNC(INDIRECT(ADDRESS(ROW(),COLUMN())))</formula>
    </cfRule>
  </conditionalFormatting>
  <conditionalFormatting sqref="G171:G218">
    <cfRule type="expression" dxfId="960" priority="305">
      <formula>INDIRECT(ADDRESS(ROW(),COLUMN()))=TRUNC(INDIRECT(ADDRESS(ROW(),COLUMN())))</formula>
    </cfRule>
  </conditionalFormatting>
  <conditionalFormatting sqref="I170:I218">
    <cfRule type="expression" dxfId="959" priority="304">
      <formula>INDIRECT(ADDRESS(ROW(),COLUMN()))=TRUNC(INDIRECT(ADDRESS(ROW(),COLUMN())))</formula>
    </cfRule>
  </conditionalFormatting>
  <conditionalFormatting sqref="L170:L218">
    <cfRule type="expression" dxfId="958" priority="303">
      <formula>INDIRECT(ADDRESS(ROW(),COLUMN()))=TRUNC(INDIRECT(ADDRESS(ROW(),COLUMN())))</formula>
    </cfRule>
  </conditionalFormatting>
  <conditionalFormatting sqref="O170:O218">
    <cfRule type="expression" dxfId="957" priority="302">
      <formula>INDIRECT(ADDRESS(ROW(),COLUMN()))=TRUNC(INDIRECT(ADDRESS(ROW(),COLUMN())))</formula>
    </cfRule>
  </conditionalFormatting>
  <conditionalFormatting sqref="O107:O159 G107:G159 I107:I159 L107:L159">
    <cfRule type="expression" dxfId="956" priority="301">
      <formula>INDIRECT(ADDRESS(ROW(),COLUMN()))=TRUNC(INDIRECT(ADDRESS(ROW(),COLUMN())))</formula>
    </cfRule>
  </conditionalFormatting>
  <conditionalFormatting sqref="G169">
    <cfRule type="expression" dxfId="955" priority="3">
      <formula>INDIRECT(ADDRESS(ROW(),COLUMN()))=TRUNC(INDIRECT(ADDRESS(ROW(),COLUMN())))</formula>
    </cfRule>
  </conditionalFormatting>
  <conditionalFormatting sqref="G170">
    <cfRule type="expression" dxfId="954" priority="2">
      <formula>INDIRECT(ADDRESS(ROW(),COLUMN()))=TRUNC(INDIRECT(ADDRESS(ROW(),COLUMN())))</formula>
    </cfRule>
  </conditionalFormatting>
  <conditionalFormatting sqref="M6:Q7">
    <cfRule type="cellIs" dxfId="95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142</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217</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2-9</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217</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952" priority="372">
      <formula>INDIRECT(ADDRESS(ROW(),COLUMN()))=TRUNC(INDIRECT(ADDRESS(ROW(),COLUMN())))</formula>
    </cfRule>
  </conditionalFormatting>
  <conditionalFormatting sqref="O27:O50">
    <cfRule type="expression" dxfId="951" priority="368">
      <formula>INDIRECT(ADDRESS(ROW(),COLUMN()))=TRUNC(INDIRECT(ADDRESS(ROW(),COLUMN())))</formula>
    </cfRule>
  </conditionalFormatting>
  <conditionalFormatting sqref="G48:G50">
    <cfRule type="expression" dxfId="950" priority="371">
      <formula>INDIRECT(ADDRESS(ROW(),COLUMN()))=TRUNC(INDIRECT(ADDRESS(ROW(),COLUMN())))</formula>
    </cfRule>
  </conditionalFormatting>
  <conditionalFormatting sqref="I45 I48:I50">
    <cfRule type="expression" dxfId="949" priority="370">
      <formula>INDIRECT(ADDRESS(ROW(),COLUMN()))=TRUNC(INDIRECT(ADDRESS(ROW(),COLUMN())))</formula>
    </cfRule>
  </conditionalFormatting>
  <conditionalFormatting sqref="L29:L50">
    <cfRule type="expression" dxfId="948" priority="369">
      <formula>INDIRECT(ADDRESS(ROW(),COLUMN()))=TRUNC(INDIRECT(ADDRESS(ROW(),COLUMN())))</formula>
    </cfRule>
  </conditionalFormatting>
  <conditionalFormatting sqref="O10">
    <cfRule type="expression" dxfId="947" priority="366">
      <formula>INDIRECT(ADDRESS(ROW(),COLUMN()))=TRUNC(INDIRECT(ADDRESS(ROW(),COLUMN())))</formula>
    </cfRule>
  </conditionalFormatting>
  <conditionalFormatting sqref="L10">
    <cfRule type="expression" dxfId="946" priority="367">
      <formula>INDIRECT(ADDRESS(ROW(),COLUMN()))=TRUNC(INDIRECT(ADDRESS(ROW(),COLUMN())))</formula>
    </cfRule>
  </conditionalFormatting>
  <conditionalFormatting sqref="O11">
    <cfRule type="expression" dxfId="945" priority="364">
      <formula>INDIRECT(ADDRESS(ROW(),COLUMN()))=TRUNC(INDIRECT(ADDRESS(ROW(),COLUMN())))</formula>
    </cfRule>
  </conditionalFormatting>
  <conditionalFormatting sqref="L11">
    <cfRule type="expression" dxfId="944" priority="365">
      <formula>INDIRECT(ADDRESS(ROW(),COLUMN()))=TRUNC(INDIRECT(ADDRESS(ROW(),COLUMN())))</formula>
    </cfRule>
  </conditionalFormatting>
  <conditionalFormatting sqref="O12:O26">
    <cfRule type="expression" dxfId="943" priority="361">
      <formula>INDIRECT(ADDRESS(ROW(),COLUMN()))=TRUNC(INDIRECT(ADDRESS(ROW(),COLUMN())))</formula>
    </cfRule>
  </conditionalFormatting>
  <conditionalFormatting sqref="I21:I25">
    <cfRule type="expression" dxfId="942" priority="363">
      <formula>INDIRECT(ADDRESS(ROW(),COLUMN()))=TRUNC(INDIRECT(ADDRESS(ROW(),COLUMN())))</formula>
    </cfRule>
  </conditionalFormatting>
  <conditionalFormatting sqref="L12:L25">
    <cfRule type="expression" dxfId="941" priority="362">
      <formula>INDIRECT(ADDRESS(ROW(),COLUMN()))=TRUNC(INDIRECT(ADDRESS(ROW(),COLUMN())))</formula>
    </cfRule>
  </conditionalFormatting>
  <conditionalFormatting sqref="G10 G15">
    <cfRule type="expression" dxfId="940" priority="360">
      <formula>INDIRECT(ADDRESS(ROW(),COLUMN()))=TRUNC(INDIRECT(ADDRESS(ROW(),COLUMN())))</formula>
    </cfRule>
  </conditionalFormatting>
  <conditionalFormatting sqref="I10 I15">
    <cfRule type="expression" dxfId="939" priority="359">
      <formula>INDIRECT(ADDRESS(ROW(),COLUMN()))=TRUNC(INDIRECT(ADDRESS(ROW(),COLUMN())))</formula>
    </cfRule>
  </conditionalFormatting>
  <conditionalFormatting sqref="G12">
    <cfRule type="expression" dxfId="938" priority="358">
      <formula>INDIRECT(ADDRESS(ROW(),COLUMN()))=TRUNC(INDIRECT(ADDRESS(ROW(),COLUMN())))</formula>
    </cfRule>
  </conditionalFormatting>
  <conditionalFormatting sqref="I12">
    <cfRule type="expression" dxfId="937" priority="357">
      <formula>INDIRECT(ADDRESS(ROW(),COLUMN()))=TRUNC(INDIRECT(ADDRESS(ROW(),COLUMN())))</formula>
    </cfRule>
  </conditionalFormatting>
  <conditionalFormatting sqref="G14">
    <cfRule type="expression" dxfId="936" priority="356">
      <formula>INDIRECT(ADDRESS(ROW(),COLUMN()))=TRUNC(INDIRECT(ADDRESS(ROW(),COLUMN())))</formula>
    </cfRule>
  </conditionalFormatting>
  <conditionalFormatting sqref="I14">
    <cfRule type="expression" dxfId="935" priority="355">
      <formula>INDIRECT(ADDRESS(ROW(),COLUMN()))=TRUNC(INDIRECT(ADDRESS(ROW(),COLUMN())))</formula>
    </cfRule>
  </conditionalFormatting>
  <conditionalFormatting sqref="G11">
    <cfRule type="expression" dxfId="934" priority="354">
      <formula>INDIRECT(ADDRESS(ROW(),COLUMN()))=TRUNC(INDIRECT(ADDRESS(ROW(),COLUMN())))</formula>
    </cfRule>
  </conditionalFormatting>
  <conditionalFormatting sqref="I11">
    <cfRule type="expression" dxfId="933" priority="353">
      <formula>INDIRECT(ADDRESS(ROW(),COLUMN()))=TRUNC(INDIRECT(ADDRESS(ROW(),COLUMN())))</formula>
    </cfRule>
  </conditionalFormatting>
  <conditionalFormatting sqref="G13">
    <cfRule type="expression" dxfId="932" priority="352">
      <formula>INDIRECT(ADDRESS(ROW(),COLUMN()))=TRUNC(INDIRECT(ADDRESS(ROW(),COLUMN())))</formula>
    </cfRule>
  </conditionalFormatting>
  <conditionalFormatting sqref="I13">
    <cfRule type="expression" dxfId="931" priority="351">
      <formula>INDIRECT(ADDRESS(ROW(),COLUMN()))=TRUNC(INDIRECT(ADDRESS(ROW(),COLUMN())))</formula>
    </cfRule>
  </conditionalFormatting>
  <conditionalFormatting sqref="G16 G19">
    <cfRule type="expression" dxfId="930" priority="350">
      <formula>INDIRECT(ADDRESS(ROW(),COLUMN()))=TRUNC(INDIRECT(ADDRESS(ROW(),COLUMN())))</formula>
    </cfRule>
  </conditionalFormatting>
  <conditionalFormatting sqref="I16 I19">
    <cfRule type="expression" dxfId="929" priority="349">
      <formula>INDIRECT(ADDRESS(ROW(),COLUMN()))=TRUNC(INDIRECT(ADDRESS(ROW(),COLUMN())))</formula>
    </cfRule>
  </conditionalFormatting>
  <conditionalFormatting sqref="G17">
    <cfRule type="expression" dxfId="928" priority="348">
      <formula>INDIRECT(ADDRESS(ROW(),COLUMN()))=TRUNC(INDIRECT(ADDRESS(ROW(),COLUMN())))</formula>
    </cfRule>
  </conditionalFormatting>
  <conditionalFormatting sqref="I17">
    <cfRule type="expression" dxfId="927" priority="347">
      <formula>INDIRECT(ADDRESS(ROW(),COLUMN()))=TRUNC(INDIRECT(ADDRESS(ROW(),COLUMN())))</formula>
    </cfRule>
  </conditionalFormatting>
  <conditionalFormatting sqref="G18">
    <cfRule type="expression" dxfId="926" priority="346">
      <formula>INDIRECT(ADDRESS(ROW(),COLUMN()))=TRUNC(INDIRECT(ADDRESS(ROW(),COLUMN())))</formula>
    </cfRule>
  </conditionalFormatting>
  <conditionalFormatting sqref="I18">
    <cfRule type="expression" dxfId="925" priority="345">
      <formula>INDIRECT(ADDRESS(ROW(),COLUMN()))=TRUNC(INDIRECT(ADDRESS(ROW(),COLUMN())))</formula>
    </cfRule>
  </conditionalFormatting>
  <conditionalFormatting sqref="G20">
    <cfRule type="expression" dxfId="924" priority="344">
      <formula>INDIRECT(ADDRESS(ROW(),COLUMN()))=TRUNC(INDIRECT(ADDRESS(ROW(),COLUMN())))</formula>
    </cfRule>
  </conditionalFormatting>
  <conditionalFormatting sqref="I20">
    <cfRule type="expression" dxfId="923" priority="343">
      <formula>INDIRECT(ADDRESS(ROW(),COLUMN()))=TRUNC(INDIRECT(ADDRESS(ROW(),COLUMN())))</formula>
    </cfRule>
  </conditionalFormatting>
  <conditionalFormatting sqref="G21 G23">
    <cfRule type="expression" dxfId="922" priority="342">
      <formula>INDIRECT(ADDRESS(ROW(),COLUMN()))=TRUNC(INDIRECT(ADDRESS(ROW(),COLUMN())))</formula>
    </cfRule>
  </conditionalFormatting>
  <conditionalFormatting sqref="G22">
    <cfRule type="expression" dxfId="921" priority="341">
      <formula>INDIRECT(ADDRESS(ROW(),COLUMN()))=TRUNC(INDIRECT(ADDRESS(ROW(),COLUMN())))</formula>
    </cfRule>
  </conditionalFormatting>
  <conditionalFormatting sqref="G24:G25">
    <cfRule type="expression" dxfId="920" priority="340">
      <formula>INDIRECT(ADDRESS(ROW(),COLUMN()))=TRUNC(INDIRECT(ADDRESS(ROW(),COLUMN())))</formula>
    </cfRule>
  </conditionalFormatting>
  <conditionalFormatting sqref="G26:G28">
    <cfRule type="expression" dxfId="919" priority="339">
      <formula>INDIRECT(ADDRESS(ROW(),COLUMN()))=TRUNC(INDIRECT(ADDRESS(ROW(),COLUMN())))</formula>
    </cfRule>
  </conditionalFormatting>
  <conditionalFormatting sqref="I26:I28">
    <cfRule type="expression" dxfId="918" priority="338">
      <formula>INDIRECT(ADDRESS(ROW(),COLUMN()))=TRUNC(INDIRECT(ADDRESS(ROW(),COLUMN())))</formula>
    </cfRule>
  </conditionalFormatting>
  <conditionalFormatting sqref="L26:L28">
    <cfRule type="expression" dxfId="917" priority="337">
      <formula>INDIRECT(ADDRESS(ROW(),COLUMN()))=TRUNC(INDIRECT(ADDRESS(ROW(),COLUMN())))</formula>
    </cfRule>
  </conditionalFormatting>
  <conditionalFormatting sqref="G29:G30">
    <cfRule type="expression" dxfId="916" priority="336">
      <formula>INDIRECT(ADDRESS(ROW(),COLUMN()))=TRUNC(INDIRECT(ADDRESS(ROW(),COLUMN())))</formula>
    </cfRule>
  </conditionalFormatting>
  <conditionalFormatting sqref="I29:I30">
    <cfRule type="expression" dxfId="915" priority="335">
      <formula>INDIRECT(ADDRESS(ROW(),COLUMN()))=TRUNC(INDIRECT(ADDRESS(ROW(),COLUMN())))</formula>
    </cfRule>
  </conditionalFormatting>
  <conditionalFormatting sqref="G31:G32 G42 G44">
    <cfRule type="expression" dxfId="914" priority="334">
      <formula>INDIRECT(ADDRESS(ROW(),COLUMN()))=TRUNC(INDIRECT(ADDRESS(ROW(),COLUMN())))</formula>
    </cfRule>
  </conditionalFormatting>
  <conditionalFormatting sqref="I31:I32 I42 I44">
    <cfRule type="expression" dxfId="913" priority="333">
      <formula>INDIRECT(ADDRESS(ROW(),COLUMN()))=TRUNC(INDIRECT(ADDRESS(ROW(),COLUMN())))</formula>
    </cfRule>
  </conditionalFormatting>
  <conditionalFormatting sqref="G40">
    <cfRule type="expression" dxfId="912" priority="332">
      <formula>INDIRECT(ADDRESS(ROW(),COLUMN()))=TRUNC(INDIRECT(ADDRESS(ROW(),COLUMN())))</formula>
    </cfRule>
  </conditionalFormatting>
  <conditionalFormatting sqref="I40">
    <cfRule type="expression" dxfId="911" priority="331">
      <formula>INDIRECT(ADDRESS(ROW(),COLUMN()))=TRUNC(INDIRECT(ADDRESS(ROW(),COLUMN())))</formula>
    </cfRule>
  </conditionalFormatting>
  <conditionalFormatting sqref="G37">
    <cfRule type="expression" dxfId="910" priority="330">
      <formula>INDIRECT(ADDRESS(ROW(),COLUMN()))=TRUNC(INDIRECT(ADDRESS(ROW(),COLUMN())))</formula>
    </cfRule>
  </conditionalFormatting>
  <conditionalFormatting sqref="I37">
    <cfRule type="expression" dxfId="909" priority="329">
      <formula>INDIRECT(ADDRESS(ROW(),COLUMN()))=TRUNC(INDIRECT(ADDRESS(ROW(),COLUMN())))</formula>
    </cfRule>
  </conditionalFormatting>
  <conditionalFormatting sqref="G38">
    <cfRule type="expression" dxfId="908" priority="328">
      <formula>INDIRECT(ADDRESS(ROW(),COLUMN()))=TRUNC(INDIRECT(ADDRESS(ROW(),COLUMN())))</formula>
    </cfRule>
  </conditionalFormatting>
  <conditionalFormatting sqref="I38">
    <cfRule type="expression" dxfId="907" priority="327">
      <formula>INDIRECT(ADDRESS(ROW(),COLUMN()))=TRUNC(INDIRECT(ADDRESS(ROW(),COLUMN())))</formula>
    </cfRule>
  </conditionalFormatting>
  <conditionalFormatting sqref="G41">
    <cfRule type="expression" dxfId="906" priority="326">
      <formula>INDIRECT(ADDRESS(ROW(),COLUMN()))=TRUNC(INDIRECT(ADDRESS(ROW(),COLUMN())))</formula>
    </cfRule>
  </conditionalFormatting>
  <conditionalFormatting sqref="I41">
    <cfRule type="expression" dxfId="905" priority="325">
      <formula>INDIRECT(ADDRESS(ROW(),COLUMN()))=TRUNC(INDIRECT(ADDRESS(ROW(),COLUMN())))</formula>
    </cfRule>
  </conditionalFormatting>
  <conditionalFormatting sqref="G43">
    <cfRule type="expression" dxfId="904" priority="324">
      <formula>INDIRECT(ADDRESS(ROW(),COLUMN()))=TRUNC(INDIRECT(ADDRESS(ROW(),COLUMN())))</formula>
    </cfRule>
  </conditionalFormatting>
  <conditionalFormatting sqref="I43">
    <cfRule type="expression" dxfId="903" priority="323">
      <formula>INDIRECT(ADDRESS(ROW(),COLUMN()))=TRUNC(INDIRECT(ADDRESS(ROW(),COLUMN())))</formula>
    </cfRule>
  </conditionalFormatting>
  <conditionalFormatting sqref="G36">
    <cfRule type="expression" dxfId="902" priority="322">
      <formula>INDIRECT(ADDRESS(ROW(),COLUMN()))=TRUNC(INDIRECT(ADDRESS(ROW(),COLUMN())))</formula>
    </cfRule>
  </conditionalFormatting>
  <conditionalFormatting sqref="I36">
    <cfRule type="expression" dxfId="901" priority="321">
      <formula>INDIRECT(ADDRESS(ROW(),COLUMN()))=TRUNC(INDIRECT(ADDRESS(ROW(),COLUMN())))</formula>
    </cfRule>
  </conditionalFormatting>
  <conditionalFormatting sqref="G39">
    <cfRule type="expression" dxfId="900" priority="320">
      <formula>INDIRECT(ADDRESS(ROW(),COLUMN()))=TRUNC(INDIRECT(ADDRESS(ROW(),COLUMN())))</formula>
    </cfRule>
  </conditionalFormatting>
  <conditionalFormatting sqref="I39">
    <cfRule type="expression" dxfId="899" priority="319">
      <formula>INDIRECT(ADDRESS(ROW(),COLUMN()))=TRUNC(INDIRECT(ADDRESS(ROW(),COLUMN())))</formula>
    </cfRule>
  </conditionalFormatting>
  <conditionalFormatting sqref="G35">
    <cfRule type="expression" dxfId="898" priority="318">
      <formula>INDIRECT(ADDRESS(ROW(),COLUMN()))=TRUNC(INDIRECT(ADDRESS(ROW(),COLUMN())))</formula>
    </cfRule>
  </conditionalFormatting>
  <conditionalFormatting sqref="I35">
    <cfRule type="expression" dxfId="897" priority="317">
      <formula>INDIRECT(ADDRESS(ROW(),COLUMN()))=TRUNC(INDIRECT(ADDRESS(ROW(),COLUMN())))</formula>
    </cfRule>
  </conditionalFormatting>
  <conditionalFormatting sqref="G33">
    <cfRule type="expression" dxfId="896" priority="316">
      <formula>INDIRECT(ADDRESS(ROW(),COLUMN()))=TRUNC(INDIRECT(ADDRESS(ROW(),COLUMN())))</formula>
    </cfRule>
  </conditionalFormatting>
  <conditionalFormatting sqref="I33">
    <cfRule type="expression" dxfId="895" priority="315">
      <formula>INDIRECT(ADDRESS(ROW(),COLUMN()))=TRUNC(INDIRECT(ADDRESS(ROW(),COLUMN())))</formula>
    </cfRule>
  </conditionalFormatting>
  <conditionalFormatting sqref="G34">
    <cfRule type="expression" dxfId="894" priority="314">
      <formula>INDIRECT(ADDRESS(ROW(),COLUMN()))=TRUNC(INDIRECT(ADDRESS(ROW(),COLUMN())))</formula>
    </cfRule>
  </conditionalFormatting>
  <conditionalFormatting sqref="I34">
    <cfRule type="expression" dxfId="893" priority="313">
      <formula>INDIRECT(ADDRESS(ROW(),COLUMN()))=TRUNC(INDIRECT(ADDRESS(ROW(),COLUMN())))</formula>
    </cfRule>
  </conditionalFormatting>
  <conditionalFormatting sqref="G45">
    <cfRule type="expression" dxfId="892" priority="312">
      <formula>INDIRECT(ADDRESS(ROW(),COLUMN()))=TRUNC(INDIRECT(ADDRESS(ROW(),COLUMN())))</formula>
    </cfRule>
  </conditionalFormatting>
  <conditionalFormatting sqref="G46:G47">
    <cfRule type="expression" dxfId="891" priority="311">
      <formula>INDIRECT(ADDRESS(ROW(),COLUMN()))=TRUNC(INDIRECT(ADDRESS(ROW(),COLUMN())))</formula>
    </cfRule>
  </conditionalFormatting>
  <conditionalFormatting sqref="I46:I47">
    <cfRule type="expression" dxfId="890" priority="310">
      <formula>INDIRECT(ADDRESS(ROW(),COLUMN()))=TRUNC(INDIRECT(ADDRESS(ROW(),COLUMN())))</formula>
    </cfRule>
  </conditionalFormatting>
  <conditionalFormatting sqref="I169">
    <cfRule type="expression" dxfId="889" priority="308">
      <formula>INDIRECT(ADDRESS(ROW(),COLUMN()))=TRUNC(INDIRECT(ADDRESS(ROW(),COLUMN())))</formula>
    </cfRule>
  </conditionalFormatting>
  <conditionalFormatting sqref="L169">
    <cfRule type="expression" dxfId="888" priority="307">
      <formula>INDIRECT(ADDRESS(ROW(),COLUMN()))=TRUNC(INDIRECT(ADDRESS(ROW(),COLUMN())))</formula>
    </cfRule>
  </conditionalFormatting>
  <conditionalFormatting sqref="O169">
    <cfRule type="expression" dxfId="887" priority="306">
      <formula>INDIRECT(ADDRESS(ROW(),COLUMN()))=TRUNC(INDIRECT(ADDRESS(ROW(),COLUMN())))</formula>
    </cfRule>
  </conditionalFormatting>
  <conditionalFormatting sqref="G171:G218">
    <cfRule type="expression" dxfId="886" priority="305">
      <formula>INDIRECT(ADDRESS(ROW(),COLUMN()))=TRUNC(INDIRECT(ADDRESS(ROW(),COLUMN())))</formula>
    </cfRule>
  </conditionalFormatting>
  <conditionalFormatting sqref="I170:I218">
    <cfRule type="expression" dxfId="885" priority="304">
      <formula>INDIRECT(ADDRESS(ROW(),COLUMN()))=TRUNC(INDIRECT(ADDRESS(ROW(),COLUMN())))</formula>
    </cfRule>
  </conditionalFormatting>
  <conditionalFormatting sqref="L170:L218">
    <cfRule type="expression" dxfId="884" priority="303">
      <formula>INDIRECT(ADDRESS(ROW(),COLUMN()))=TRUNC(INDIRECT(ADDRESS(ROW(),COLUMN())))</formula>
    </cfRule>
  </conditionalFormatting>
  <conditionalFormatting sqref="O170:O218">
    <cfRule type="expression" dxfId="883" priority="302">
      <formula>INDIRECT(ADDRESS(ROW(),COLUMN()))=TRUNC(INDIRECT(ADDRESS(ROW(),COLUMN())))</formula>
    </cfRule>
  </conditionalFormatting>
  <conditionalFormatting sqref="O107:O159 G107:G159 I107:I159 L107:L159">
    <cfRule type="expression" dxfId="882" priority="301">
      <formula>INDIRECT(ADDRESS(ROW(),COLUMN()))=TRUNC(INDIRECT(ADDRESS(ROW(),COLUMN())))</formula>
    </cfRule>
  </conditionalFormatting>
  <conditionalFormatting sqref="G169">
    <cfRule type="expression" dxfId="881" priority="3">
      <formula>INDIRECT(ADDRESS(ROW(),COLUMN()))=TRUNC(INDIRECT(ADDRESS(ROW(),COLUMN())))</formula>
    </cfRule>
  </conditionalFormatting>
  <conditionalFormatting sqref="G170">
    <cfRule type="expression" dxfId="880" priority="2">
      <formula>INDIRECT(ADDRESS(ROW(),COLUMN()))=TRUNC(INDIRECT(ADDRESS(ROW(),COLUMN())))</formula>
    </cfRule>
  </conditionalFormatting>
  <conditionalFormatting sqref="M6:Q7">
    <cfRule type="cellIs" dxfId="879"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158</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216</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2-10</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217</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878" priority="372">
      <formula>INDIRECT(ADDRESS(ROW(),COLUMN()))=TRUNC(INDIRECT(ADDRESS(ROW(),COLUMN())))</formula>
    </cfRule>
  </conditionalFormatting>
  <conditionalFormatting sqref="O27:O50">
    <cfRule type="expression" dxfId="877" priority="368">
      <formula>INDIRECT(ADDRESS(ROW(),COLUMN()))=TRUNC(INDIRECT(ADDRESS(ROW(),COLUMN())))</formula>
    </cfRule>
  </conditionalFormatting>
  <conditionalFormatting sqref="G48:G50">
    <cfRule type="expression" dxfId="876" priority="371">
      <formula>INDIRECT(ADDRESS(ROW(),COLUMN()))=TRUNC(INDIRECT(ADDRESS(ROW(),COLUMN())))</formula>
    </cfRule>
  </conditionalFormatting>
  <conditionalFormatting sqref="I45 I48:I50">
    <cfRule type="expression" dxfId="875" priority="370">
      <formula>INDIRECT(ADDRESS(ROW(),COLUMN()))=TRUNC(INDIRECT(ADDRESS(ROW(),COLUMN())))</formula>
    </cfRule>
  </conditionalFormatting>
  <conditionalFormatting sqref="L29:L50">
    <cfRule type="expression" dxfId="874" priority="369">
      <formula>INDIRECT(ADDRESS(ROW(),COLUMN()))=TRUNC(INDIRECT(ADDRESS(ROW(),COLUMN())))</formula>
    </cfRule>
  </conditionalFormatting>
  <conditionalFormatting sqref="O10">
    <cfRule type="expression" dxfId="873" priority="366">
      <formula>INDIRECT(ADDRESS(ROW(),COLUMN()))=TRUNC(INDIRECT(ADDRESS(ROW(),COLUMN())))</formula>
    </cfRule>
  </conditionalFormatting>
  <conditionalFormatting sqref="L10">
    <cfRule type="expression" dxfId="872" priority="367">
      <formula>INDIRECT(ADDRESS(ROW(),COLUMN()))=TRUNC(INDIRECT(ADDRESS(ROW(),COLUMN())))</formula>
    </cfRule>
  </conditionalFormatting>
  <conditionalFormatting sqref="O11">
    <cfRule type="expression" dxfId="871" priority="364">
      <formula>INDIRECT(ADDRESS(ROW(),COLUMN()))=TRUNC(INDIRECT(ADDRESS(ROW(),COLUMN())))</formula>
    </cfRule>
  </conditionalFormatting>
  <conditionalFormatting sqref="L11">
    <cfRule type="expression" dxfId="870" priority="365">
      <formula>INDIRECT(ADDRESS(ROW(),COLUMN()))=TRUNC(INDIRECT(ADDRESS(ROW(),COLUMN())))</formula>
    </cfRule>
  </conditionalFormatting>
  <conditionalFormatting sqref="O12:O26">
    <cfRule type="expression" dxfId="869" priority="361">
      <formula>INDIRECT(ADDRESS(ROW(),COLUMN()))=TRUNC(INDIRECT(ADDRESS(ROW(),COLUMN())))</formula>
    </cfRule>
  </conditionalFormatting>
  <conditionalFormatting sqref="I21:I25">
    <cfRule type="expression" dxfId="868" priority="363">
      <formula>INDIRECT(ADDRESS(ROW(),COLUMN()))=TRUNC(INDIRECT(ADDRESS(ROW(),COLUMN())))</formula>
    </cfRule>
  </conditionalFormatting>
  <conditionalFormatting sqref="L12:L25">
    <cfRule type="expression" dxfId="867" priority="362">
      <formula>INDIRECT(ADDRESS(ROW(),COLUMN()))=TRUNC(INDIRECT(ADDRESS(ROW(),COLUMN())))</formula>
    </cfRule>
  </conditionalFormatting>
  <conditionalFormatting sqref="G10 G15">
    <cfRule type="expression" dxfId="866" priority="360">
      <formula>INDIRECT(ADDRESS(ROW(),COLUMN()))=TRUNC(INDIRECT(ADDRESS(ROW(),COLUMN())))</formula>
    </cfRule>
  </conditionalFormatting>
  <conditionalFormatting sqref="I10 I15">
    <cfRule type="expression" dxfId="865" priority="359">
      <formula>INDIRECT(ADDRESS(ROW(),COLUMN()))=TRUNC(INDIRECT(ADDRESS(ROW(),COLUMN())))</formula>
    </cfRule>
  </conditionalFormatting>
  <conditionalFormatting sqref="G12">
    <cfRule type="expression" dxfId="864" priority="358">
      <formula>INDIRECT(ADDRESS(ROW(),COLUMN()))=TRUNC(INDIRECT(ADDRESS(ROW(),COLUMN())))</formula>
    </cfRule>
  </conditionalFormatting>
  <conditionalFormatting sqref="I12">
    <cfRule type="expression" dxfId="863" priority="357">
      <formula>INDIRECT(ADDRESS(ROW(),COLUMN()))=TRUNC(INDIRECT(ADDRESS(ROW(),COLUMN())))</formula>
    </cfRule>
  </conditionalFormatting>
  <conditionalFormatting sqref="G14">
    <cfRule type="expression" dxfId="862" priority="356">
      <formula>INDIRECT(ADDRESS(ROW(),COLUMN()))=TRUNC(INDIRECT(ADDRESS(ROW(),COLUMN())))</formula>
    </cfRule>
  </conditionalFormatting>
  <conditionalFormatting sqref="I14">
    <cfRule type="expression" dxfId="861" priority="355">
      <formula>INDIRECT(ADDRESS(ROW(),COLUMN()))=TRUNC(INDIRECT(ADDRESS(ROW(),COLUMN())))</formula>
    </cfRule>
  </conditionalFormatting>
  <conditionalFormatting sqref="G11">
    <cfRule type="expression" dxfId="860" priority="354">
      <formula>INDIRECT(ADDRESS(ROW(),COLUMN()))=TRUNC(INDIRECT(ADDRESS(ROW(),COLUMN())))</formula>
    </cfRule>
  </conditionalFormatting>
  <conditionalFormatting sqref="I11">
    <cfRule type="expression" dxfId="859" priority="353">
      <formula>INDIRECT(ADDRESS(ROW(),COLUMN()))=TRUNC(INDIRECT(ADDRESS(ROW(),COLUMN())))</formula>
    </cfRule>
  </conditionalFormatting>
  <conditionalFormatting sqref="G13">
    <cfRule type="expression" dxfId="858" priority="352">
      <formula>INDIRECT(ADDRESS(ROW(),COLUMN()))=TRUNC(INDIRECT(ADDRESS(ROW(),COLUMN())))</formula>
    </cfRule>
  </conditionalFormatting>
  <conditionalFormatting sqref="I13">
    <cfRule type="expression" dxfId="857" priority="351">
      <formula>INDIRECT(ADDRESS(ROW(),COLUMN()))=TRUNC(INDIRECT(ADDRESS(ROW(),COLUMN())))</formula>
    </cfRule>
  </conditionalFormatting>
  <conditionalFormatting sqref="G16 G19">
    <cfRule type="expression" dxfId="856" priority="350">
      <formula>INDIRECT(ADDRESS(ROW(),COLUMN()))=TRUNC(INDIRECT(ADDRESS(ROW(),COLUMN())))</formula>
    </cfRule>
  </conditionalFormatting>
  <conditionalFormatting sqref="I16 I19">
    <cfRule type="expression" dxfId="855" priority="349">
      <formula>INDIRECT(ADDRESS(ROW(),COLUMN()))=TRUNC(INDIRECT(ADDRESS(ROW(),COLUMN())))</formula>
    </cfRule>
  </conditionalFormatting>
  <conditionalFormatting sqref="G17">
    <cfRule type="expression" dxfId="854" priority="348">
      <formula>INDIRECT(ADDRESS(ROW(),COLUMN()))=TRUNC(INDIRECT(ADDRESS(ROW(),COLUMN())))</formula>
    </cfRule>
  </conditionalFormatting>
  <conditionalFormatting sqref="I17">
    <cfRule type="expression" dxfId="853" priority="347">
      <formula>INDIRECT(ADDRESS(ROW(),COLUMN()))=TRUNC(INDIRECT(ADDRESS(ROW(),COLUMN())))</formula>
    </cfRule>
  </conditionalFormatting>
  <conditionalFormatting sqref="G18">
    <cfRule type="expression" dxfId="852" priority="346">
      <formula>INDIRECT(ADDRESS(ROW(),COLUMN()))=TRUNC(INDIRECT(ADDRESS(ROW(),COLUMN())))</formula>
    </cfRule>
  </conditionalFormatting>
  <conditionalFormatting sqref="I18">
    <cfRule type="expression" dxfId="851" priority="345">
      <formula>INDIRECT(ADDRESS(ROW(),COLUMN()))=TRUNC(INDIRECT(ADDRESS(ROW(),COLUMN())))</formula>
    </cfRule>
  </conditionalFormatting>
  <conditionalFormatting sqref="G20">
    <cfRule type="expression" dxfId="850" priority="344">
      <formula>INDIRECT(ADDRESS(ROW(),COLUMN()))=TRUNC(INDIRECT(ADDRESS(ROW(),COLUMN())))</formula>
    </cfRule>
  </conditionalFormatting>
  <conditionalFormatting sqref="I20">
    <cfRule type="expression" dxfId="849" priority="343">
      <formula>INDIRECT(ADDRESS(ROW(),COLUMN()))=TRUNC(INDIRECT(ADDRESS(ROW(),COLUMN())))</formula>
    </cfRule>
  </conditionalFormatting>
  <conditionalFormatting sqref="G21 G23">
    <cfRule type="expression" dxfId="848" priority="342">
      <formula>INDIRECT(ADDRESS(ROW(),COLUMN()))=TRUNC(INDIRECT(ADDRESS(ROW(),COLUMN())))</formula>
    </cfRule>
  </conditionalFormatting>
  <conditionalFormatting sqref="G22">
    <cfRule type="expression" dxfId="847" priority="341">
      <formula>INDIRECT(ADDRESS(ROW(),COLUMN()))=TRUNC(INDIRECT(ADDRESS(ROW(),COLUMN())))</formula>
    </cfRule>
  </conditionalFormatting>
  <conditionalFormatting sqref="G24:G25">
    <cfRule type="expression" dxfId="846" priority="340">
      <formula>INDIRECT(ADDRESS(ROW(),COLUMN()))=TRUNC(INDIRECT(ADDRESS(ROW(),COLUMN())))</formula>
    </cfRule>
  </conditionalFormatting>
  <conditionalFormatting sqref="G26:G28">
    <cfRule type="expression" dxfId="845" priority="339">
      <formula>INDIRECT(ADDRESS(ROW(),COLUMN()))=TRUNC(INDIRECT(ADDRESS(ROW(),COLUMN())))</formula>
    </cfRule>
  </conditionalFormatting>
  <conditionalFormatting sqref="I26:I28">
    <cfRule type="expression" dxfId="844" priority="338">
      <formula>INDIRECT(ADDRESS(ROW(),COLUMN()))=TRUNC(INDIRECT(ADDRESS(ROW(),COLUMN())))</formula>
    </cfRule>
  </conditionalFormatting>
  <conditionalFormatting sqref="L26:L28">
    <cfRule type="expression" dxfId="843" priority="337">
      <formula>INDIRECT(ADDRESS(ROW(),COLUMN()))=TRUNC(INDIRECT(ADDRESS(ROW(),COLUMN())))</formula>
    </cfRule>
  </conditionalFormatting>
  <conditionalFormatting sqref="G29:G30">
    <cfRule type="expression" dxfId="842" priority="336">
      <formula>INDIRECT(ADDRESS(ROW(),COLUMN()))=TRUNC(INDIRECT(ADDRESS(ROW(),COLUMN())))</formula>
    </cfRule>
  </conditionalFormatting>
  <conditionalFormatting sqref="I29:I30">
    <cfRule type="expression" dxfId="841" priority="335">
      <formula>INDIRECT(ADDRESS(ROW(),COLUMN()))=TRUNC(INDIRECT(ADDRESS(ROW(),COLUMN())))</formula>
    </cfRule>
  </conditionalFormatting>
  <conditionalFormatting sqref="G31:G32 G42 G44">
    <cfRule type="expression" dxfId="840" priority="334">
      <formula>INDIRECT(ADDRESS(ROW(),COLUMN()))=TRUNC(INDIRECT(ADDRESS(ROW(),COLUMN())))</formula>
    </cfRule>
  </conditionalFormatting>
  <conditionalFormatting sqref="I31:I32 I42 I44">
    <cfRule type="expression" dxfId="839" priority="333">
      <formula>INDIRECT(ADDRESS(ROW(),COLUMN()))=TRUNC(INDIRECT(ADDRESS(ROW(),COLUMN())))</formula>
    </cfRule>
  </conditionalFormatting>
  <conditionalFormatting sqref="G40">
    <cfRule type="expression" dxfId="838" priority="332">
      <formula>INDIRECT(ADDRESS(ROW(),COLUMN()))=TRUNC(INDIRECT(ADDRESS(ROW(),COLUMN())))</formula>
    </cfRule>
  </conditionalFormatting>
  <conditionalFormatting sqref="I40">
    <cfRule type="expression" dxfId="837" priority="331">
      <formula>INDIRECT(ADDRESS(ROW(),COLUMN()))=TRUNC(INDIRECT(ADDRESS(ROW(),COLUMN())))</formula>
    </cfRule>
  </conditionalFormatting>
  <conditionalFormatting sqref="G37">
    <cfRule type="expression" dxfId="836" priority="330">
      <formula>INDIRECT(ADDRESS(ROW(),COLUMN()))=TRUNC(INDIRECT(ADDRESS(ROW(),COLUMN())))</formula>
    </cfRule>
  </conditionalFormatting>
  <conditionalFormatting sqref="I37">
    <cfRule type="expression" dxfId="835" priority="329">
      <formula>INDIRECT(ADDRESS(ROW(),COLUMN()))=TRUNC(INDIRECT(ADDRESS(ROW(),COLUMN())))</formula>
    </cfRule>
  </conditionalFormatting>
  <conditionalFormatting sqref="G38">
    <cfRule type="expression" dxfId="834" priority="328">
      <formula>INDIRECT(ADDRESS(ROW(),COLUMN()))=TRUNC(INDIRECT(ADDRESS(ROW(),COLUMN())))</formula>
    </cfRule>
  </conditionalFormatting>
  <conditionalFormatting sqref="I38">
    <cfRule type="expression" dxfId="833" priority="327">
      <formula>INDIRECT(ADDRESS(ROW(),COLUMN()))=TRUNC(INDIRECT(ADDRESS(ROW(),COLUMN())))</formula>
    </cfRule>
  </conditionalFormatting>
  <conditionalFormatting sqref="G41">
    <cfRule type="expression" dxfId="832" priority="326">
      <formula>INDIRECT(ADDRESS(ROW(),COLUMN()))=TRUNC(INDIRECT(ADDRESS(ROW(),COLUMN())))</formula>
    </cfRule>
  </conditionalFormatting>
  <conditionalFormatting sqref="I41">
    <cfRule type="expression" dxfId="831" priority="325">
      <formula>INDIRECT(ADDRESS(ROW(),COLUMN()))=TRUNC(INDIRECT(ADDRESS(ROW(),COLUMN())))</formula>
    </cfRule>
  </conditionalFormatting>
  <conditionalFormatting sqref="G43">
    <cfRule type="expression" dxfId="830" priority="324">
      <formula>INDIRECT(ADDRESS(ROW(),COLUMN()))=TRUNC(INDIRECT(ADDRESS(ROW(),COLUMN())))</formula>
    </cfRule>
  </conditionalFormatting>
  <conditionalFormatting sqref="I43">
    <cfRule type="expression" dxfId="829" priority="323">
      <formula>INDIRECT(ADDRESS(ROW(),COLUMN()))=TRUNC(INDIRECT(ADDRESS(ROW(),COLUMN())))</formula>
    </cfRule>
  </conditionalFormatting>
  <conditionalFormatting sqref="G36">
    <cfRule type="expression" dxfId="828" priority="322">
      <formula>INDIRECT(ADDRESS(ROW(),COLUMN()))=TRUNC(INDIRECT(ADDRESS(ROW(),COLUMN())))</formula>
    </cfRule>
  </conditionalFormatting>
  <conditionalFormatting sqref="I36">
    <cfRule type="expression" dxfId="827" priority="321">
      <formula>INDIRECT(ADDRESS(ROW(),COLUMN()))=TRUNC(INDIRECT(ADDRESS(ROW(),COLUMN())))</formula>
    </cfRule>
  </conditionalFormatting>
  <conditionalFormatting sqref="G39">
    <cfRule type="expression" dxfId="826" priority="320">
      <formula>INDIRECT(ADDRESS(ROW(),COLUMN()))=TRUNC(INDIRECT(ADDRESS(ROW(),COLUMN())))</formula>
    </cfRule>
  </conditionalFormatting>
  <conditionalFormatting sqref="I39">
    <cfRule type="expression" dxfId="825" priority="319">
      <formula>INDIRECT(ADDRESS(ROW(),COLUMN()))=TRUNC(INDIRECT(ADDRESS(ROW(),COLUMN())))</formula>
    </cfRule>
  </conditionalFormatting>
  <conditionalFormatting sqref="G35">
    <cfRule type="expression" dxfId="824" priority="318">
      <formula>INDIRECT(ADDRESS(ROW(),COLUMN()))=TRUNC(INDIRECT(ADDRESS(ROW(),COLUMN())))</formula>
    </cfRule>
  </conditionalFormatting>
  <conditionalFormatting sqref="I35">
    <cfRule type="expression" dxfId="823" priority="317">
      <formula>INDIRECT(ADDRESS(ROW(),COLUMN()))=TRUNC(INDIRECT(ADDRESS(ROW(),COLUMN())))</formula>
    </cfRule>
  </conditionalFormatting>
  <conditionalFormatting sqref="G33">
    <cfRule type="expression" dxfId="822" priority="316">
      <formula>INDIRECT(ADDRESS(ROW(),COLUMN()))=TRUNC(INDIRECT(ADDRESS(ROW(),COLUMN())))</formula>
    </cfRule>
  </conditionalFormatting>
  <conditionalFormatting sqref="I33">
    <cfRule type="expression" dxfId="821" priority="315">
      <formula>INDIRECT(ADDRESS(ROW(),COLUMN()))=TRUNC(INDIRECT(ADDRESS(ROW(),COLUMN())))</formula>
    </cfRule>
  </conditionalFormatting>
  <conditionalFormatting sqref="G34">
    <cfRule type="expression" dxfId="820" priority="314">
      <formula>INDIRECT(ADDRESS(ROW(),COLUMN()))=TRUNC(INDIRECT(ADDRESS(ROW(),COLUMN())))</formula>
    </cfRule>
  </conditionalFormatting>
  <conditionalFormatting sqref="I34">
    <cfRule type="expression" dxfId="819" priority="313">
      <formula>INDIRECT(ADDRESS(ROW(),COLUMN()))=TRUNC(INDIRECT(ADDRESS(ROW(),COLUMN())))</formula>
    </cfRule>
  </conditionalFormatting>
  <conditionalFormatting sqref="G45">
    <cfRule type="expression" dxfId="818" priority="312">
      <formula>INDIRECT(ADDRESS(ROW(),COLUMN()))=TRUNC(INDIRECT(ADDRESS(ROW(),COLUMN())))</formula>
    </cfRule>
  </conditionalFormatting>
  <conditionalFormatting sqref="G46:G47">
    <cfRule type="expression" dxfId="817" priority="311">
      <formula>INDIRECT(ADDRESS(ROW(),COLUMN()))=TRUNC(INDIRECT(ADDRESS(ROW(),COLUMN())))</formula>
    </cfRule>
  </conditionalFormatting>
  <conditionalFormatting sqref="I46:I47">
    <cfRule type="expression" dxfId="816" priority="310">
      <formula>INDIRECT(ADDRESS(ROW(),COLUMN()))=TRUNC(INDIRECT(ADDRESS(ROW(),COLUMN())))</formula>
    </cfRule>
  </conditionalFormatting>
  <conditionalFormatting sqref="I169">
    <cfRule type="expression" dxfId="815" priority="308">
      <formula>INDIRECT(ADDRESS(ROW(),COLUMN()))=TRUNC(INDIRECT(ADDRESS(ROW(),COLUMN())))</formula>
    </cfRule>
  </conditionalFormatting>
  <conditionalFormatting sqref="L169">
    <cfRule type="expression" dxfId="814" priority="307">
      <formula>INDIRECT(ADDRESS(ROW(),COLUMN()))=TRUNC(INDIRECT(ADDRESS(ROW(),COLUMN())))</formula>
    </cfRule>
  </conditionalFormatting>
  <conditionalFormatting sqref="O169">
    <cfRule type="expression" dxfId="813" priority="306">
      <formula>INDIRECT(ADDRESS(ROW(),COLUMN()))=TRUNC(INDIRECT(ADDRESS(ROW(),COLUMN())))</formula>
    </cfRule>
  </conditionalFormatting>
  <conditionalFormatting sqref="G171:G218">
    <cfRule type="expression" dxfId="812" priority="305">
      <formula>INDIRECT(ADDRESS(ROW(),COLUMN()))=TRUNC(INDIRECT(ADDRESS(ROW(),COLUMN())))</formula>
    </cfRule>
  </conditionalFormatting>
  <conditionalFormatting sqref="I170:I218">
    <cfRule type="expression" dxfId="811" priority="304">
      <formula>INDIRECT(ADDRESS(ROW(),COLUMN()))=TRUNC(INDIRECT(ADDRESS(ROW(),COLUMN())))</formula>
    </cfRule>
  </conditionalFormatting>
  <conditionalFormatting sqref="L170:L218">
    <cfRule type="expression" dxfId="810" priority="303">
      <formula>INDIRECT(ADDRESS(ROW(),COLUMN()))=TRUNC(INDIRECT(ADDRESS(ROW(),COLUMN())))</formula>
    </cfRule>
  </conditionalFormatting>
  <conditionalFormatting sqref="O170:O218">
    <cfRule type="expression" dxfId="809" priority="302">
      <formula>INDIRECT(ADDRESS(ROW(),COLUMN()))=TRUNC(INDIRECT(ADDRESS(ROW(),COLUMN())))</formula>
    </cfRule>
  </conditionalFormatting>
  <conditionalFormatting sqref="O107:O159 G107:G159 I107:I159 L107:L159">
    <cfRule type="expression" dxfId="808" priority="301">
      <formula>INDIRECT(ADDRESS(ROW(),COLUMN()))=TRUNC(INDIRECT(ADDRESS(ROW(),COLUMN())))</formula>
    </cfRule>
  </conditionalFormatting>
  <conditionalFormatting sqref="G169">
    <cfRule type="expression" dxfId="807" priority="3">
      <formula>INDIRECT(ADDRESS(ROW(),COLUMN()))=TRUNC(INDIRECT(ADDRESS(ROW(),COLUMN())))</formula>
    </cfRule>
  </conditionalFormatting>
  <conditionalFormatting sqref="G170">
    <cfRule type="expression" dxfId="806" priority="2">
      <formula>INDIRECT(ADDRESS(ROW(),COLUMN()))=TRUNC(INDIRECT(ADDRESS(ROW(),COLUMN())))</formula>
    </cfRule>
  </conditionalFormatting>
  <conditionalFormatting sqref="M6:Q7">
    <cfRule type="cellIs" dxfId="80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143</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219</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2-11</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804" priority="372">
      <formula>INDIRECT(ADDRESS(ROW(),COLUMN()))=TRUNC(INDIRECT(ADDRESS(ROW(),COLUMN())))</formula>
    </cfRule>
  </conditionalFormatting>
  <conditionalFormatting sqref="O27:O50">
    <cfRule type="expression" dxfId="803" priority="368">
      <formula>INDIRECT(ADDRESS(ROW(),COLUMN()))=TRUNC(INDIRECT(ADDRESS(ROW(),COLUMN())))</formula>
    </cfRule>
  </conditionalFormatting>
  <conditionalFormatting sqref="G48:G50">
    <cfRule type="expression" dxfId="802" priority="371">
      <formula>INDIRECT(ADDRESS(ROW(),COLUMN()))=TRUNC(INDIRECT(ADDRESS(ROW(),COLUMN())))</formula>
    </cfRule>
  </conditionalFormatting>
  <conditionalFormatting sqref="I45 I48:I50">
    <cfRule type="expression" dxfId="801" priority="370">
      <formula>INDIRECT(ADDRESS(ROW(),COLUMN()))=TRUNC(INDIRECT(ADDRESS(ROW(),COLUMN())))</formula>
    </cfRule>
  </conditionalFormatting>
  <conditionalFormatting sqref="L29:L50">
    <cfRule type="expression" dxfId="800" priority="369">
      <formula>INDIRECT(ADDRESS(ROW(),COLUMN()))=TRUNC(INDIRECT(ADDRESS(ROW(),COLUMN())))</formula>
    </cfRule>
  </conditionalFormatting>
  <conditionalFormatting sqref="O10">
    <cfRule type="expression" dxfId="799" priority="366">
      <formula>INDIRECT(ADDRESS(ROW(),COLUMN()))=TRUNC(INDIRECT(ADDRESS(ROW(),COLUMN())))</formula>
    </cfRule>
  </conditionalFormatting>
  <conditionalFormatting sqref="L10">
    <cfRule type="expression" dxfId="798" priority="367">
      <formula>INDIRECT(ADDRESS(ROW(),COLUMN()))=TRUNC(INDIRECT(ADDRESS(ROW(),COLUMN())))</formula>
    </cfRule>
  </conditionalFormatting>
  <conditionalFormatting sqref="O11">
    <cfRule type="expression" dxfId="797" priority="364">
      <formula>INDIRECT(ADDRESS(ROW(),COLUMN()))=TRUNC(INDIRECT(ADDRESS(ROW(),COLUMN())))</formula>
    </cfRule>
  </conditionalFormatting>
  <conditionalFormatting sqref="L11">
    <cfRule type="expression" dxfId="796" priority="365">
      <formula>INDIRECT(ADDRESS(ROW(),COLUMN()))=TRUNC(INDIRECT(ADDRESS(ROW(),COLUMN())))</formula>
    </cfRule>
  </conditionalFormatting>
  <conditionalFormatting sqref="O12:O26">
    <cfRule type="expression" dxfId="795" priority="361">
      <formula>INDIRECT(ADDRESS(ROW(),COLUMN()))=TRUNC(INDIRECT(ADDRESS(ROW(),COLUMN())))</formula>
    </cfRule>
  </conditionalFormatting>
  <conditionalFormatting sqref="I21:I25">
    <cfRule type="expression" dxfId="794" priority="363">
      <formula>INDIRECT(ADDRESS(ROW(),COLUMN()))=TRUNC(INDIRECT(ADDRESS(ROW(),COLUMN())))</formula>
    </cfRule>
  </conditionalFormatting>
  <conditionalFormatting sqref="L12:L25">
    <cfRule type="expression" dxfId="793" priority="362">
      <formula>INDIRECT(ADDRESS(ROW(),COLUMN()))=TRUNC(INDIRECT(ADDRESS(ROW(),COLUMN())))</formula>
    </cfRule>
  </conditionalFormatting>
  <conditionalFormatting sqref="G10 G15">
    <cfRule type="expression" dxfId="792" priority="360">
      <formula>INDIRECT(ADDRESS(ROW(),COLUMN()))=TRUNC(INDIRECT(ADDRESS(ROW(),COLUMN())))</formula>
    </cfRule>
  </conditionalFormatting>
  <conditionalFormatting sqref="I10 I15">
    <cfRule type="expression" dxfId="791" priority="359">
      <formula>INDIRECT(ADDRESS(ROW(),COLUMN()))=TRUNC(INDIRECT(ADDRESS(ROW(),COLUMN())))</formula>
    </cfRule>
  </conditionalFormatting>
  <conditionalFormatting sqref="G12">
    <cfRule type="expression" dxfId="790" priority="358">
      <formula>INDIRECT(ADDRESS(ROW(),COLUMN()))=TRUNC(INDIRECT(ADDRESS(ROW(),COLUMN())))</formula>
    </cfRule>
  </conditionalFormatting>
  <conditionalFormatting sqref="I12">
    <cfRule type="expression" dxfId="789" priority="357">
      <formula>INDIRECT(ADDRESS(ROW(),COLUMN()))=TRUNC(INDIRECT(ADDRESS(ROW(),COLUMN())))</formula>
    </cfRule>
  </conditionalFormatting>
  <conditionalFormatting sqref="G14">
    <cfRule type="expression" dxfId="788" priority="356">
      <formula>INDIRECT(ADDRESS(ROW(),COLUMN()))=TRUNC(INDIRECT(ADDRESS(ROW(),COLUMN())))</formula>
    </cfRule>
  </conditionalFormatting>
  <conditionalFormatting sqref="I14">
    <cfRule type="expression" dxfId="787" priority="355">
      <formula>INDIRECT(ADDRESS(ROW(),COLUMN()))=TRUNC(INDIRECT(ADDRESS(ROW(),COLUMN())))</formula>
    </cfRule>
  </conditionalFormatting>
  <conditionalFormatting sqref="G11">
    <cfRule type="expression" dxfId="786" priority="354">
      <formula>INDIRECT(ADDRESS(ROW(),COLUMN()))=TRUNC(INDIRECT(ADDRESS(ROW(),COLUMN())))</formula>
    </cfRule>
  </conditionalFormatting>
  <conditionalFormatting sqref="I11">
    <cfRule type="expression" dxfId="785" priority="353">
      <formula>INDIRECT(ADDRESS(ROW(),COLUMN()))=TRUNC(INDIRECT(ADDRESS(ROW(),COLUMN())))</formula>
    </cfRule>
  </conditionalFormatting>
  <conditionalFormatting sqref="G13">
    <cfRule type="expression" dxfId="784" priority="352">
      <formula>INDIRECT(ADDRESS(ROW(),COLUMN()))=TRUNC(INDIRECT(ADDRESS(ROW(),COLUMN())))</formula>
    </cfRule>
  </conditionalFormatting>
  <conditionalFormatting sqref="I13">
    <cfRule type="expression" dxfId="783" priority="351">
      <formula>INDIRECT(ADDRESS(ROW(),COLUMN()))=TRUNC(INDIRECT(ADDRESS(ROW(),COLUMN())))</formula>
    </cfRule>
  </conditionalFormatting>
  <conditionalFormatting sqref="G16 G19">
    <cfRule type="expression" dxfId="782" priority="350">
      <formula>INDIRECT(ADDRESS(ROW(),COLUMN()))=TRUNC(INDIRECT(ADDRESS(ROW(),COLUMN())))</formula>
    </cfRule>
  </conditionalFormatting>
  <conditionalFormatting sqref="I16 I19">
    <cfRule type="expression" dxfId="781" priority="349">
      <formula>INDIRECT(ADDRESS(ROW(),COLUMN()))=TRUNC(INDIRECT(ADDRESS(ROW(),COLUMN())))</formula>
    </cfRule>
  </conditionalFormatting>
  <conditionalFormatting sqref="G17">
    <cfRule type="expression" dxfId="780" priority="348">
      <formula>INDIRECT(ADDRESS(ROW(),COLUMN()))=TRUNC(INDIRECT(ADDRESS(ROW(),COLUMN())))</formula>
    </cfRule>
  </conditionalFormatting>
  <conditionalFormatting sqref="I17">
    <cfRule type="expression" dxfId="779" priority="347">
      <formula>INDIRECT(ADDRESS(ROW(),COLUMN()))=TRUNC(INDIRECT(ADDRESS(ROW(),COLUMN())))</formula>
    </cfRule>
  </conditionalFormatting>
  <conditionalFormatting sqref="G18">
    <cfRule type="expression" dxfId="778" priority="346">
      <formula>INDIRECT(ADDRESS(ROW(),COLUMN()))=TRUNC(INDIRECT(ADDRESS(ROW(),COLUMN())))</formula>
    </cfRule>
  </conditionalFormatting>
  <conditionalFormatting sqref="I18">
    <cfRule type="expression" dxfId="777" priority="345">
      <formula>INDIRECT(ADDRESS(ROW(),COLUMN()))=TRUNC(INDIRECT(ADDRESS(ROW(),COLUMN())))</formula>
    </cfRule>
  </conditionalFormatting>
  <conditionalFormatting sqref="G20">
    <cfRule type="expression" dxfId="776" priority="344">
      <formula>INDIRECT(ADDRESS(ROW(),COLUMN()))=TRUNC(INDIRECT(ADDRESS(ROW(),COLUMN())))</formula>
    </cfRule>
  </conditionalFormatting>
  <conditionalFormatting sqref="I20">
    <cfRule type="expression" dxfId="775" priority="343">
      <formula>INDIRECT(ADDRESS(ROW(),COLUMN()))=TRUNC(INDIRECT(ADDRESS(ROW(),COLUMN())))</formula>
    </cfRule>
  </conditionalFormatting>
  <conditionalFormatting sqref="G21 G23">
    <cfRule type="expression" dxfId="774" priority="342">
      <formula>INDIRECT(ADDRESS(ROW(),COLUMN()))=TRUNC(INDIRECT(ADDRESS(ROW(),COLUMN())))</formula>
    </cfRule>
  </conditionalFormatting>
  <conditionalFormatting sqref="G22">
    <cfRule type="expression" dxfId="773" priority="341">
      <formula>INDIRECT(ADDRESS(ROW(),COLUMN()))=TRUNC(INDIRECT(ADDRESS(ROW(),COLUMN())))</formula>
    </cfRule>
  </conditionalFormatting>
  <conditionalFormatting sqref="G24:G25">
    <cfRule type="expression" dxfId="772" priority="340">
      <formula>INDIRECT(ADDRESS(ROW(),COLUMN()))=TRUNC(INDIRECT(ADDRESS(ROW(),COLUMN())))</formula>
    </cfRule>
  </conditionalFormatting>
  <conditionalFormatting sqref="G26:G28">
    <cfRule type="expression" dxfId="771" priority="339">
      <formula>INDIRECT(ADDRESS(ROW(),COLUMN()))=TRUNC(INDIRECT(ADDRESS(ROW(),COLUMN())))</formula>
    </cfRule>
  </conditionalFormatting>
  <conditionalFormatting sqref="I26:I28">
    <cfRule type="expression" dxfId="770" priority="338">
      <formula>INDIRECT(ADDRESS(ROW(),COLUMN()))=TRUNC(INDIRECT(ADDRESS(ROW(),COLUMN())))</formula>
    </cfRule>
  </conditionalFormatting>
  <conditionalFormatting sqref="L26:L28">
    <cfRule type="expression" dxfId="769" priority="337">
      <formula>INDIRECT(ADDRESS(ROW(),COLUMN()))=TRUNC(INDIRECT(ADDRESS(ROW(),COLUMN())))</formula>
    </cfRule>
  </conditionalFormatting>
  <conditionalFormatting sqref="G29:G30">
    <cfRule type="expression" dxfId="768" priority="336">
      <formula>INDIRECT(ADDRESS(ROW(),COLUMN()))=TRUNC(INDIRECT(ADDRESS(ROW(),COLUMN())))</formula>
    </cfRule>
  </conditionalFormatting>
  <conditionalFormatting sqref="I29:I30">
    <cfRule type="expression" dxfId="767" priority="335">
      <formula>INDIRECT(ADDRESS(ROW(),COLUMN()))=TRUNC(INDIRECT(ADDRESS(ROW(),COLUMN())))</formula>
    </cfRule>
  </conditionalFormatting>
  <conditionalFormatting sqref="G31:G32 G42 G44">
    <cfRule type="expression" dxfId="766" priority="334">
      <formula>INDIRECT(ADDRESS(ROW(),COLUMN()))=TRUNC(INDIRECT(ADDRESS(ROW(),COLUMN())))</formula>
    </cfRule>
  </conditionalFormatting>
  <conditionalFormatting sqref="I31:I32 I42 I44">
    <cfRule type="expression" dxfId="765" priority="333">
      <formula>INDIRECT(ADDRESS(ROW(),COLUMN()))=TRUNC(INDIRECT(ADDRESS(ROW(),COLUMN())))</formula>
    </cfRule>
  </conditionalFormatting>
  <conditionalFormatting sqref="G40">
    <cfRule type="expression" dxfId="764" priority="332">
      <formula>INDIRECT(ADDRESS(ROW(),COLUMN()))=TRUNC(INDIRECT(ADDRESS(ROW(),COLUMN())))</formula>
    </cfRule>
  </conditionalFormatting>
  <conditionalFormatting sqref="I40">
    <cfRule type="expression" dxfId="763" priority="331">
      <formula>INDIRECT(ADDRESS(ROW(),COLUMN()))=TRUNC(INDIRECT(ADDRESS(ROW(),COLUMN())))</formula>
    </cfRule>
  </conditionalFormatting>
  <conditionalFormatting sqref="G37">
    <cfRule type="expression" dxfId="762" priority="330">
      <formula>INDIRECT(ADDRESS(ROW(),COLUMN()))=TRUNC(INDIRECT(ADDRESS(ROW(),COLUMN())))</formula>
    </cfRule>
  </conditionalFormatting>
  <conditionalFormatting sqref="I37">
    <cfRule type="expression" dxfId="761" priority="329">
      <formula>INDIRECT(ADDRESS(ROW(),COLUMN()))=TRUNC(INDIRECT(ADDRESS(ROW(),COLUMN())))</formula>
    </cfRule>
  </conditionalFormatting>
  <conditionalFormatting sqref="G38">
    <cfRule type="expression" dxfId="760" priority="328">
      <formula>INDIRECT(ADDRESS(ROW(),COLUMN()))=TRUNC(INDIRECT(ADDRESS(ROW(),COLUMN())))</formula>
    </cfRule>
  </conditionalFormatting>
  <conditionalFormatting sqref="I38">
    <cfRule type="expression" dxfId="759" priority="327">
      <formula>INDIRECT(ADDRESS(ROW(),COLUMN()))=TRUNC(INDIRECT(ADDRESS(ROW(),COLUMN())))</formula>
    </cfRule>
  </conditionalFormatting>
  <conditionalFormatting sqref="G41">
    <cfRule type="expression" dxfId="758" priority="326">
      <formula>INDIRECT(ADDRESS(ROW(),COLUMN()))=TRUNC(INDIRECT(ADDRESS(ROW(),COLUMN())))</formula>
    </cfRule>
  </conditionalFormatting>
  <conditionalFormatting sqref="I41">
    <cfRule type="expression" dxfId="757" priority="325">
      <formula>INDIRECT(ADDRESS(ROW(),COLUMN()))=TRUNC(INDIRECT(ADDRESS(ROW(),COLUMN())))</formula>
    </cfRule>
  </conditionalFormatting>
  <conditionalFormatting sqref="G43">
    <cfRule type="expression" dxfId="756" priority="324">
      <formula>INDIRECT(ADDRESS(ROW(),COLUMN()))=TRUNC(INDIRECT(ADDRESS(ROW(),COLUMN())))</formula>
    </cfRule>
  </conditionalFormatting>
  <conditionalFormatting sqref="I43">
    <cfRule type="expression" dxfId="755" priority="323">
      <formula>INDIRECT(ADDRESS(ROW(),COLUMN()))=TRUNC(INDIRECT(ADDRESS(ROW(),COLUMN())))</formula>
    </cfRule>
  </conditionalFormatting>
  <conditionalFormatting sqref="G36">
    <cfRule type="expression" dxfId="754" priority="322">
      <formula>INDIRECT(ADDRESS(ROW(),COLUMN()))=TRUNC(INDIRECT(ADDRESS(ROW(),COLUMN())))</formula>
    </cfRule>
  </conditionalFormatting>
  <conditionalFormatting sqref="I36">
    <cfRule type="expression" dxfId="753" priority="321">
      <formula>INDIRECT(ADDRESS(ROW(),COLUMN()))=TRUNC(INDIRECT(ADDRESS(ROW(),COLUMN())))</formula>
    </cfRule>
  </conditionalFormatting>
  <conditionalFormatting sqref="G39">
    <cfRule type="expression" dxfId="752" priority="320">
      <formula>INDIRECT(ADDRESS(ROW(),COLUMN()))=TRUNC(INDIRECT(ADDRESS(ROW(),COLUMN())))</formula>
    </cfRule>
  </conditionalFormatting>
  <conditionalFormatting sqref="I39">
    <cfRule type="expression" dxfId="751" priority="319">
      <formula>INDIRECT(ADDRESS(ROW(),COLUMN()))=TRUNC(INDIRECT(ADDRESS(ROW(),COLUMN())))</formula>
    </cfRule>
  </conditionalFormatting>
  <conditionalFormatting sqref="G35">
    <cfRule type="expression" dxfId="750" priority="318">
      <formula>INDIRECT(ADDRESS(ROW(),COLUMN()))=TRUNC(INDIRECT(ADDRESS(ROW(),COLUMN())))</formula>
    </cfRule>
  </conditionalFormatting>
  <conditionalFormatting sqref="I35">
    <cfRule type="expression" dxfId="749" priority="317">
      <formula>INDIRECT(ADDRESS(ROW(),COLUMN()))=TRUNC(INDIRECT(ADDRESS(ROW(),COLUMN())))</formula>
    </cfRule>
  </conditionalFormatting>
  <conditionalFormatting sqref="G33">
    <cfRule type="expression" dxfId="748" priority="316">
      <formula>INDIRECT(ADDRESS(ROW(),COLUMN()))=TRUNC(INDIRECT(ADDRESS(ROW(),COLUMN())))</formula>
    </cfRule>
  </conditionalFormatting>
  <conditionalFormatting sqref="I33">
    <cfRule type="expression" dxfId="747" priority="315">
      <formula>INDIRECT(ADDRESS(ROW(),COLUMN()))=TRUNC(INDIRECT(ADDRESS(ROW(),COLUMN())))</formula>
    </cfRule>
  </conditionalFormatting>
  <conditionalFormatting sqref="G34">
    <cfRule type="expression" dxfId="746" priority="314">
      <formula>INDIRECT(ADDRESS(ROW(),COLUMN()))=TRUNC(INDIRECT(ADDRESS(ROW(),COLUMN())))</formula>
    </cfRule>
  </conditionalFormatting>
  <conditionalFormatting sqref="I34">
    <cfRule type="expression" dxfId="745" priority="313">
      <formula>INDIRECT(ADDRESS(ROW(),COLUMN()))=TRUNC(INDIRECT(ADDRESS(ROW(),COLUMN())))</formula>
    </cfRule>
  </conditionalFormatting>
  <conditionalFormatting sqref="G45">
    <cfRule type="expression" dxfId="744" priority="312">
      <formula>INDIRECT(ADDRESS(ROW(),COLUMN()))=TRUNC(INDIRECT(ADDRESS(ROW(),COLUMN())))</formula>
    </cfRule>
  </conditionalFormatting>
  <conditionalFormatting sqref="G46:G47">
    <cfRule type="expression" dxfId="743" priority="311">
      <formula>INDIRECT(ADDRESS(ROW(),COLUMN()))=TRUNC(INDIRECT(ADDRESS(ROW(),COLUMN())))</formula>
    </cfRule>
  </conditionalFormatting>
  <conditionalFormatting sqref="I46:I47">
    <cfRule type="expression" dxfId="742" priority="310">
      <formula>INDIRECT(ADDRESS(ROW(),COLUMN()))=TRUNC(INDIRECT(ADDRESS(ROW(),COLUMN())))</formula>
    </cfRule>
  </conditionalFormatting>
  <conditionalFormatting sqref="I169">
    <cfRule type="expression" dxfId="741" priority="308">
      <formula>INDIRECT(ADDRESS(ROW(),COLUMN()))=TRUNC(INDIRECT(ADDRESS(ROW(),COLUMN())))</formula>
    </cfRule>
  </conditionalFormatting>
  <conditionalFormatting sqref="L169">
    <cfRule type="expression" dxfId="740" priority="307">
      <formula>INDIRECT(ADDRESS(ROW(),COLUMN()))=TRUNC(INDIRECT(ADDRESS(ROW(),COLUMN())))</formula>
    </cfRule>
  </conditionalFormatting>
  <conditionalFormatting sqref="O169">
    <cfRule type="expression" dxfId="739" priority="306">
      <formula>INDIRECT(ADDRESS(ROW(),COLUMN()))=TRUNC(INDIRECT(ADDRESS(ROW(),COLUMN())))</formula>
    </cfRule>
  </conditionalFormatting>
  <conditionalFormatting sqref="G171:G218">
    <cfRule type="expression" dxfId="738" priority="305">
      <formula>INDIRECT(ADDRESS(ROW(),COLUMN()))=TRUNC(INDIRECT(ADDRESS(ROW(),COLUMN())))</formula>
    </cfRule>
  </conditionalFormatting>
  <conditionalFormatting sqref="I170:I218">
    <cfRule type="expression" dxfId="737" priority="304">
      <formula>INDIRECT(ADDRESS(ROW(),COLUMN()))=TRUNC(INDIRECT(ADDRESS(ROW(),COLUMN())))</formula>
    </cfRule>
  </conditionalFormatting>
  <conditionalFormatting sqref="L170:L218">
    <cfRule type="expression" dxfId="736" priority="303">
      <formula>INDIRECT(ADDRESS(ROW(),COLUMN()))=TRUNC(INDIRECT(ADDRESS(ROW(),COLUMN())))</formula>
    </cfRule>
  </conditionalFormatting>
  <conditionalFormatting sqref="O170:O218">
    <cfRule type="expression" dxfId="735" priority="302">
      <formula>INDIRECT(ADDRESS(ROW(),COLUMN()))=TRUNC(INDIRECT(ADDRESS(ROW(),COLUMN())))</formula>
    </cfRule>
  </conditionalFormatting>
  <conditionalFormatting sqref="O107:O159 G107:G159 I107:I159 L107:L159">
    <cfRule type="expression" dxfId="734" priority="301">
      <formula>INDIRECT(ADDRESS(ROW(),COLUMN()))=TRUNC(INDIRECT(ADDRESS(ROW(),COLUMN())))</formula>
    </cfRule>
  </conditionalFormatting>
  <conditionalFormatting sqref="G169">
    <cfRule type="expression" dxfId="733" priority="3">
      <formula>INDIRECT(ADDRESS(ROW(),COLUMN()))=TRUNC(INDIRECT(ADDRESS(ROW(),COLUMN())))</formula>
    </cfRule>
  </conditionalFormatting>
  <conditionalFormatting sqref="G170">
    <cfRule type="expression" dxfId="732" priority="2">
      <formula>INDIRECT(ADDRESS(ROW(),COLUMN()))=TRUNC(INDIRECT(ADDRESS(ROW(),COLUMN())))</formula>
    </cfRule>
  </conditionalFormatting>
  <conditionalFormatting sqref="M6:Q7">
    <cfRule type="cellIs" dxfId="731"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69:A218 A11:A159 A10:B10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144</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216</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2-12</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730" priority="372">
      <formula>INDIRECT(ADDRESS(ROW(),COLUMN()))=TRUNC(INDIRECT(ADDRESS(ROW(),COLUMN())))</formula>
    </cfRule>
  </conditionalFormatting>
  <conditionalFormatting sqref="O27:O50">
    <cfRule type="expression" dxfId="729" priority="368">
      <formula>INDIRECT(ADDRESS(ROW(),COLUMN()))=TRUNC(INDIRECT(ADDRESS(ROW(),COLUMN())))</formula>
    </cfRule>
  </conditionalFormatting>
  <conditionalFormatting sqref="G48:G50">
    <cfRule type="expression" dxfId="728" priority="371">
      <formula>INDIRECT(ADDRESS(ROW(),COLUMN()))=TRUNC(INDIRECT(ADDRESS(ROW(),COLUMN())))</formula>
    </cfRule>
  </conditionalFormatting>
  <conditionalFormatting sqref="I45 I48:I50">
    <cfRule type="expression" dxfId="727" priority="370">
      <formula>INDIRECT(ADDRESS(ROW(),COLUMN()))=TRUNC(INDIRECT(ADDRESS(ROW(),COLUMN())))</formula>
    </cfRule>
  </conditionalFormatting>
  <conditionalFormatting sqref="L29:L50">
    <cfRule type="expression" dxfId="726" priority="369">
      <formula>INDIRECT(ADDRESS(ROW(),COLUMN()))=TRUNC(INDIRECT(ADDRESS(ROW(),COLUMN())))</formula>
    </cfRule>
  </conditionalFormatting>
  <conditionalFormatting sqref="O10">
    <cfRule type="expression" dxfId="725" priority="366">
      <formula>INDIRECT(ADDRESS(ROW(),COLUMN()))=TRUNC(INDIRECT(ADDRESS(ROW(),COLUMN())))</formula>
    </cfRule>
  </conditionalFormatting>
  <conditionalFormatting sqref="L10">
    <cfRule type="expression" dxfId="724" priority="367">
      <formula>INDIRECT(ADDRESS(ROW(),COLUMN()))=TRUNC(INDIRECT(ADDRESS(ROW(),COLUMN())))</formula>
    </cfRule>
  </conditionalFormatting>
  <conditionalFormatting sqref="O11">
    <cfRule type="expression" dxfId="723" priority="364">
      <formula>INDIRECT(ADDRESS(ROW(),COLUMN()))=TRUNC(INDIRECT(ADDRESS(ROW(),COLUMN())))</formula>
    </cfRule>
  </conditionalFormatting>
  <conditionalFormatting sqref="L11">
    <cfRule type="expression" dxfId="722" priority="365">
      <formula>INDIRECT(ADDRESS(ROW(),COLUMN()))=TRUNC(INDIRECT(ADDRESS(ROW(),COLUMN())))</formula>
    </cfRule>
  </conditionalFormatting>
  <conditionalFormatting sqref="O12:O26">
    <cfRule type="expression" dxfId="721" priority="361">
      <formula>INDIRECT(ADDRESS(ROW(),COLUMN()))=TRUNC(INDIRECT(ADDRESS(ROW(),COLUMN())))</formula>
    </cfRule>
  </conditionalFormatting>
  <conditionalFormatting sqref="I21:I25">
    <cfRule type="expression" dxfId="720" priority="363">
      <formula>INDIRECT(ADDRESS(ROW(),COLUMN()))=TRUNC(INDIRECT(ADDRESS(ROW(),COLUMN())))</formula>
    </cfRule>
  </conditionalFormatting>
  <conditionalFormatting sqref="L12:L25">
    <cfRule type="expression" dxfId="719" priority="362">
      <formula>INDIRECT(ADDRESS(ROW(),COLUMN()))=TRUNC(INDIRECT(ADDRESS(ROW(),COLUMN())))</formula>
    </cfRule>
  </conditionalFormatting>
  <conditionalFormatting sqref="G10 G15">
    <cfRule type="expression" dxfId="718" priority="360">
      <formula>INDIRECT(ADDRESS(ROW(),COLUMN()))=TRUNC(INDIRECT(ADDRESS(ROW(),COLUMN())))</formula>
    </cfRule>
  </conditionalFormatting>
  <conditionalFormatting sqref="I10 I15">
    <cfRule type="expression" dxfId="717" priority="359">
      <formula>INDIRECT(ADDRESS(ROW(),COLUMN()))=TRUNC(INDIRECT(ADDRESS(ROW(),COLUMN())))</formula>
    </cfRule>
  </conditionalFormatting>
  <conditionalFormatting sqref="G12">
    <cfRule type="expression" dxfId="716" priority="358">
      <formula>INDIRECT(ADDRESS(ROW(),COLUMN()))=TRUNC(INDIRECT(ADDRESS(ROW(),COLUMN())))</formula>
    </cfRule>
  </conditionalFormatting>
  <conditionalFormatting sqref="I12">
    <cfRule type="expression" dxfId="715" priority="357">
      <formula>INDIRECT(ADDRESS(ROW(),COLUMN()))=TRUNC(INDIRECT(ADDRESS(ROW(),COLUMN())))</formula>
    </cfRule>
  </conditionalFormatting>
  <conditionalFormatting sqref="G14">
    <cfRule type="expression" dxfId="714" priority="356">
      <formula>INDIRECT(ADDRESS(ROW(),COLUMN()))=TRUNC(INDIRECT(ADDRESS(ROW(),COLUMN())))</formula>
    </cfRule>
  </conditionalFormatting>
  <conditionalFormatting sqref="I14">
    <cfRule type="expression" dxfId="713" priority="355">
      <formula>INDIRECT(ADDRESS(ROW(),COLUMN()))=TRUNC(INDIRECT(ADDRESS(ROW(),COLUMN())))</formula>
    </cfRule>
  </conditionalFormatting>
  <conditionalFormatting sqref="G11">
    <cfRule type="expression" dxfId="712" priority="354">
      <formula>INDIRECT(ADDRESS(ROW(),COLUMN()))=TRUNC(INDIRECT(ADDRESS(ROW(),COLUMN())))</formula>
    </cfRule>
  </conditionalFormatting>
  <conditionalFormatting sqref="I11">
    <cfRule type="expression" dxfId="711" priority="353">
      <formula>INDIRECT(ADDRESS(ROW(),COLUMN()))=TRUNC(INDIRECT(ADDRESS(ROW(),COLUMN())))</formula>
    </cfRule>
  </conditionalFormatting>
  <conditionalFormatting sqref="G13">
    <cfRule type="expression" dxfId="710" priority="352">
      <formula>INDIRECT(ADDRESS(ROW(),COLUMN()))=TRUNC(INDIRECT(ADDRESS(ROW(),COLUMN())))</formula>
    </cfRule>
  </conditionalFormatting>
  <conditionalFormatting sqref="I13">
    <cfRule type="expression" dxfId="709" priority="351">
      <formula>INDIRECT(ADDRESS(ROW(),COLUMN()))=TRUNC(INDIRECT(ADDRESS(ROW(),COLUMN())))</formula>
    </cfRule>
  </conditionalFormatting>
  <conditionalFormatting sqref="G16 G19">
    <cfRule type="expression" dxfId="708" priority="350">
      <formula>INDIRECT(ADDRESS(ROW(),COLUMN()))=TRUNC(INDIRECT(ADDRESS(ROW(),COLUMN())))</formula>
    </cfRule>
  </conditionalFormatting>
  <conditionalFormatting sqref="I16 I19">
    <cfRule type="expression" dxfId="707" priority="349">
      <formula>INDIRECT(ADDRESS(ROW(),COLUMN()))=TRUNC(INDIRECT(ADDRESS(ROW(),COLUMN())))</formula>
    </cfRule>
  </conditionalFormatting>
  <conditionalFormatting sqref="G17">
    <cfRule type="expression" dxfId="706" priority="348">
      <formula>INDIRECT(ADDRESS(ROW(),COLUMN()))=TRUNC(INDIRECT(ADDRESS(ROW(),COLUMN())))</formula>
    </cfRule>
  </conditionalFormatting>
  <conditionalFormatting sqref="I17">
    <cfRule type="expression" dxfId="705" priority="347">
      <formula>INDIRECT(ADDRESS(ROW(),COLUMN()))=TRUNC(INDIRECT(ADDRESS(ROW(),COLUMN())))</formula>
    </cfRule>
  </conditionalFormatting>
  <conditionalFormatting sqref="G18">
    <cfRule type="expression" dxfId="704" priority="346">
      <formula>INDIRECT(ADDRESS(ROW(),COLUMN()))=TRUNC(INDIRECT(ADDRESS(ROW(),COLUMN())))</formula>
    </cfRule>
  </conditionalFormatting>
  <conditionalFormatting sqref="I18">
    <cfRule type="expression" dxfId="703" priority="345">
      <formula>INDIRECT(ADDRESS(ROW(),COLUMN()))=TRUNC(INDIRECT(ADDRESS(ROW(),COLUMN())))</formula>
    </cfRule>
  </conditionalFormatting>
  <conditionalFormatting sqref="G20">
    <cfRule type="expression" dxfId="702" priority="344">
      <formula>INDIRECT(ADDRESS(ROW(),COLUMN()))=TRUNC(INDIRECT(ADDRESS(ROW(),COLUMN())))</formula>
    </cfRule>
  </conditionalFormatting>
  <conditionalFormatting sqref="I20">
    <cfRule type="expression" dxfId="701" priority="343">
      <formula>INDIRECT(ADDRESS(ROW(),COLUMN()))=TRUNC(INDIRECT(ADDRESS(ROW(),COLUMN())))</formula>
    </cfRule>
  </conditionalFormatting>
  <conditionalFormatting sqref="G21 G23">
    <cfRule type="expression" dxfId="700" priority="342">
      <formula>INDIRECT(ADDRESS(ROW(),COLUMN()))=TRUNC(INDIRECT(ADDRESS(ROW(),COLUMN())))</formula>
    </cfRule>
  </conditionalFormatting>
  <conditionalFormatting sqref="G22">
    <cfRule type="expression" dxfId="699" priority="341">
      <formula>INDIRECT(ADDRESS(ROW(),COLUMN()))=TRUNC(INDIRECT(ADDRESS(ROW(),COLUMN())))</formula>
    </cfRule>
  </conditionalFormatting>
  <conditionalFormatting sqref="G24:G25">
    <cfRule type="expression" dxfId="698" priority="340">
      <formula>INDIRECT(ADDRESS(ROW(),COLUMN()))=TRUNC(INDIRECT(ADDRESS(ROW(),COLUMN())))</formula>
    </cfRule>
  </conditionalFormatting>
  <conditionalFormatting sqref="G26:G28">
    <cfRule type="expression" dxfId="697" priority="339">
      <formula>INDIRECT(ADDRESS(ROW(),COLUMN()))=TRUNC(INDIRECT(ADDRESS(ROW(),COLUMN())))</formula>
    </cfRule>
  </conditionalFormatting>
  <conditionalFormatting sqref="I26:I28">
    <cfRule type="expression" dxfId="696" priority="338">
      <formula>INDIRECT(ADDRESS(ROW(),COLUMN()))=TRUNC(INDIRECT(ADDRESS(ROW(),COLUMN())))</formula>
    </cfRule>
  </conditionalFormatting>
  <conditionalFormatting sqref="L26:L28">
    <cfRule type="expression" dxfId="695" priority="337">
      <formula>INDIRECT(ADDRESS(ROW(),COLUMN()))=TRUNC(INDIRECT(ADDRESS(ROW(),COLUMN())))</formula>
    </cfRule>
  </conditionalFormatting>
  <conditionalFormatting sqref="G29:G30">
    <cfRule type="expression" dxfId="694" priority="336">
      <formula>INDIRECT(ADDRESS(ROW(),COLUMN()))=TRUNC(INDIRECT(ADDRESS(ROW(),COLUMN())))</formula>
    </cfRule>
  </conditionalFormatting>
  <conditionalFormatting sqref="I29:I30">
    <cfRule type="expression" dxfId="693" priority="335">
      <formula>INDIRECT(ADDRESS(ROW(),COLUMN()))=TRUNC(INDIRECT(ADDRESS(ROW(),COLUMN())))</formula>
    </cfRule>
  </conditionalFormatting>
  <conditionalFormatting sqref="G31:G32 G42 G44">
    <cfRule type="expression" dxfId="692" priority="334">
      <formula>INDIRECT(ADDRESS(ROW(),COLUMN()))=TRUNC(INDIRECT(ADDRESS(ROW(),COLUMN())))</formula>
    </cfRule>
  </conditionalFormatting>
  <conditionalFormatting sqref="I31:I32 I42 I44">
    <cfRule type="expression" dxfId="691" priority="333">
      <formula>INDIRECT(ADDRESS(ROW(),COLUMN()))=TRUNC(INDIRECT(ADDRESS(ROW(),COLUMN())))</formula>
    </cfRule>
  </conditionalFormatting>
  <conditionalFormatting sqref="G40">
    <cfRule type="expression" dxfId="690" priority="332">
      <formula>INDIRECT(ADDRESS(ROW(),COLUMN()))=TRUNC(INDIRECT(ADDRESS(ROW(),COLUMN())))</formula>
    </cfRule>
  </conditionalFormatting>
  <conditionalFormatting sqref="I40">
    <cfRule type="expression" dxfId="689" priority="331">
      <formula>INDIRECT(ADDRESS(ROW(),COLUMN()))=TRUNC(INDIRECT(ADDRESS(ROW(),COLUMN())))</formula>
    </cfRule>
  </conditionalFormatting>
  <conditionalFormatting sqref="G37">
    <cfRule type="expression" dxfId="688" priority="330">
      <formula>INDIRECT(ADDRESS(ROW(),COLUMN()))=TRUNC(INDIRECT(ADDRESS(ROW(),COLUMN())))</formula>
    </cfRule>
  </conditionalFormatting>
  <conditionalFormatting sqref="I37">
    <cfRule type="expression" dxfId="687" priority="329">
      <formula>INDIRECT(ADDRESS(ROW(),COLUMN()))=TRUNC(INDIRECT(ADDRESS(ROW(),COLUMN())))</formula>
    </cfRule>
  </conditionalFormatting>
  <conditionalFormatting sqref="G38">
    <cfRule type="expression" dxfId="686" priority="328">
      <formula>INDIRECT(ADDRESS(ROW(),COLUMN()))=TRUNC(INDIRECT(ADDRESS(ROW(),COLUMN())))</formula>
    </cfRule>
  </conditionalFormatting>
  <conditionalFormatting sqref="I38">
    <cfRule type="expression" dxfId="685" priority="327">
      <formula>INDIRECT(ADDRESS(ROW(),COLUMN()))=TRUNC(INDIRECT(ADDRESS(ROW(),COLUMN())))</formula>
    </cfRule>
  </conditionalFormatting>
  <conditionalFormatting sqref="G41">
    <cfRule type="expression" dxfId="684" priority="326">
      <formula>INDIRECT(ADDRESS(ROW(),COLUMN()))=TRUNC(INDIRECT(ADDRESS(ROW(),COLUMN())))</formula>
    </cfRule>
  </conditionalFormatting>
  <conditionalFormatting sqref="I41">
    <cfRule type="expression" dxfId="683" priority="325">
      <formula>INDIRECT(ADDRESS(ROW(),COLUMN()))=TRUNC(INDIRECT(ADDRESS(ROW(),COLUMN())))</formula>
    </cfRule>
  </conditionalFormatting>
  <conditionalFormatting sqref="G43">
    <cfRule type="expression" dxfId="682" priority="324">
      <formula>INDIRECT(ADDRESS(ROW(),COLUMN()))=TRUNC(INDIRECT(ADDRESS(ROW(),COLUMN())))</formula>
    </cfRule>
  </conditionalFormatting>
  <conditionalFormatting sqref="I43">
    <cfRule type="expression" dxfId="681" priority="323">
      <formula>INDIRECT(ADDRESS(ROW(),COLUMN()))=TRUNC(INDIRECT(ADDRESS(ROW(),COLUMN())))</formula>
    </cfRule>
  </conditionalFormatting>
  <conditionalFormatting sqref="G36">
    <cfRule type="expression" dxfId="680" priority="322">
      <formula>INDIRECT(ADDRESS(ROW(),COLUMN()))=TRUNC(INDIRECT(ADDRESS(ROW(),COLUMN())))</formula>
    </cfRule>
  </conditionalFormatting>
  <conditionalFormatting sqref="I36">
    <cfRule type="expression" dxfId="679" priority="321">
      <formula>INDIRECT(ADDRESS(ROW(),COLUMN()))=TRUNC(INDIRECT(ADDRESS(ROW(),COLUMN())))</formula>
    </cfRule>
  </conditionalFormatting>
  <conditionalFormatting sqref="G39">
    <cfRule type="expression" dxfId="678" priority="320">
      <formula>INDIRECT(ADDRESS(ROW(),COLUMN()))=TRUNC(INDIRECT(ADDRESS(ROW(),COLUMN())))</formula>
    </cfRule>
  </conditionalFormatting>
  <conditionalFormatting sqref="I39">
    <cfRule type="expression" dxfId="677" priority="319">
      <formula>INDIRECT(ADDRESS(ROW(),COLUMN()))=TRUNC(INDIRECT(ADDRESS(ROW(),COLUMN())))</formula>
    </cfRule>
  </conditionalFormatting>
  <conditionalFormatting sqref="G35">
    <cfRule type="expression" dxfId="676" priority="318">
      <formula>INDIRECT(ADDRESS(ROW(),COLUMN()))=TRUNC(INDIRECT(ADDRESS(ROW(),COLUMN())))</formula>
    </cfRule>
  </conditionalFormatting>
  <conditionalFormatting sqref="I35">
    <cfRule type="expression" dxfId="675" priority="317">
      <formula>INDIRECT(ADDRESS(ROW(),COLUMN()))=TRUNC(INDIRECT(ADDRESS(ROW(),COLUMN())))</formula>
    </cfRule>
  </conditionalFormatting>
  <conditionalFormatting sqref="G33">
    <cfRule type="expression" dxfId="674" priority="316">
      <formula>INDIRECT(ADDRESS(ROW(),COLUMN()))=TRUNC(INDIRECT(ADDRESS(ROW(),COLUMN())))</formula>
    </cfRule>
  </conditionalFormatting>
  <conditionalFormatting sqref="I33">
    <cfRule type="expression" dxfId="673" priority="315">
      <formula>INDIRECT(ADDRESS(ROW(),COLUMN()))=TRUNC(INDIRECT(ADDRESS(ROW(),COLUMN())))</formula>
    </cfRule>
  </conditionalFormatting>
  <conditionalFormatting sqref="G34">
    <cfRule type="expression" dxfId="672" priority="314">
      <formula>INDIRECT(ADDRESS(ROW(),COLUMN()))=TRUNC(INDIRECT(ADDRESS(ROW(),COLUMN())))</formula>
    </cfRule>
  </conditionalFormatting>
  <conditionalFormatting sqref="I34">
    <cfRule type="expression" dxfId="671" priority="313">
      <formula>INDIRECT(ADDRESS(ROW(),COLUMN()))=TRUNC(INDIRECT(ADDRESS(ROW(),COLUMN())))</formula>
    </cfRule>
  </conditionalFormatting>
  <conditionalFormatting sqref="G45">
    <cfRule type="expression" dxfId="670" priority="312">
      <formula>INDIRECT(ADDRESS(ROW(),COLUMN()))=TRUNC(INDIRECT(ADDRESS(ROW(),COLUMN())))</formula>
    </cfRule>
  </conditionalFormatting>
  <conditionalFormatting sqref="G46:G47">
    <cfRule type="expression" dxfId="669" priority="311">
      <formula>INDIRECT(ADDRESS(ROW(),COLUMN()))=TRUNC(INDIRECT(ADDRESS(ROW(),COLUMN())))</formula>
    </cfRule>
  </conditionalFormatting>
  <conditionalFormatting sqref="I46:I47">
    <cfRule type="expression" dxfId="668" priority="310">
      <formula>INDIRECT(ADDRESS(ROW(),COLUMN()))=TRUNC(INDIRECT(ADDRESS(ROW(),COLUMN())))</formula>
    </cfRule>
  </conditionalFormatting>
  <conditionalFormatting sqref="I169">
    <cfRule type="expression" dxfId="667" priority="308">
      <formula>INDIRECT(ADDRESS(ROW(),COLUMN()))=TRUNC(INDIRECT(ADDRESS(ROW(),COLUMN())))</formula>
    </cfRule>
  </conditionalFormatting>
  <conditionalFormatting sqref="L169">
    <cfRule type="expression" dxfId="666" priority="307">
      <formula>INDIRECT(ADDRESS(ROW(),COLUMN()))=TRUNC(INDIRECT(ADDRESS(ROW(),COLUMN())))</formula>
    </cfRule>
  </conditionalFormatting>
  <conditionalFormatting sqref="O169">
    <cfRule type="expression" dxfId="665" priority="306">
      <formula>INDIRECT(ADDRESS(ROW(),COLUMN()))=TRUNC(INDIRECT(ADDRESS(ROW(),COLUMN())))</formula>
    </cfRule>
  </conditionalFormatting>
  <conditionalFormatting sqref="G171:G218">
    <cfRule type="expression" dxfId="664" priority="305">
      <formula>INDIRECT(ADDRESS(ROW(),COLUMN()))=TRUNC(INDIRECT(ADDRESS(ROW(),COLUMN())))</formula>
    </cfRule>
  </conditionalFormatting>
  <conditionalFormatting sqref="I170:I218">
    <cfRule type="expression" dxfId="663" priority="304">
      <formula>INDIRECT(ADDRESS(ROW(),COLUMN()))=TRUNC(INDIRECT(ADDRESS(ROW(),COLUMN())))</formula>
    </cfRule>
  </conditionalFormatting>
  <conditionalFormatting sqref="L170:L218">
    <cfRule type="expression" dxfId="662" priority="303">
      <formula>INDIRECT(ADDRESS(ROW(),COLUMN()))=TRUNC(INDIRECT(ADDRESS(ROW(),COLUMN())))</formula>
    </cfRule>
  </conditionalFormatting>
  <conditionalFormatting sqref="O170:O218">
    <cfRule type="expression" dxfId="661" priority="302">
      <formula>INDIRECT(ADDRESS(ROW(),COLUMN()))=TRUNC(INDIRECT(ADDRESS(ROW(),COLUMN())))</formula>
    </cfRule>
  </conditionalFormatting>
  <conditionalFormatting sqref="O107:O159 G107:G159 I107:I159 L107:L159">
    <cfRule type="expression" dxfId="660" priority="301">
      <formula>INDIRECT(ADDRESS(ROW(),COLUMN()))=TRUNC(INDIRECT(ADDRESS(ROW(),COLUMN())))</formula>
    </cfRule>
  </conditionalFormatting>
  <conditionalFormatting sqref="G169">
    <cfRule type="expression" dxfId="659" priority="3">
      <formula>INDIRECT(ADDRESS(ROW(),COLUMN()))=TRUNC(INDIRECT(ADDRESS(ROW(),COLUMN())))</formula>
    </cfRule>
  </conditionalFormatting>
  <conditionalFormatting sqref="G170">
    <cfRule type="expression" dxfId="658" priority="2">
      <formula>INDIRECT(ADDRESS(ROW(),COLUMN()))=TRUNC(INDIRECT(ADDRESS(ROW(),COLUMN())))</formula>
    </cfRule>
  </conditionalFormatting>
  <conditionalFormatting sqref="M6:Q7">
    <cfRule type="cellIs" dxfId="65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69:A218 A11:A159 A10:B10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I42"/>
  <sheetViews>
    <sheetView showGridLines="0" view="pageBreakPreview" zoomScaleNormal="100" zoomScaleSheetLayoutView="100" workbookViewId="0">
      <selection activeCell="S32" sqref="S32"/>
    </sheetView>
  </sheetViews>
  <sheetFormatPr defaultRowHeight="13.5"/>
  <cols>
    <col min="1" max="44" width="2.625" style="194" customWidth="1"/>
    <col min="45" max="242" width="9" style="194"/>
    <col min="243" max="243" width="2.5" style="194" customWidth="1"/>
    <col min="244" max="244" width="0.75" style="194" customWidth="1"/>
    <col min="245" max="300" width="2.625" style="194" customWidth="1"/>
    <col min="301" max="498" width="9" style="194"/>
    <col min="499" max="499" width="2.5" style="194" customWidth="1"/>
    <col min="500" max="500" width="0.75" style="194" customWidth="1"/>
    <col min="501" max="556" width="2.625" style="194" customWidth="1"/>
    <col min="557" max="754" width="9" style="194"/>
    <col min="755" max="755" width="2.5" style="194" customWidth="1"/>
    <col min="756" max="756" width="0.75" style="194" customWidth="1"/>
    <col min="757" max="812" width="2.625" style="194" customWidth="1"/>
    <col min="813" max="1010" width="9" style="194"/>
    <col min="1011" max="1011" width="2.5" style="194" customWidth="1"/>
    <col min="1012" max="1012" width="0.75" style="194" customWidth="1"/>
    <col min="1013" max="1068" width="2.625" style="194" customWidth="1"/>
    <col min="1069" max="1266" width="9" style="194"/>
    <col min="1267" max="1267" width="2.5" style="194" customWidth="1"/>
    <col min="1268" max="1268" width="0.75" style="194" customWidth="1"/>
    <col min="1269" max="1324" width="2.625" style="194" customWidth="1"/>
    <col min="1325" max="1522" width="9" style="194"/>
    <col min="1523" max="1523" width="2.5" style="194" customWidth="1"/>
    <col min="1524" max="1524" width="0.75" style="194" customWidth="1"/>
    <col min="1525" max="1580" width="2.625" style="194" customWidth="1"/>
    <col min="1581" max="1778" width="9" style="194"/>
    <col min="1779" max="1779" width="2.5" style="194" customWidth="1"/>
    <col min="1780" max="1780" width="0.75" style="194" customWidth="1"/>
    <col min="1781" max="1836" width="2.625" style="194" customWidth="1"/>
    <col min="1837" max="2034" width="9" style="194"/>
    <col min="2035" max="2035" width="2.5" style="194" customWidth="1"/>
    <col min="2036" max="2036" width="0.75" style="194" customWidth="1"/>
    <col min="2037" max="2092" width="2.625" style="194" customWidth="1"/>
    <col min="2093" max="2290" width="9" style="194"/>
    <col min="2291" max="2291" width="2.5" style="194" customWidth="1"/>
    <col min="2292" max="2292" width="0.75" style="194" customWidth="1"/>
    <col min="2293" max="2348" width="2.625" style="194" customWidth="1"/>
    <col min="2349" max="2546" width="9" style="194"/>
    <col min="2547" max="2547" width="2.5" style="194" customWidth="1"/>
    <col min="2548" max="2548" width="0.75" style="194" customWidth="1"/>
    <col min="2549" max="2604" width="2.625" style="194" customWidth="1"/>
    <col min="2605" max="2802" width="9" style="194"/>
    <col min="2803" max="2803" width="2.5" style="194" customWidth="1"/>
    <col min="2804" max="2804" width="0.75" style="194" customWidth="1"/>
    <col min="2805" max="2860" width="2.625" style="194" customWidth="1"/>
    <col min="2861" max="3058" width="9" style="194"/>
    <col min="3059" max="3059" width="2.5" style="194" customWidth="1"/>
    <col min="3060" max="3060" width="0.75" style="194" customWidth="1"/>
    <col min="3061" max="3116" width="2.625" style="194" customWidth="1"/>
    <col min="3117" max="3314" width="9" style="194"/>
    <col min="3315" max="3315" width="2.5" style="194" customWidth="1"/>
    <col min="3316" max="3316" width="0.75" style="194" customWidth="1"/>
    <col min="3317" max="3372" width="2.625" style="194" customWidth="1"/>
    <col min="3373" max="3570" width="9" style="194"/>
    <col min="3571" max="3571" width="2.5" style="194" customWidth="1"/>
    <col min="3572" max="3572" width="0.75" style="194" customWidth="1"/>
    <col min="3573" max="3628" width="2.625" style="194" customWidth="1"/>
    <col min="3629" max="3826" width="9" style="194"/>
    <col min="3827" max="3827" width="2.5" style="194" customWidth="1"/>
    <col min="3828" max="3828" width="0.75" style="194" customWidth="1"/>
    <col min="3829" max="3884" width="2.625" style="194" customWidth="1"/>
    <col min="3885" max="4082" width="9" style="194"/>
    <col min="4083" max="4083" width="2.5" style="194" customWidth="1"/>
    <col min="4084" max="4084" width="0.75" style="194" customWidth="1"/>
    <col min="4085" max="4140" width="2.625" style="194" customWidth="1"/>
    <col min="4141" max="4338" width="9" style="194"/>
    <col min="4339" max="4339" width="2.5" style="194" customWidth="1"/>
    <col min="4340" max="4340" width="0.75" style="194" customWidth="1"/>
    <col min="4341" max="4396" width="2.625" style="194" customWidth="1"/>
    <col min="4397" max="4594" width="9" style="194"/>
    <col min="4595" max="4595" width="2.5" style="194" customWidth="1"/>
    <col min="4596" max="4596" width="0.75" style="194" customWidth="1"/>
    <col min="4597" max="4652" width="2.625" style="194" customWidth="1"/>
    <col min="4653" max="4850" width="9" style="194"/>
    <col min="4851" max="4851" width="2.5" style="194" customWidth="1"/>
    <col min="4852" max="4852" width="0.75" style="194" customWidth="1"/>
    <col min="4853" max="4908" width="2.625" style="194" customWidth="1"/>
    <col min="4909" max="5106" width="9" style="194"/>
    <col min="5107" max="5107" width="2.5" style="194" customWidth="1"/>
    <col min="5108" max="5108" width="0.75" style="194" customWidth="1"/>
    <col min="5109" max="5164" width="2.625" style="194" customWidth="1"/>
    <col min="5165" max="5362" width="9" style="194"/>
    <col min="5363" max="5363" width="2.5" style="194" customWidth="1"/>
    <col min="5364" max="5364" width="0.75" style="194" customWidth="1"/>
    <col min="5365" max="5420" width="2.625" style="194" customWidth="1"/>
    <col min="5421" max="5618" width="9" style="194"/>
    <col min="5619" max="5619" width="2.5" style="194" customWidth="1"/>
    <col min="5620" max="5620" width="0.75" style="194" customWidth="1"/>
    <col min="5621" max="5676" width="2.625" style="194" customWidth="1"/>
    <col min="5677" max="5874" width="9" style="194"/>
    <col min="5875" max="5875" width="2.5" style="194" customWidth="1"/>
    <col min="5876" max="5876" width="0.75" style="194" customWidth="1"/>
    <col min="5877" max="5932" width="2.625" style="194" customWidth="1"/>
    <col min="5933" max="6130" width="9" style="194"/>
    <col min="6131" max="6131" width="2.5" style="194" customWidth="1"/>
    <col min="6132" max="6132" width="0.75" style="194" customWidth="1"/>
    <col min="6133" max="6188" width="2.625" style="194" customWidth="1"/>
    <col min="6189" max="6386" width="9" style="194"/>
    <col min="6387" max="6387" width="2.5" style="194" customWidth="1"/>
    <col min="6388" max="6388" width="0.75" style="194" customWidth="1"/>
    <col min="6389" max="6444" width="2.625" style="194" customWidth="1"/>
    <col min="6445" max="6642" width="9" style="194"/>
    <col min="6643" max="6643" width="2.5" style="194" customWidth="1"/>
    <col min="6644" max="6644" width="0.75" style="194" customWidth="1"/>
    <col min="6645" max="6700" width="2.625" style="194" customWidth="1"/>
    <col min="6701" max="6898" width="9" style="194"/>
    <col min="6899" max="6899" width="2.5" style="194" customWidth="1"/>
    <col min="6900" max="6900" width="0.75" style="194" customWidth="1"/>
    <col min="6901" max="6956" width="2.625" style="194" customWidth="1"/>
    <col min="6957" max="7154" width="9" style="194"/>
    <col min="7155" max="7155" width="2.5" style="194" customWidth="1"/>
    <col min="7156" max="7156" width="0.75" style="194" customWidth="1"/>
    <col min="7157" max="7212" width="2.625" style="194" customWidth="1"/>
    <col min="7213" max="7410" width="9" style="194"/>
    <col min="7411" max="7411" width="2.5" style="194" customWidth="1"/>
    <col min="7412" max="7412" width="0.75" style="194" customWidth="1"/>
    <col min="7413" max="7468" width="2.625" style="194" customWidth="1"/>
    <col min="7469" max="7666" width="9" style="194"/>
    <col min="7667" max="7667" width="2.5" style="194" customWidth="1"/>
    <col min="7668" max="7668" width="0.75" style="194" customWidth="1"/>
    <col min="7669" max="7724" width="2.625" style="194" customWidth="1"/>
    <col min="7725" max="7922" width="9" style="194"/>
    <col min="7923" max="7923" width="2.5" style="194" customWidth="1"/>
    <col min="7924" max="7924" width="0.75" style="194" customWidth="1"/>
    <col min="7925" max="7980" width="2.625" style="194" customWidth="1"/>
    <col min="7981" max="8178" width="9" style="194"/>
    <col min="8179" max="8179" width="2.5" style="194" customWidth="1"/>
    <col min="8180" max="8180" width="0.75" style="194" customWidth="1"/>
    <col min="8181" max="8236" width="2.625" style="194" customWidth="1"/>
    <col min="8237" max="8434" width="9" style="194"/>
    <col min="8435" max="8435" width="2.5" style="194" customWidth="1"/>
    <col min="8436" max="8436" width="0.75" style="194" customWidth="1"/>
    <col min="8437" max="8492" width="2.625" style="194" customWidth="1"/>
    <col min="8493" max="8690" width="9" style="194"/>
    <col min="8691" max="8691" width="2.5" style="194" customWidth="1"/>
    <col min="8692" max="8692" width="0.75" style="194" customWidth="1"/>
    <col min="8693" max="8748" width="2.625" style="194" customWidth="1"/>
    <col min="8749" max="8946" width="9" style="194"/>
    <col min="8947" max="8947" width="2.5" style="194" customWidth="1"/>
    <col min="8948" max="8948" width="0.75" style="194" customWidth="1"/>
    <col min="8949" max="9004" width="2.625" style="194" customWidth="1"/>
    <col min="9005" max="9202" width="9" style="194"/>
    <col min="9203" max="9203" width="2.5" style="194" customWidth="1"/>
    <col min="9204" max="9204" width="0.75" style="194" customWidth="1"/>
    <col min="9205" max="9260" width="2.625" style="194" customWidth="1"/>
    <col min="9261" max="9458" width="9" style="194"/>
    <col min="9459" max="9459" width="2.5" style="194" customWidth="1"/>
    <col min="9460" max="9460" width="0.75" style="194" customWidth="1"/>
    <col min="9461" max="9516" width="2.625" style="194" customWidth="1"/>
    <col min="9517" max="9714" width="9" style="194"/>
    <col min="9715" max="9715" width="2.5" style="194" customWidth="1"/>
    <col min="9716" max="9716" width="0.75" style="194" customWidth="1"/>
    <col min="9717" max="9772" width="2.625" style="194" customWidth="1"/>
    <col min="9773" max="9970" width="9" style="194"/>
    <col min="9971" max="9971" width="2.5" style="194" customWidth="1"/>
    <col min="9972" max="9972" width="0.75" style="194" customWidth="1"/>
    <col min="9973" max="10028" width="2.625" style="194" customWidth="1"/>
    <col min="10029" max="10226" width="9" style="194"/>
    <col min="10227" max="10227" width="2.5" style="194" customWidth="1"/>
    <col min="10228" max="10228" width="0.75" style="194" customWidth="1"/>
    <col min="10229" max="10284" width="2.625" style="194" customWidth="1"/>
    <col min="10285" max="10482" width="9" style="194"/>
    <col min="10483" max="10483" width="2.5" style="194" customWidth="1"/>
    <col min="10484" max="10484" width="0.75" style="194" customWidth="1"/>
    <col min="10485" max="10540" width="2.625" style="194" customWidth="1"/>
    <col min="10541" max="10738" width="9" style="194"/>
    <col min="10739" max="10739" width="2.5" style="194" customWidth="1"/>
    <col min="10740" max="10740" width="0.75" style="194" customWidth="1"/>
    <col min="10741" max="10796" width="2.625" style="194" customWidth="1"/>
    <col min="10797" max="10994" width="9" style="194"/>
    <col min="10995" max="10995" width="2.5" style="194" customWidth="1"/>
    <col min="10996" max="10996" width="0.75" style="194" customWidth="1"/>
    <col min="10997" max="11052" width="2.625" style="194" customWidth="1"/>
    <col min="11053" max="11250" width="9" style="194"/>
    <col min="11251" max="11251" width="2.5" style="194" customWidth="1"/>
    <col min="11252" max="11252" width="0.75" style="194" customWidth="1"/>
    <col min="11253" max="11308" width="2.625" style="194" customWidth="1"/>
    <col min="11309" max="11506" width="9" style="194"/>
    <col min="11507" max="11507" width="2.5" style="194" customWidth="1"/>
    <col min="11508" max="11508" width="0.75" style="194" customWidth="1"/>
    <col min="11509" max="11564" width="2.625" style="194" customWidth="1"/>
    <col min="11565" max="11762" width="9" style="194"/>
    <col min="11763" max="11763" width="2.5" style="194" customWidth="1"/>
    <col min="11764" max="11764" width="0.75" style="194" customWidth="1"/>
    <col min="11765" max="11820" width="2.625" style="194" customWidth="1"/>
    <col min="11821" max="12018" width="9" style="194"/>
    <col min="12019" max="12019" width="2.5" style="194" customWidth="1"/>
    <col min="12020" max="12020" width="0.75" style="194" customWidth="1"/>
    <col min="12021" max="12076" width="2.625" style="194" customWidth="1"/>
    <col min="12077" max="12274" width="9" style="194"/>
    <col min="12275" max="12275" width="2.5" style="194" customWidth="1"/>
    <col min="12276" max="12276" width="0.75" style="194" customWidth="1"/>
    <col min="12277" max="12332" width="2.625" style="194" customWidth="1"/>
    <col min="12333" max="12530" width="9" style="194"/>
    <col min="12531" max="12531" width="2.5" style="194" customWidth="1"/>
    <col min="12532" max="12532" width="0.75" style="194" customWidth="1"/>
    <col min="12533" max="12588" width="2.625" style="194" customWidth="1"/>
    <col min="12589" max="12786" width="9" style="194"/>
    <col min="12787" max="12787" width="2.5" style="194" customWidth="1"/>
    <col min="12788" max="12788" width="0.75" style="194" customWidth="1"/>
    <col min="12789" max="12844" width="2.625" style="194" customWidth="1"/>
    <col min="12845" max="13042" width="9" style="194"/>
    <col min="13043" max="13043" width="2.5" style="194" customWidth="1"/>
    <col min="13044" max="13044" width="0.75" style="194" customWidth="1"/>
    <col min="13045" max="13100" width="2.625" style="194" customWidth="1"/>
    <col min="13101" max="13298" width="9" style="194"/>
    <col min="13299" max="13299" width="2.5" style="194" customWidth="1"/>
    <col min="13300" max="13300" width="0.75" style="194" customWidth="1"/>
    <col min="13301" max="13356" width="2.625" style="194" customWidth="1"/>
    <col min="13357" max="13554" width="9" style="194"/>
    <col min="13555" max="13555" width="2.5" style="194" customWidth="1"/>
    <col min="13556" max="13556" width="0.75" style="194" customWidth="1"/>
    <col min="13557" max="13612" width="2.625" style="194" customWidth="1"/>
    <col min="13613" max="13810" width="9" style="194"/>
    <col min="13811" max="13811" width="2.5" style="194" customWidth="1"/>
    <col min="13812" max="13812" width="0.75" style="194" customWidth="1"/>
    <col min="13813" max="13868" width="2.625" style="194" customWidth="1"/>
    <col min="13869" max="14066" width="9" style="194"/>
    <col min="14067" max="14067" width="2.5" style="194" customWidth="1"/>
    <col min="14068" max="14068" width="0.75" style="194" customWidth="1"/>
    <col min="14069" max="14124" width="2.625" style="194" customWidth="1"/>
    <col min="14125" max="14322" width="9" style="194"/>
    <col min="14323" max="14323" width="2.5" style="194" customWidth="1"/>
    <col min="14324" max="14324" width="0.75" style="194" customWidth="1"/>
    <col min="14325" max="14380" width="2.625" style="194" customWidth="1"/>
    <col min="14381" max="14578" width="9" style="194"/>
    <col min="14579" max="14579" width="2.5" style="194" customWidth="1"/>
    <col min="14580" max="14580" width="0.75" style="194" customWidth="1"/>
    <col min="14581" max="14636" width="2.625" style="194" customWidth="1"/>
    <col min="14637" max="14834" width="9" style="194"/>
    <col min="14835" max="14835" width="2.5" style="194" customWidth="1"/>
    <col min="14836" max="14836" width="0.75" style="194" customWidth="1"/>
    <col min="14837" max="14892" width="2.625" style="194" customWidth="1"/>
    <col min="14893" max="15090" width="9" style="194"/>
    <col min="15091" max="15091" width="2.5" style="194" customWidth="1"/>
    <col min="15092" max="15092" width="0.75" style="194" customWidth="1"/>
    <col min="15093" max="15148" width="2.625" style="194" customWidth="1"/>
    <col min="15149" max="15346" width="9" style="194"/>
    <col min="15347" max="15347" width="2.5" style="194" customWidth="1"/>
    <col min="15348" max="15348" width="0.75" style="194" customWidth="1"/>
    <col min="15349" max="15404" width="2.625" style="194" customWidth="1"/>
    <col min="15405" max="15602" width="9" style="194"/>
    <col min="15603" max="15603" width="2.5" style="194" customWidth="1"/>
    <col min="15604" max="15604" width="0.75" style="194" customWidth="1"/>
    <col min="15605" max="15660" width="2.625" style="194" customWidth="1"/>
    <col min="15661" max="15858" width="9" style="194"/>
    <col min="15859" max="15859" width="2.5" style="194" customWidth="1"/>
    <col min="15860" max="15860" width="0.75" style="194" customWidth="1"/>
    <col min="15861" max="15916" width="2.625" style="194" customWidth="1"/>
    <col min="15917" max="16114" width="9" style="194"/>
    <col min="16115" max="16115" width="2.5" style="194" customWidth="1"/>
    <col min="16116" max="16116" width="0.75" style="194" customWidth="1"/>
    <col min="16117" max="16172" width="2.625" style="194" customWidth="1"/>
    <col min="16173" max="16384" width="9" style="194"/>
  </cols>
  <sheetData>
    <row r="1" spans="1:35" ht="18.75" customHeight="1">
      <c r="A1" s="222" t="s">
        <v>198</v>
      </c>
      <c r="B1" s="223"/>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4"/>
    </row>
    <row r="2" spans="1:35" ht="18.75" customHeight="1">
      <c r="A2" s="338"/>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40"/>
    </row>
    <row r="3" spans="1:35" ht="18.75" customHeight="1">
      <c r="A3" s="341"/>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3"/>
    </row>
    <row r="4" spans="1:35" ht="18.75" customHeight="1">
      <c r="A4" s="341"/>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3"/>
    </row>
    <row r="5" spans="1:35" ht="18.75" customHeight="1">
      <c r="A5" s="341"/>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3"/>
    </row>
    <row r="6" spans="1:35" ht="18.75" customHeight="1">
      <c r="A6" s="341"/>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3"/>
    </row>
    <row r="7" spans="1:35" ht="18.75" customHeight="1">
      <c r="A7" s="341"/>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3"/>
    </row>
    <row r="8" spans="1:35" ht="18.75" customHeight="1">
      <c r="A8" s="341"/>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3"/>
    </row>
    <row r="9" spans="1:35" ht="18.75" customHeight="1">
      <c r="A9" s="341"/>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3"/>
    </row>
    <row r="10" spans="1:35" ht="18.75" customHeight="1">
      <c r="A10" s="341"/>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3"/>
    </row>
    <row r="11" spans="1:35" ht="18.75" customHeight="1">
      <c r="A11" s="219" t="s">
        <v>199</v>
      </c>
      <c r="B11" s="210"/>
      <c r="C11" s="210"/>
      <c r="D11" s="210"/>
      <c r="E11" s="210"/>
      <c r="F11" s="210"/>
      <c r="G11" s="210"/>
      <c r="H11" s="210"/>
      <c r="I11" s="210"/>
      <c r="J11" s="210"/>
      <c r="K11" s="210"/>
      <c r="L11" s="210"/>
      <c r="M11" s="210"/>
      <c r="N11" s="210"/>
      <c r="O11" s="210"/>
      <c r="P11" s="210"/>
      <c r="Q11" s="210"/>
      <c r="R11" s="210"/>
      <c r="S11" s="210"/>
      <c r="T11" s="210"/>
      <c r="U11" s="210"/>
      <c r="V11" s="210"/>
      <c r="W11" s="210"/>
      <c r="X11" s="210"/>
      <c r="Y11" s="210"/>
      <c r="Z11" s="210"/>
      <c r="AA11" s="210"/>
      <c r="AB11" s="210"/>
      <c r="AC11" s="210"/>
      <c r="AD11" s="210"/>
      <c r="AE11" s="210"/>
      <c r="AF11" s="210"/>
      <c r="AG11" s="210"/>
      <c r="AH11" s="210"/>
      <c r="AI11" s="221"/>
    </row>
    <row r="12" spans="1:35" ht="18.75" customHeight="1">
      <c r="A12" s="338"/>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5"/>
    </row>
    <row r="13" spans="1:35" ht="18.75" customHeight="1">
      <c r="A13" s="346"/>
      <c r="B13" s="347"/>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8"/>
    </row>
    <row r="14" spans="1:35" ht="18.75" customHeight="1">
      <c r="A14" s="346"/>
      <c r="B14" s="347"/>
      <c r="C14" s="347"/>
      <c r="D14" s="347"/>
      <c r="E14" s="347"/>
      <c r="F14" s="347"/>
      <c r="G14" s="347"/>
      <c r="H14" s="347"/>
      <c r="I14" s="347"/>
      <c r="J14" s="347"/>
      <c r="K14" s="347"/>
      <c r="L14" s="347"/>
      <c r="M14" s="347"/>
      <c r="N14" s="347"/>
      <c r="O14" s="347"/>
      <c r="P14" s="347"/>
      <c r="Q14" s="347"/>
      <c r="R14" s="347"/>
      <c r="S14" s="347"/>
      <c r="T14" s="347"/>
      <c r="U14" s="347"/>
      <c r="V14" s="347"/>
      <c r="W14" s="347"/>
      <c r="X14" s="347"/>
      <c r="Y14" s="347"/>
      <c r="Z14" s="347"/>
      <c r="AA14" s="347"/>
      <c r="AB14" s="347"/>
      <c r="AC14" s="347"/>
      <c r="AD14" s="347"/>
      <c r="AE14" s="347"/>
      <c r="AF14" s="347"/>
      <c r="AG14" s="347"/>
      <c r="AH14" s="347"/>
      <c r="AI14" s="348"/>
    </row>
    <row r="15" spans="1:35" ht="18.75" customHeight="1">
      <c r="A15" s="346"/>
      <c r="B15" s="347"/>
      <c r="C15" s="347"/>
      <c r="D15" s="347"/>
      <c r="E15" s="347"/>
      <c r="F15" s="347"/>
      <c r="G15" s="347"/>
      <c r="H15" s="347"/>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7"/>
      <c r="AG15" s="347"/>
      <c r="AH15" s="347"/>
      <c r="AI15" s="348"/>
    </row>
    <row r="16" spans="1:35" ht="18.75" customHeight="1">
      <c r="A16" s="346"/>
      <c r="B16" s="347"/>
      <c r="C16" s="347"/>
      <c r="D16" s="347"/>
      <c r="E16" s="347"/>
      <c r="F16" s="347"/>
      <c r="G16" s="347"/>
      <c r="H16" s="347"/>
      <c r="I16" s="347"/>
      <c r="J16" s="347"/>
      <c r="K16" s="347"/>
      <c r="L16" s="347"/>
      <c r="M16" s="347"/>
      <c r="N16" s="347"/>
      <c r="O16" s="347"/>
      <c r="P16" s="347"/>
      <c r="Q16" s="347"/>
      <c r="R16" s="347"/>
      <c r="S16" s="347"/>
      <c r="T16" s="347"/>
      <c r="U16" s="347"/>
      <c r="V16" s="347"/>
      <c r="W16" s="347"/>
      <c r="X16" s="347"/>
      <c r="Y16" s="347"/>
      <c r="Z16" s="347"/>
      <c r="AA16" s="347"/>
      <c r="AB16" s="347"/>
      <c r="AC16" s="347"/>
      <c r="AD16" s="347"/>
      <c r="AE16" s="347"/>
      <c r="AF16" s="347"/>
      <c r="AG16" s="347"/>
      <c r="AH16" s="347"/>
      <c r="AI16" s="348"/>
    </row>
    <row r="17" spans="1:35" s="195" customFormat="1" ht="18.75" customHeight="1">
      <c r="A17" s="346"/>
      <c r="B17" s="347"/>
      <c r="C17" s="347"/>
      <c r="D17" s="347"/>
      <c r="E17" s="347"/>
      <c r="F17" s="347"/>
      <c r="G17" s="347"/>
      <c r="H17" s="347"/>
      <c r="I17" s="347"/>
      <c r="J17" s="347"/>
      <c r="K17" s="347"/>
      <c r="L17" s="347"/>
      <c r="M17" s="347"/>
      <c r="N17" s="347"/>
      <c r="O17" s="347"/>
      <c r="P17" s="347"/>
      <c r="Q17" s="347"/>
      <c r="R17" s="347"/>
      <c r="S17" s="347"/>
      <c r="T17" s="347"/>
      <c r="U17" s="347"/>
      <c r="V17" s="347"/>
      <c r="W17" s="347"/>
      <c r="X17" s="347"/>
      <c r="Y17" s="347"/>
      <c r="Z17" s="347"/>
      <c r="AA17" s="347"/>
      <c r="AB17" s="347"/>
      <c r="AC17" s="347"/>
      <c r="AD17" s="347"/>
      <c r="AE17" s="347"/>
      <c r="AF17" s="347"/>
      <c r="AG17" s="347"/>
      <c r="AH17" s="347"/>
      <c r="AI17" s="348"/>
    </row>
    <row r="18" spans="1:35" s="195" customFormat="1" ht="18.75" customHeight="1">
      <c r="A18" s="346"/>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8"/>
    </row>
    <row r="19" spans="1:35" s="195" customFormat="1" ht="18.75" customHeight="1">
      <c r="A19" s="346"/>
      <c r="B19" s="347"/>
      <c r="C19" s="347"/>
      <c r="D19" s="347"/>
      <c r="E19" s="347"/>
      <c r="F19" s="347"/>
      <c r="G19" s="347"/>
      <c r="H19" s="347"/>
      <c r="I19" s="347"/>
      <c r="J19" s="347"/>
      <c r="K19" s="347"/>
      <c r="L19" s="347"/>
      <c r="M19" s="347"/>
      <c r="N19" s="347"/>
      <c r="O19" s="347"/>
      <c r="P19" s="347"/>
      <c r="Q19" s="347"/>
      <c r="R19" s="347"/>
      <c r="S19" s="347"/>
      <c r="T19" s="347"/>
      <c r="U19" s="347"/>
      <c r="V19" s="347"/>
      <c r="W19" s="347"/>
      <c r="X19" s="347"/>
      <c r="Y19" s="347"/>
      <c r="Z19" s="347"/>
      <c r="AA19" s="347"/>
      <c r="AB19" s="347"/>
      <c r="AC19" s="347"/>
      <c r="AD19" s="347"/>
      <c r="AE19" s="347"/>
      <c r="AF19" s="347"/>
      <c r="AG19" s="347"/>
      <c r="AH19" s="347"/>
      <c r="AI19" s="348"/>
    </row>
    <row r="20" spans="1:35" ht="18.75" customHeight="1">
      <c r="A20" s="349"/>
      <c r="B20" s="350"/>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c r="AA20" s="350"/>
      <c r="AB20" s="350"/>
      <c r="AC20" s="350"/>
      <c r="AD20" s="350"/>
      <c r="AE20" s="350"/>
      <c r="AF20" s="350"/>
      <c r="AG20" s="350"/>
      <c r="AH20" s="350"/>
      <c r="AI20" s="351"/>
    </row>
    <row r="21" spans="1:35" ht="18.75" customHeight="1">
      <c r="A21" s="219" t="s">
        <v>200</v>
      </c>
      <c r="B21" s="210"/>
      <c r="C21" s="210"/>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21"/>
    </row>
    <row r="22" spans="1:35" ht="18.75" customHeight="1">
      <c r="A22" s="338"/>
      <c r="B22" s="339"/>
      <c r="C22" s="339"/>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339"/>
      <c r="AB22" s="339"/>
      <c r="AC22" s="339"/>
      <c r="AD22" s="339"/>
      <c r="AE22" s="339"/>
      <c r="AF22" s="339"/>
      <c r="AG22" s="339"/>
      <c r="AH22" s="339"/>
      <c r="AI22" s="340"/>
    </row>
    <row r="23" spans="1:35" ht="18.75" customHeight="1">
      <c r="A23" s="341"/>
      <c r="B23" s="342"/>
      <c r="C23" s="342"/>
      <c r="D23" s="342"/>
      <c r="E23" s="342"/>
      <c r="F23" s="342"/>
      <c r="G23" s="342"/>
      <c r="H23" s="342"/>
      <c r="I23" s="342"/>
      <c r="J23" s="342"/>
      <c r="K23" s="342"/>
      <c r="L23" s="342"/>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3"/>
    </row>
    <row r="24" spans="1:35" ht="18.75" customHeight="1">
      <c r="A24" s="341"/>
      <c r="B24" s="342"/>
      <c r="C24" s="342"/>
      <c r="D24" s="342"/>
      <c r="E24" s="342"/>
      <c r="F24" s="342"/>
      <c r="G24" s="342"/>
      <c r="H24" s="342"/>
      <c r="I24" s="342"/>
      <c r="J24" s="342"/>
      <c r="K24" s="342"/>
      <c r="L24" s="342"/>
      <c r="M24" s="342"/>
      <c r="N24" s="342"/>
      <c r="O24" s="342"/>
      <c r="P24" s="342"/>
      <c r="Q24" s="342"/>
      <c r="R24" s="342"/>
      <c r="S24" s="342"/>
      <c r="T24" s="342"/>
      <c r="U24" s="342"/>
      <c r="V24" s="342"/>
      <c r="W24" s="342"/>
      <c r="X24" s="342"/>
      <c r="Y24" s="342"/>
      <c r="Z24" s="342"/>
      <c r="AA24" s="342"/>
      <c r="AB24" s="342"/>
      <c r="AC24" s="342"/>
      <c r="AD24" s="342"/>
      <c r="AE24" s="342"/>
      <c r="AF24" s="342"/>
      <c r="AG24" s="342"/>
      <c r="AH24" s="342"/>
      <c r="AI24" s="343"/>
    </row>
    <row r="25" spans="1:35" ht="18.75" customHeight="1">
      <c r="A25" s="341"/>
      <c r="B25" s="342"/>
      <c r="C25" s="342"/>
      <c r="D25" s="342"/>
      <c r="E25" s="342"/>
      <c r="F25" s="342"/>
      <c r="G25" s="342"/>
      <c r="H25" s="342"/>
      <c r="I25" s="342"/>
      <c r="J25" s="342"/>
      <c r="K25" s="342"/>
      <c r="L25" s="342"/>
      <c r="M25" s="342"/>
      <c r="N25" s="342"/>
      <c r="O25" s="342"/>
      <c r="P25" s="342"/>
      <c r="Q25" s="342"/>
      <c r="R25" s="342"/>
      <c r="S25" s="342"/>
      <c r="T25" s="342"/>
      <c r="U25" s="342"/>
      <c r="V25" s="342"/>
      <c r="W25" s="342"/>
      <c r="X25" s="342"/>
      <c r="Y25" s="342"/>
      <c r="Z25" s="342"/>
      <c r="AA25" s="342"/>
      <c r="AB25" s="342"/>
      <c r="AC25" s="342"/>
      <c r="AD25" s="342"/>
      <c r="AE25" s="342"/>
      <c r="AF25" s="342"/>
      <c r="AG25" s="342"/>
      <c r="AH25" s="342"/>
      <c r="AI25" s="343"/>
    </row>
    <row r="26" spans="1:35" ht="18.75" customHeight="1">
      <c r="A26" s="341"/>
      <c r="B26" s="342"/>
      <c r="C26" s="342"/>
      <c r="D26" s="342"/>
      <c r="E26" s="342"/>
      <c r="F26" s="342"/>
      <c r="G26" s="342"/>
      <c r="H26" s="342"/>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3"/>
    </row>
    <row r="27" spans="1:35" ht="18.75" customHeight="1">
      <c r="A27" s="341"/>
      <c r="B27" s="342"/>
      <c r="C27" s="342"/>
      <c r="D27" s="342"/>
      <c r="E27" s="342"/>
      <c r="F27" s="342"/>
      <c r="G27" s="342"/>
      <c r="H27" s="342"/>
      <c r="I27" s="342"/>
      <c r="J27" s="342"/>
      <c r="K27" s="342"/>
      <c r="L27" s="342"/>
      <c r="M27" s="342"/>
      <c r="N27" s="342"/>
      <c r="O27" s="342"/>
      <c r="P27" s="342"/>
      <c r="Q27" s="342"/>
      <c r="R27" s="342"/>
      <c r="S27" s="342"/>
      <c r="T27" s="342"/>
      <c r="U27" s="342"/>
      <c r="V27" s="342"/>
      <c r="W27" s="342"/>
      <c r="X27" s="342"/>
      <c r="Y27" s="342"/>
      <c r="Z27" s="342"/>
      <c r="AA27" s="342"/>
      <c r="AB27" s="342"/>
      <c r="AC27" s="342"/>
      <c r="AD27" s="342"/>
      <c r="AE27" s="342"/>
      <c r="AF27" s="342"/>
      <c r="AG27" s="342"/>
      <c r="AH27" s="342"/>
      <c r="AI27" s="343"/>
    </row>
    <row r="28" spans="1:35" ht="18.75" customHeight="1">
      <c r="A28" s="341"/>
      <c r="B28" s="342"/>
      <c r="C28" s="342"/>
      <c r="D28" s="342"/>
      <c r="E28" s="342"/>
      <c r="F28" s="342"/>
      <c r="G28" s="342"/>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3"/>
    </row>
    <row r="29" spans="1:35" ht="18.75" customHeight="1">
      <c r="A29" s="341"/>
      <c r="B29" s="342"/>
      <c r="C29" s="342"/>
      <c r="D29" s="342"/>
      <c r="E29" s="342"/>
      <c r="F29" s="34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3"/>
    </row>
    <row r="30" spans="1:35" ht="18.75" customHeight="1">
      <c r="A30" s="352"/>
      <c r="B30" s="353"/>
      <c r="C30" s="353"/>
      <c r="D30" s="353"/>
      <c r="E30" s="353"/>
      <c r="F30" s="353"/>
      <c r="G30" s="353"/>
      <c r="H30" s="353"/>
      <c r="I30" s="353"/>
      <c r="J30" s="353"/>
      <c r="K30" s="353"/>
      <c r="L30" s="353"/>
      <c r="M30" s="353"/>
      <c r="N30" s="353"/>
      <c r="O30" s="353"/>
      <c r="P30" s="353"/>
      <c r="Q30" s="353"/>
      <c r="R30" s="353"/>
      <c r="S30" s="353"/>
      <c r="T30" s="353"/>
      <c r="U30" s="353"/>
      <c r="V30" s="353"/>
      <c r="W30" s="353"/>
      <c r="X30" s="353"/>
      <c r="Y30" s="353"/>
      <c r="Z30" s="353"/>
      <c r="AA30" s="353"/>
      <c r="AB30" s="353"/>
      <c r="AC30" s="353"/>
      <c r="AD30" s="353"/>
      <c r="AE30" s="353"/>
      <c r="AF30" s="353"/>
      <c r="AG30" s="353"/>
      <c r="AH30" s="353"/>
      <c r="AI30" s="354"/>
    </row>
    <row r="31" spans="1:35" ht="18.75" customHeight="1">
      <c r="A31" s="219" t="s">
        <v>201</v>
      </c>
      <c r="B31" s="225"/>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5"/>
      <c r="AB31" s="225"/>
      <c r="AC31" s="225"/>
      <c r="AD31" s="225"/>
      <c r="AE31" s="225"/>
      <c r="AF31" s="225"/>
      <c r="AG31" s="225"/>
      <c r="AH31" s="225"/>
      <c r="AI31" s="226"/>
    </row>
    <row r="32" spans="1:35" ht="18.75" customHeight="1">
      <c r="A32" s="227" t="s">
        <v>202</v>
      </c>
      <c r="B32" s="228"/>
      <c r="C32" s="228"/>
      <c r="D32" s="228"/>
      <c r="E32" s="228"/>
      <c r="F32" s="228"/>
      <c r="G32" s="228"/>
      <c r="H32" s="228"/>
      <c r="I32" s="228"/>
      <c r="J32" s="228"/>
      <c r="K32" s="228"/>
      <c r="L32" s="228"/>
      <c r="M32" s="228"/>
      <c r="N32" s="228"/>
      <c r="O32" s="228"/>
      <c r="P32" s="228"/>
      <c r="Q32" s="228"/>
      <c r="R32" s="228"/>
      <c r="S32" s="228"/>
      <c r="T32" s="229"/>
      <c r="U32" s="229"/>
      <c r="V32" s="229"/>
      <c r="W32" s="229"/>
      <c r="X32" s="229"/>
      <c r="Y32" s="229"/>
      <c r="Z32" s="229"/>
      <c r="AA32" s="229"/>
      <c r="AB32" s="229"/>
      <c r="AC32" s="229"/>
      <c r="AD32" s="229"/>
      <c r="AE32" s="229"/>
      <c r="AF32" s="229"/>
      <c r="AG32" s="229"/>
      <c r="AH32" s="229"/>
      <c r="AI32" s="230"/>
    </row>
    <row r="33" spans="1:35" ht="18.75" customHeight="1">
      <c r="A33" s="355"/>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7"/>
    </row>
    <row r="34" spans="1:35" ht="18.75" customHeight="1">
      <c r="A34" s="355"/>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6"/>
      <c r="AF34" s="356"/>
      <c r="AG34" s="356"/>
      <c r="AH34" s="356"/>
      <c r="AI34" s="357"/>
    </row>
    <row r="35" spans="1:35" ht="18.75" customHeight="1">
      <c r="A35" s="358"/>
      <c r="B35" s="359"/>
      <c r="C35" s="359"/>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60"/>
    </row>
    <row r="36" spans="1:35" ht="18.75" customHeight="1">
      <c r="A36" s="294" t="s">
        <v>203</v>
      </c>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6"/>
    </row>
    <row r="37" spans="1:35" ht="18.75" customHeight="1">
      <c r="A37" s="332"/>
      <c r="B37" s="333"/>
      <c r="C37" s="333"/>
      <c r="D37" s="333"/>
      <c r="E37" s="333"/>
      <c r="F37" s="333"/>
      <c r="G37" s="333"/>
      <c r="H37" s="333"/>
      <c r="I37" s="333"/>
      <c r="J37" s="333"/>
      <c r="K37" s="333"/>
      <c r="L37" s="333"/>
      <c r="M37" s="333"/>
      <c r="N37" s="333"/>
      <c r="O37" s="333"/>
      <c r="P37" s="333"/>
      <c r="Q37" s="333"/>
      <c r="R37" s="333"/>
      <c r="S37" s="333"/>
      <c r="T37" s="333"/>
      <c r="U37" s="333"/>
      <c r="V37" s="333"/>
      <c r="W37" s="333"/>
      <c r="X37" s="333"/>
      <c r="Y37" s="333"/>
      <c r="Z37" s="333"/>
      <c r="AA37" s="333"/>
      <c r="AB37" s="333"/>
      <c r="AC37" s="333"/>
      <c r="AD37" s="333"/>
      <c r="AE37" s="333"/>
      <c r="AF37" s="333"/>
      <c r="AG37" s="333"/>
      <c r="AH37" s="333"/>
      <c r="AI37" s="334"/>
    </row>
    <row r="38" spans="1:35" ht="18.75" customHeight="1">
      <c r="A38" s="332"/>
      <c r="B38" s="333"/>
      <c r="C38" s="333"/>
      <c r="D38" s="333"/>
      <c r="E38" s="333"/>
      <c r="F38" s="333"/>
      <c r="G38" s="333"/>
      <c r="H38" s="333"/>
      <c r="I38" s="333"/>
      <c r="J38" s="333"/>
      <c r="K38" s="333"/>
      <c r="L38" s="333"/>
      <c r="M38" s="333"/>
      <c r="N38" s="333"/>
      <c r="O38" s="333"/>
      <c r="P38" s="333"/>
      <c r="Q38" s="333"/>
      <c r="R38" s="333"/>
      <c r="S38" s="333"/>
      <c r="T38" s="333"/>
      <c r="U38" s="333"/>
      <c r="V38" s="333"/>
      <c r="W38" s="333"/>
      <c r="X38" s="333"/>
      <c r="Y38" s="333"/>
      <c r="Z38" s="333"/>
      <c r="AA38" s="333"/>
      <c r="AB38" s="333"/>
      <c r="AC38" s="333"/>
      <c r="AD38" s="333"/>
      <c r="AE38" s="333"/>
      <c r="AF38" s="333"/>
      <c r="AG38" s="333"/>
      <c r="AH38" s="333"/>
      <c r="AI38" s="334"/>
    </row>
    <row r="39" spans="1:35" ht="18.75" customHeight="1">
      <c r="A39" s="332"/>
      <c r="B39" s="333"/>
      <c r="C39" s="333"/>
      <c r="D39" s="333"/>
      <c r="E39" s="333"/>
      <c r="F39" s="333"/>
      <c r="G39" s="333"/>
      <c r="H39" s="333"/>
      <c r="I39" s="333"/>
      <c r="J39" s="333"/>
      <c r="K39" s="333"/>
      <c r="L39" s="333"/>
      <c r="M39" s="333"/>
      <c r="N39" s="333"/>
      <c r="O39" s="333"/>
      <c r="P39" s="333"/>
      <c r="Q39" s="333"/>
      <c r="R39" s="333"/>
      <c r="S39" s="333"/>
      <c r="T39" s="333"/>
      <c r="U39" s="333"/>
      <c r="V39" s="333"/>
      <c r="W39" s="333"/>
      <c r="X39" s="333"/>
      <c r="Y39" s="333"/>
      <c r="Z39" s="333"/>
      <c r="AA39" s="333"/>
      <c r="AB39" s="333"/>
      <c r="AC39" s="333"/>
      <c r="AD39" s="333"/>
      <c r="AE39" s="333"/>
      <c r="AF39" s="333"/>
      <c r="AG39" s="333"/>
      <c r="AH39" s="333"/>
      <c r="AI39" s="334"/>
    </row>
    <row r="40" spans="1:35" ht="18.75" customHeight="1">
      <c r="A40" s="332"/>
      <c r="B40" s="333"/>
      <c r="C40" s="333"/>
      <c r="D40" s="333"/>
      <c r="E40" s="333"/>
      <c r="F40" s="333"/>
      <c r="G40" s="333"/>
      <c r="H40" s="333"/>
      <c r="I40" s="333"/>
      <c r="J40" s="333"/>
      <c r="K40" s="333"/>
      <c r="L40" s="333"/>
      <c r="M40" s="333"/>
      <c r="N40" s="333"/>
      <c r="O40" s="333"/>
      <c r="P40" s="333"/>
      <c r="Q40" s="333"/>
      <c r="R40" s="333"/>
      <c r="S40" s="333"/>
      <c r="T40" s="333"/>
      <c r="U40" s="333"/>
      <c r="V40" s="333"/>
      <c r="W40" s="333"/>
      <c r="X40" s="333"/>
      <c r="Y40" s="333"/>
      <c r="Z40" s="333"/>
      <c r="AA40" s="333"/>
      <c r="AB40" s="333"/>
      <c r="AC40" s="333"/>
      <c r="AD40" s="333"/>
      <c r="AE40" s="333"/>
      <c r="AF40" s="333"/>
      <c r="AG40" s="333"/>
      <c r="AH40" s="333"/>
      <c r="AI40" s="334"/>
    </row>
    <row r="41" spans="1:35" ht="18.75" customHeight="1">
      <c r="A41" s="332"/>
      <c r="B41" s="333"/>
      <c r="C41" s="333"/>
      <c r="D41" s="333"/>
      <c r="E41" s="333"/>
      <c r="F41" s="333"/>
      <c r="G41" s="333"/>
      <c r="H41" s="333"/>
      <c r="I41" s="333"/>
      <c r="J41" s="333"/>
      <c r="K41" s="333"/>
      <c r="L41" s="333"/>
      <c r="M41" s="333"/>
      <c r="N41" s="333"/>
      <c r="O41" s="333"/>
      <c r="P41" s="333"/>
      <c r="Q41" s="333"/>
      <c r="R41" s="333"/>
      <c r="S41" s="333"/>
      <c r="T41" s="333"/>
      <c r="U41" s="333"/>
      <c r="V41" s="333"/>
      <c r="W41" s="333"/>
      <c r="X41" s="333"/>
      <c r="Y41" s="333"/>
      <c r="Z41" s="333"/>
      <c r="AA41" s="333"/>
      <c r="AB41" s="333"/>
      <c r="AC41" s="333"/>
      <c r="AD41" s="333"/>
      <c r="AE41" s="333"/>
      <c r="AF41" s="333"/>
      <c r="AG41" s="333"/>
      <c r="AH41" s="333"/>
      <c r="AI41" s="334"/>
    </row>
    <row r="42" spans="1:35" ht="18.75" customHeight="1" thickBot="1">
      <c r="A42" s="335"/>
      <c r="B42" s="336"/>
      <c r="C42" s="336"/>
      <c r="D42" s="336"/>
      <c r="E42" s="336"/>
      <c r="F42" s="336"/>
      <c r="G42" s="336"/>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I42" s="337"/>
    </row>
  </sheetData>
  <mergeCells count="5">
    <mergeCell ref="A37:AI42"/>
    <mergeCell ref="A2:AI10"/>
    <mergeCell ref="A12:AI20"/>
    <mergeCell ref="A22:AI30"/>
    <mergeCell ref="A33:AI35"/>
  </mergeCells>
  <phoneticPr fontId="7"/>
  <printOptions horizontalCentered="1"/>
  <pageMargins left="0.70866141732283472" right="0.51181102362204722" top="0.74803149606299213" bottom="0.55118110236220474" header="0.31496062992125984" footer="0.31496062992125984"/>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145</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218</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2-13</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222</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8:B208"/>
    <mergeCell ref="A209:B209"/>
    <mergeCell ref="A210:B210"/>
    <mergeCell ref="A211:B211"/>
    <mergeCell ref="A212:B212"/>
    <mergeCell ref="A213:B213"/>
    <mergeCell ref="A214:B214"/>
    <mergeCell ref="A199:B199"/>
    <mergeCell ref="A200:B200"/>
    <mergeCell ref="A201:B201"/>
    <mergeCell ref="A202:B202"/>
    <mergeCell ref="A203:B203"/>
    <mergeCell ref="A204:B204"/>
    <mergeCell ref="A205:B205"/>
    <mergeCell ref="A206:B206"/>
    <mergeCell ref="A207:B207"/>
    <mergeCell ref="A196:B196"/>
    <mergeCell ref="A197:B197"/>
    <mergeCell ref="A198:B198"/>
    <mergeCell ref="A181:B181"/>
    <mergeCell ref="A182:B182"/>
    <mergeCell ref="A183:B183"/>
    <mergeCell ref="A184:B184"/>
    <mergeCell ref="A185:B185"/>
    <mergeCell ref="A186:B186"/>
    <mergeCell ref="A187:B187"/>
    <mergeCell ref="A188:B188"/>
    <mergeCell ref="A189:B189"/>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C252:D252"/>
    <mergeCell ref="F252:H252"/>
    <mergeCell ref="C253:D253"/>
    <mergeCell ref="F253:H253"/>
    <mergeCell ref="A238:B251"/>
    <mergeCell ref="C238:D238"/>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62:H262"/>
    <mergeCell ref="C263:E263"/>
    <mergeCell ref="F263:H263"/>
    <mergeCell ref="A264:E264"/>
    <mergeCell ref="F264:H264"/>
    <mergeCell ref="C257:D261"/>
    <mergeCell ref="F257:H257"/>
    <mergeCell ref="F258:H258"/>
    <mergeCell ref="F259:H259"/>
    <mergeCell ref="F260:H260"/>
    <mergeCell ref="F261:H261"/>
    <mergeCell ref="A252:B263"/>
    <mergeCell ref="C262:D262"/>
    <mergeCell ref="C254:D256"/>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45:H245"/>
    <mergeCell ref="F247:H247"/>
    <mergeCell ref="F246:H246"/>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74:D174"/>
    <mergeCell ref="C175:D175"/>
    <mergeCell ref="C176:D176"/>
    <mergeCell ref="C177:D177"/>
    <mergeCell ref="C178:D178"/>
    <mergeCell ref="C179:D179"/>
    <mergeCell ref="C173:D173"/>
    <mergeCell ref="C162:C163"/>
    <mergeCell ref="C198:D198"/>
    <mergeCell ref="C199:D199"/>
    <mergeCell ref="E162:M162"/>
    <mergeCell ref="E163:M163"/>
    <mergeCell ref="F165:K165"/>
    <mergeCell ref="F166:K166"/>
    <mergeCell ref="C3:C4"/>
    <mergeCell ref="E3:M3"/>
    <mergeCell ref="E4:M4"/>
    <mergeCell ref="C6:D6"/>
    <mergeCell ref="F6:K6"/>
    <mergeCell ref="C7:D7"/>
    <mergeCell ref="F7:K7"/>
    <mergeCell ref="C186:D186"/>
    <mergeCell ref="C187:D187"/>
    <mergeCell ref="C188:D188"/>
    <mergeCell ref="C189:D189"/>
    <mergeCell ref="C190:D190"/>
    <mergeCell ref="C191:D191"/>
    <mergeCell ref="C168:D168"/>
    <mergeCell ref="C169:D169"/>
    <mergeCell ref="M6:Q7"/>
  </mergeCells>
  <phoneticPr fontId="7"/>
  <conditionalFormatting sqref="O51:O106 G51:G106 I51:I106 L51:L106">
    <cfRule type="expression" dxfId="656" priority="372">
      <formula>INDIRECT(ADDRESS(ROW(),COLUMN()))=TRUNC(INDIRECT(ADDRESS(ROW(),COLUMN())))</formula>
    </cfRule>
  </conditionalFormatting>
  <conditionalFormatting sqref="O27:O50">
    <cfRule type="expression" dxfId="655" priority="368">
      <formula>INDIRECT(ADDRESS(ROW(),COLUMN()))=TRUNC(INDIRECT(ADDRESS(ROW(),COLUMN())))</formula>
    </cfRule>
  </conditionalFormatting>
  <conditionalFormatting sqref="G48:G50">
    <cfRule type="expression" dxfId="654" priority="371">
      <formula>INDIRECT(ADDRESS(ROW(),COLUMN()))=TRUNC(INDIRECT(ADDRESS(ROW(),COLUMN())))</formula>
    </cfRule>
  </conditionalFormatting>
  <conditionalFormatting sqref="I45 I48:I50">
    <cfRule type="expression" dxfId="653" priority="370">
      <formula>INDIRECT(ADDRESS(ROW(),COLUMN()))=TRUNC(INDIRECT(ADDRESS(ROW(),COLUMN())))</formula>
    </cfRule>
  </conditionalFormatting>
  <conditionalFormatting sqref="L29:L50">
    <cfRule type="expression" dxfId="652" priority="369">
      <formula>INDIRECT(ADDRESS(ROW(),COLUMN()))=TRUNC(INDIRECT(ADDRESS(ROW(),COLUMN())))</formula>
    </cfRule>
  </conditionalFormatting>
  <conditionalFormatting sqref="O10">
    <cfRule type="expression" dxfId="651" priority="366">
      <formula>INDIRECT(ADDRESS(ROW(),COLUMN()))=TRUNC(INDIRECT(ADDRESS(ROW(),COLUMN())))</formula>
    </cfRule>
  </conditionalFormatting>
  <conditionalFormatting sqref="L10">
    <cfRule type="expression" dxfId="650" priority="367">
      <formula>INDIRECT(ADDRESS(ROW(),COLUMN()))=TRUNC(INDIRECT(ADDRESS(ROW(),COLUMN())))</formula>
    </cfRule>
  </conditionalFormatting>
  <conditionalFormatting sqref="O11">
    <cfRule type="expression" dxfId="649" priority="364">
      <formula>INDIRECT(ADDRESS(ROW(),COLUMN()))=TRUNC(INDIRECT(ADDRESS(ROW(),COLUMN())))</formula>
    </cfRule>
  </conditionalFormatting>
  <conditionalFormatting sqref="L11">
    <cfRule type="expression" dxfId="648" priority="365">
      <formula>INDIRECT(ADDRESS(ROW(),COLUMN()))=TRUNC(INDIRECT(ADDRESS(ROW(),COLUMN())))</formula>
    </cfRule>
  </conditionalFormatting>
  <conditionalFormatting sqref="O12:O26">
    <cfRule type="expression" dxfId="647" priority="361">
      <formula>INDIRECT(ADDRESS(ROW(),COLUMN()))=TRUNC(INDIRECT(ADDRESS(ROW(),COLUMN())))</formula>
    </cfRule>
  </conditionalFormatting>
  <conditionalFormatting sqref="I21:I25">
    <cfRule type="expression" dxfId="646" priority="363">
      <formula>INDIRECT(ADDRESS(ROW(),COLUMN()))=TRUNC(INDIRECT(ADDRESS(ROW(),COLUMN())))</formula>
    </cfRule>
  </conditionalFormatting>
  <conditionalFormatting sqref="L12:L25">
    <cfRule type="expression" dxfId="645" priority="362">
      <formula>INDIRECT(ADDRESS(ROW(),COLUMN()))=TRUNC(INDIRECT(ADDRESS(ROW(),COLUMN())))</formula>
    </cfRule>
  </conditionalFormatting>
  <conditionalFormatting sqref="G10 G15">
    <cfRule type="expression" dxfId="644" priority="360">
      <formula>INDIRECT(ADDRESS(ROW(),COLUMN()))=TRUNC(INDIRECT(ADDRESS(ROW(),COLUMN())))</formula>
    </cfRule>
  </conditionalFormatting>
  <conditionalFormatting sqref="I10 I15">
    <cfRule type="expression" dxfId="643" priority="359">
      <formula>INDIRECT(ADDRESS(ROW(),COLUMN()))=TRUNC(INDIRECT(ADDRESS(ROW(),COLUMN())))</formula>
    </cfRule>
  </conditionalFormatting>
  <conditionalFormatting sqref="G12">
    <cfRule type="expression" dxfId="642" priority="358">
      <formula>INDIRECT(ADDRESS(ROW(),COLUMN()))=TRUNC(INDIRECT(ADDRESS(ROW(),COLUMN())))</formula>
    </cfRule>
  </conditionalFormatting>
  <conditionalFormatting sqref="I12">
    <cfRule type="expression" dxfId="641" priority="357">
      <formula>INDIRECT(ADDRESS(ROW(),COLUMN()))=TRUNC(INDIRECT(ADDRESS(ROW(),COLUMN())))</formula>
    </cfRule>
  </conditionalFormatting>
  <conditionalFormatting sqref="G14">
    <cfRule type="expression" dxfId="640" priority="356">
      <formula>INDIRECT(ADDRESS(ROW(),COLUMN()))=TRUNC(INDIRECT(ADDRESS(ROW(),COLUMN())))</formula>
    </cfRule>
  </conditionalFormatting>
  <conditionalFormatting sqref="I14">
    <cfRule type="expression" dxfId="639" priority="355">
      <formula>INDIRECT(ADDRESS(ROW(),COLUMN()))=TRUNC(INDIRECT(ADDRESS(ROW(),COLUMN())))</formula>
    </cfRule>
  </conditionalFormatting>
  <conditionalFormatting sqref="G11">
    <cfRule type="expression" dxfId="638" priority="354">
      <formula>INDIRECT(ADDRESS(ROW(),COLUMN()))=TRUNC(INDIRECT(ADDRESS(ROW(),COLUMN())))</formula>
    </cfRule>
  </conditionalFormatting>
  <conditionalFormatting sqref="I11">
    <cfRule type="expression" dxfId="637" priority="353">
      <formula>INDIRECT(ADDRESS(ROW(),COLUMN()))=TRUNC(INDIRECT(ADDRESS(ROW(),COLUMN())))</formula>
    </cfRule>
  </conditionalFormatting>
  <conditionalFormatting sqref="G13">
    <cfRule type="expression" dxfId="636" priority="352">
      <formula>INDIRECT(ADDRESS(ROW(),COLUMN()))=TRUNC(INDIRECT(ADDRESS(ROW(),COLUMN())))</formula>
    </cfRule>
  </conditionalFormatting>
  <conditionalFormatting sqref="I13">
    <cfRule type="expression" dxfId="635" priority="351">
      <formula>INDIRECT(ADDRESS(ROW(),COLUMN()))=TRUNC(INDIRECT(ADDRESS(ROW(),COLUMN())))</formula>
    </cfRule>
  </conditionalFormatting>
  <conditionalFormatting sqref="G16 G19">
    <cfRule type="expression" dxfId="634" priority="350">
      <formula>INDIRECT(ADDRESS(ROW(),COLUMN()))=TRUNC(INDIRECT(ADDRESS(ROW(),COLUMN())))</formula>
    </cfRule>
  </conditionalFormatting>
  <conditionalFormatting sqref="I16 I19">
    <cfRule type="expression" dxfId="633" priority="349">
      <formula>INDIRECT(ADDRESS(ROW(),COLUMN()))=TRUNC(INDIRECT(ADDRESS(ROW(),COLUMN())))</formula>
    </cfRule>
  </conditionalFormatting>
  <conditionalFormatting sqref="G17">
    <cfRule type="expression" dxfId="632" priority="348">
      <formula>INDIRECT(ADDRESS(ROW(),COLUMN()))=TRUNC(INDIRECT(ADDRESS(ROW(),COLUMN())))</formula>
    </cfRule>
  </conditionalFormatting>
  <conditionalFormatting sqref="I17">
    <cfRule type="expression" dxfId="631" priority="347">
      <formula>INDIRECT(ADDRESS(ROW(),COLUMN()))=TRUNC(INDIRECT(ADDRESS(ROW(),COLUMN())))</formula>
    </cfRule>
  </conditionalFormatting>
  <conditionalFormatting sqref="G18">
    <cfRule type="expression" dxfId="630" priority="346">
      <formula>INDIRECT(ADDRESS(ROW(),COLUMN()))=TRUNC(INDIRECT(ADDRESS(ROW(),COLUMN())))</formula>
    </cfRule>
  </conditionalFormatting>
  <conditionalFormatting sqref="I18">
    <cfRule type="expression" dxfId="629" priority="345">
      <formula>INDIRECT(ADDRESS(ROW(),COLUMN()))=TRUNC(INDIRECT(ADDRESS(ROW(),COLUMN())))</formula>
    </cfRule>
  </conditionalFormatting>
  <conditionalFormatting sqref="G20">
    <cfRule type="expression" dxfId="628" priority="344">
      <formula>INDIRECT(ADDRESS(ROW(),COLUMN()))=TRUNC(INDIRECT(ADDRESS(ROW(),COLUMN())))</formula>
    </cfRule>
  </conditionalFormatting>
  <conditionalFormatting sqref="I20">
    <cfRule type="expression" dxfId="627" priority="343">
      <formula>INDIRECT(ADDRESS(ROW(),COLUMN()))=TRUNC(INDIRECT(ADDRESS(ROW(),COLUMN())))</formula>
    </cfRule>
  </conditionalFormatting>
  <conditionalFormatting sqref="G21 G23">
    <cfRule type="expression" dxfId="626" priority="342">
      <formula>INDIRECT(ADDRESS(ROW(),COLUMN()))=TRUNC(INDIRECT(ADDRESS(ROW(),COLUMN())))</formula>
    </cfRule>
  </conditionalFormatting>
  <conditionalFormatting sqref="G22">
    <cfRule type="expression" dxfId="625" priority="341">
      <formula>INDIRECT(ADDRESS(ROW(),COLUMN()))=TRUNC(INDIRECT(ADDRESS(ROW(),COLUMN())))</formula>
    </cfRule>
  </conditionalFormatting>
  <conditionalFormatting sqref="G24:G25">
    <cfRule type="expression" dxfId="624" priority="340">
      <formula>INDIRECT(ADDRESS(ROW(),COLUMN()))=TRUNC(INDIRECT(ADDRESS(ROW(),COLUMN())))</formula>
    </cfRule>
  </conditionalFormatting>
  <conditionalFormatting sqref="G26:G28">
    <cfRule type="expression" dxfId="623" priority="339">
      <formula>INDIRECT(ADDRESS(ROW(),COLUMN()))=TRUNC(INDIRECT(ADDRESS(ROW(),COLUMN())))</formula>
    </cfRule>
  </conditionalFormatting>
  <conditionalFormatting sqref="I26:I28">
    <cfRule type="expression" dxfId="622" priority="338">
      <formula>INDIRECT(ADDRESS(ROW(),COLUMN()))=TRUNC(INDIRECT(ADDRESS(ROW(),COLUMN())))</formula>
    </cfRule>
  </conditionalFormatting>
  <conditionalFormatting sqref="L26:L28">
    <cfRule type="expression" dxfId="621" priority="337">
      <formula>INDIRECT(ADDRESS(ROW(),COLUMN()))=TRUNC(INDIRECT(ADDRESS(ROW(),COLUMN())))</formula>
    </cfRule>
  </conditionalFormatting>
  <conditionalFormatting sqref="G29:G30">
    <cfRule type="expression" dxfId="620" priority="336">
      <formula>INDIRECT(ADDRESS(ROW(),COLUMN()))=TRUNC(INDIRECT(ADDRESS(ROW(),COLUMN())))</formula>
    </cfRule>
  </conditionalFormatting>
  <conditionalFormatting sqref="I29:I30">
    <cfRule type="expression" dxfId="619" priority="335">
      <formula>INDIRECT(ADDRESS(ROW(),COLUMN()))=TRUNC(INDIRECT(ADDRESS(ROW(),COLUMN())))</formula>
    </cfRule>
  </conditionalFormatting>
  <conditionalFormatting sqref="G31:G32 G42 G44">
    <cfRule type="expression" dxfId="618" priority="334">
      <formula>INDIRECT(ADDRESS(ROW(),COLUMN()))=TRUNC(INDIRECT(ADDRESS(ROW(),COLUMN())))</formula>
    </cfRule>
  </conditionalFormatting>
  <conditionalFormatting sqref="I31:I32 I42 I44">
    <cfRule type="expression" dxfId="617" priority="333">
      <formula>INDIRECT(ADDRESS(ROW(),COLUMN()))=TRUNC(INDIRECT(ADDRESS(ROW(),COLUMN())))</formula>
    </cfRule>
  </conditionalFormatting>
  <conditionalFormatting sqref="G40">
    <cfRule type="expression" dxfId="616" priority="332">
      <formula>INDIRECT(ADDRESS(ROW(),COLUMN()))=TRUNC(INDIRECT(ADDRESS(ROW(),COLUMN())))</formula>
    </cfRule>
  </conditionalFormatting>
  <conditionalFormatting sqref="I40">
    <cfRule type="expression" dxfId="615" priority="331">
      <formula>INDIRECT(ADDRESS(ROW(),COLUMN()))=TRUNC(INDIRECT(ADDRESS(ROW(),COLUMN())))</formula>
    </cfRule>
  </conditionalFormatting>
  <conditionalFormatting sqref="G37">
    <cfRule type="expression" dxfId="614" priority="330">
      <formula>INDIRECT(ADDRESS(ROW(),COLUMN()))=TRUNC(INDIRECT(ADDRESS(ROW(),COLUMN())))</formula>
    </cfRule>
  </conditionalFormatting>
  <conditionalFormatting sqref="I37">
    <cfRule type="expression" dxfId="613" priority="329">
      <formula>INDIRECT(ADDRESS(ROW(),COLUMN()))=TRUNC(INDIRECT(ADDRESS(ROW(),COLUMN())))</formula>
    </cfRule>
  </conditionalFormatting>
  <conditionalFormatting sqref="G38">
    <cfRule type="expression" dxfId="612" priority="328">
      <formula>INDIRECT(ADDRESS(ROW(),COLUMN()))=TRUNC(INDIRECT(ADDRESS(ROW(),COLUMN())))</formula>
    </cfRule>
  </conditionalFormatting>
  <conditionalFormatting sqref="I38">
    <cfRule type="expression" dxfId="611" priority="327">
      <formula>INDIRECT(ADDRESS(ROW(),COLUMN()))=TRUNC(INDIRECT(ADDRESS(ROW(),COLUMN())))</formula>
    </cfRule>
  </conditionalFormatting>
  <conditionalFormatting sqref="G41">
    <cfRule type="expression" dxfId="610" priority="326">
      <formula>INDIRECT(ADDRESS(ROW(),COLUMN()))=TRUNC(INDIRECT(ADDRESS(ROW(),COLUMN())))</formula>
    </cfRule>
  </conditionalFormatting>
  <conditionalFormatting sqref="I41">
    <cfRule type="expression" dxfId="609" priority="325">
      <formula>INDIRECT(ADDRESS(ROW(),COLUMN()))=TRUNC(INDIRECT(ADDRESS(ROW(),COLUMN())))</formula>
    </cfRule>
  </conditionalFormatting>
  <conditionalFormatting sqref="G43">
    <cfRule type="expression" dxfId="608" priority="324">
      <formula>INDIRECT(ADDRESS(ROW(),COLUMN()))=TRUNC(INDIRECT(ADDRESS(ROW(),COLUMN())))</formula>
    </cfRule>
  </conditionalFormatting>
  <conditionalFormatting sqref="I43">
    <cfRule type="expression" dxfId="607" priority="323">
      <formula>INDIRECT(ADDRESS(ROW(),COLUMN()))=TRUNC(INDIRECT(ADDRESS(ROW(),COLUMN())))</formula>
    </cfRule>
  </conditionalFormatting>
  <conditionalFormatting sqref="G36">
    <cfRule type="expression" dxfId="606" priority="322">
      <formula>INDIRECT(ADDRESS(ROW(),COLUMN()))=TRUNC(INDIRECT(ADDRESS(ROW(),COLUMN())))</formula>
    </cfRule>
  </conditionalFormatting>
  <conditionalFormatting sqref="I36">
    <cfRule type="expression" dxfId="605" priority="321">
      <formula>INDIRECT(ADDRESS(ROW(),COLUMN()))=TRUNC(INDIRECT(ADDRESS(ROW(),COLUMN())))</formula>
    </cfRule>
  </conditionalFormatting>
  <conditionalFormatting sqref="G39">
    <cfRule type="expression" dxfId="604" priority="320">
      <formula>INDIRECT(ADDRESS(ROW(),COLUMN()))=TRUNC(INDIRECT(ADDRESS(ROW(),COLUMN())))</formula>
    </cfRule>
  </conditionalFormatting>
  <conditionalFormatting sqref="I39">
    <cfRule type="expression" dxfId="603" priority="319">
      <formula>INDIRECT(ADDRESS(ROW(),COLUMN()))=TRUNC(INDIRECT(ADDRESS(ROW(),COLUMN())))</formula>
    </cfRule>
  </conditionalFormatting>
  <conditionalFormatting sqref="G35">
    <cfRule type="expression" dxfId="602" priority="318">
      <formula>INDIRECT(ADDRESS(ROW(),COLUMN()))=TRUNC(INDIRECT(ADDRESS(ROW(),COLUMN())))</formula>
    </cfRule>
  </conditionalFormatting>
  <conditionalFormatting sqref="I35">
    <cfRule type="expression" dxfId="601" priority="317">
      <formula>INDIRECT(ADDRESS(ROW(),COLUMN()))=TRUNC(INDIRECT(ADDRESS(ROW(),COLUMN())))</formula>
    </cfRule>
  </conditionalFormatting>
  <conditionalFormatting sqref="G33">
    <cfRule type="expression" dxfId="600" priority="316">
      <formula>INDIRECT(ADDRESS(ROW(),COLUMN()))=TRUNC(INDIRECT(ADDRESS(ROW(),COLUMN())))</formula>
    </cfRule>
  </conditionalFormatting>
  <conditionalFormatting sqref="I33">
    <cfRule type="expression" dxfId="599" priority="315">
      <formula>INDIRECT(ADDRESS(ROW(),COLUMN()))=TRUNC(INDIRECT(ADDRESS(ROW(),COLUMN())))</formula>
    </cfRule>
  </conditionalFormatting>
  <conditionalFormatting sqref="G34">
    <cfRule type="expression" dxfId="598" priority="314">
      <formula>INDIRECT(ADDRESS(ROW(),COLUMN()))=TRUNC(INDIRECT(ADDRESS(ROW(),COLUMN())))</formula>
    </cfRule>
  </conditionalFormatting>
  <conditionalFormatting sqref="I34">
    <cfRule type="expression" dxfId="597" priority="313">
      <formula>INDIRECT(ADDRESS(ROW(),COLUMN()))=TRUNC(INDIRECT(ADDRESS(ROW(),COLUMN())))</formula>
    </cfRule>
  </conditionalFormatting>
  <conditionalFormatting sqref="G45">
    <cfRule type="expression" dxfId="596" priority="312">
      <formula>INDIRECT(ADDRESS(ROW(),COLUMN()))=TRUNC(INDIRECT(ADDRESS(ROW(),COLUMN())))</formula>
    </cfRule>
  </conditionalFormatting>
  <conditionalFormatting sqref="G46:G47">
    <cfRule type="expression" dxfId="595" priority="311">
      <formula>INDIRECT(ADDRESS(ROW(),COLUMN()))=TRUNC(INDIRECT(ADDRESS(ROW(),COLUMN())))</formula>
    </cfRule>
  </conditionalFormatting>
  <conditionalFormatting sqref="I46:I47">
    <cfRule type="expression" dxfId="594" priority="310">
      <formula>INDIRECT(ADDRESS(ROW(),COLUMN()))=TRUNC(INDIRECT(ADDRESS(ROW(),COLUMN())))</formula>
    </cfRule>
  </conditionalFormatting>
  <conditionalFormatting sqref="I169">
    <cfRule type="expression" dxfId="593" priority="308">
      <formula>INDIRECT(ADDRESS(ROW(),COLUMN()))=TRUNC(INDIRECT(ADDRESS(ROW(),COLUMN())))</formula>
    </cfRule>
  </conditionalFormatting>
  <conditionalFormatting sqref="L169">
    <cfRule type="expression" dxfId="592" priority="307">
      <formula>INDIRECT(ADDRESS(ROW(),COLUMN()))=TRUNC(INDIRECT(ADDRESS(ROW(),COLUMN())))</formula>
    </cfRule>
  </conditionalFormatting>
  <conditionalFormatting sqref="O169">
    <cfRule type="expression" dxfId="591" priority="306">
      <formula>INDIRECT(ADDRESS(ROW(),COLUMN()))=TRUNC(INDIRECT(ADDRESS(ROW(),COLUMN())))</formula>
    </cfRule>
  </conditionalFormatting>
  <conditionalFormatting sqref="G171:G218">
    <cfRule type="expression" dxfId="590" priority="305">
      <formula>INDIRECT(ADDRESS(ROW(),COLUMN()))=TRUNC(INDIRECT(ADDRESS(ROW(),COLUMN())))</formula>
    </cfRule>
  </conditionalFormatting>
  <conditionalFormatting sqref="I170:I218">
    <cfRule type="expression" dxfId="589" priority="304">
      <formula>INDIRECT(ADDRESS(ROW(),COLUMN()))=TRUNC(INDIRECT(ADDRESS(ROW(),COLUMN())))</formula>
    </cfRule>
  </conditionalFormatting>
  <conditionalFormatting sqref="L170:L218">
    <cfRule type="expression" dxfId="588" priority="303">
      <formula>INDIRECT(ADDRESS(ROW(),COLUMN()))=TRUNC(INDIRECT(ADDRESS(ROW(),COLUMN())))</formula>
    </cfRule>
  </conditionalFormatting>
  <conditionalFormatting sqref="O170:O218">
    <cfRule type="expression" dxfId="587" priority="302">
      <formula>INDIRECT(ADDRESS(ROW(),COLUMN()))=TRUNC(INDIRECT(ADDRESS(ROW(),COLUMN())))</formula>
    </cfRule>
  </conditionalFormatting>
  <conditionalFormatting sqref="O107:O159 G107:G159 I107:I159 L107:L159">
    <cfRule type="expression" dxfId="586" priority="301">
      <formula>INDIRECT(ADDRESS(ROW(),COLUMN()))=TRUNC(INDIRECT(ADDRESS(ROW(),COLUMN())))</formula>
    </cfRule>
  </conditionalFormatting>
  <conditionalFormatting sqref="G169">
    <cfRule type="expression" dxfId="585" priority="3">
      <formula>INDIRECT(ADDRESS(ROW(),COLUMN()))=TRUNC(INDIRECT(ADDRESS(ROW(),COLUMN())))</formula>
    </cfRule>
  </conditionalFormatting>
  <conditionalFormatting sqref="G170">
    <cfRule type="expression" dxfId="584" priority="2">
      <formula>INDIRECT(ADDRESS(ROW(),COLUMN()))=TRUNC(INDIRECT(ADDRESS(ROW(),COLUMN())))</formula>
    </cfRule>
  </conditionalFormatting>
  <conditionalFormatting sqref="M6:Q7">
    <cfRule type="cellIs" dxfId="583"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69:A218 A11:A159 A10:B10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159</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217</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2-14</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221</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8:B208"/>
    <mergeCell ref="A209:B209"/>
    <mergeCell ref="A210:B210"/>
    <mergeCell ref="A211:B211"/>
    <mergeCell ref="A212:B212"/>
    <mergeCell ref="A213:B213"/>
    <mergeCell ref="A214:B214"/>
    <mergeCell ref="A199:B199"/>
    <mergeCell ref="A200:B200"/>
    <mergeCell ref="A201:B201"/>
    <mergeCell ref="A202:B202"/>
    <mergeCell ref="A203:B203"/>
    <mergeCell ref="A204:B204"/>
    <mergeCell ref="A205:B205"/>
    <mergeCell ref="A206:B206"/>
    <mergeCell ref="A207:B207"/>
    <mergeCell ref="A196:B196"/>
    <mergeCell ref="A197:B197"/>
    <mergeCell ref="A198:B198"/>
    <mergeCell ref="A181:B181"/>
    <mergeCell ref="A182:B182"/>
    <mergeCell ref="A183:B183"/>
    <mergeCell ref="A184:B184"/>
    <mergeCell ref="A185:B185"/>
    <mergeCell ref="A186:B186"/>
    <mergeCell ref="A187:B187"/>
    <mergeCell ref="A188:B188"/>
    <mergeCell ref="A189:B189"/>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C252:D252"/>
    <mergeCell ref="F252:H252"/>
    <mergeCell ref="C253:D253"/>
    <mergeCell ref="F253:H253"/>
    <mergeCell ref="A238:B251"/>
    <mergeCell ref="C238:D238"/>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62:H262"/>
    <mergeCell ref="C263:E263"/>
    <mergeCell ref="F263:H263"/>
    <mergeCell ref="A264:E264"/>
    <mergeCell ref="F264:H264"/>
    <mergeCell ref="C257:D261"/>
    <mergeCell ref="F257:H257"/>
    <mergeCell ref="F258:H258"/>
    <mergeCell ref="F259:H259"/>
    <mergeCell ref="F260:H260"/>
    <mergeCell ref="F261:H261"/>
    <mergeCell ref="A252:B263"/>
    <mergeCell ref="C262:D262"/>
    <mergeCell ref="C254:D256"/>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45:H245"/>
    <mergeCell ref="F247:H247"/>
    <mergeCell ref="F246:H246"/>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74:D174"/>
    <mergeCell ref="C175:D175"/>
    <mergeCell ref="C176:D176"/>
    <mergeCell ref="C177:D177"/>
    <mergeCell ref="C178:D178"/>
    <mergeCell ref="C179:D179"/>
    <mergeCell ref="C173:D173"/>
    <mergeCell ref="C162:C163"/>
    <mergeCell ref="C198:D198"/>
    <mergeCell ref="C199:D199"/>
    <mergeCell ref="E162:M162"/>
    <mergeCell ref="E163:M163"/>
    <mergeCell ref="F165:K165"/>
    <mergeCell ref="F166:K166"/>
    <mergeCell ref="C3:C4"/>
    <mergeCell ref="E3:M3"/>
    <mergeCell ref="E4:M4"/>
    <mergeCell ref="C6:D6"/>
    <mergeCell ref="F6:K6"/>
    <mergeCell ref="C7:D7"/>
    <mergeCell ref="F7:K7"/>
    <mergeCell ref="C186:D186"/>
    <mergeCell ref="C187:D187"/>
    <mergeCell ref="C188:D188"/>
    <mergeCell ref="C189:D189"/>
    <mergeCell ref="C190:D190"/>
    <mergeCell ref="C191:D191"/>
    <mergeCell ref="C168:D168"/>
    <mergeCell ref="C169:D169"/>
    <mergeCell ref="M6:Q7"/>
  </mergeCells>
  <phoneticPr fontId="7"/>
  <conditionalFormatting sqref="O51:O106 G51:G106 I51:I106 L51:L106">
    <cfRule type="expression" dxfId="582" priority="373">
      <formula>INDIRECT(ADDRESS(ROW(),COLUMN()))=TRUNC(INDIRECT(ADDRESS(ROW(),COLUMN())))</formula>
    </cfRule>
  </conditionalFormatting>
  <conditionalFormatting sqref="O27:O50">
    <cfRule type="expression" dxfId="581" priority="369">
      <formula>INDIRECT(ADDRESS(ROW(),COLUMN()))=TRUNC(INDIRECT(ADDRESS(ROW(),COLUMN())))</formula>
    </cfRule>
  </conditionalFormatting>
  <conditionalFormatting sqref="G48:G50">
    <cfRule type="expression" dxfId="580" priority="372">
      <formula>INDIRECT(ADDRESS(ROW(),COLUMN()))=TRUNC(INDIRECT(ADDRESS(ROW(),COLUMN())))</formula>
    </cfRule>
  </conditionalFormatting>
  <conditionalFormatting sqref="I45 I48:I50">
    <cfRule type="expression" dxfId="579" priority="371">
      <formula>INDIRECT(ADDRESS(ROW(),COLUMN()))=TRUNC(INDIRECT(ADDRESS(ROW(),COLUMN())))</formula>
    </cfRule>
  </conditionalFormatting>
  <conditionalFormatting sqref="L29:L50">
    <cfRule type="expression" dxfId="578" priority="370">
      <formula>INDIRECT(ADDRESS(ROW(),COLUMN()))=TRUNC(INDIRECT(ADDRESS(ROW(),COLUMN())))</formula>
    </cfRule>
  </conditionalFormatting>
  <conditionalFormatting sqref="O10">
    <cfRule type="expression" dxfId="577" priority="367">
      <formula>INDIRECT(ADDRESS(ROW(),COLUMN()))=TRUNC(INDIRECT(ADDRESS(ROW(),COLUMN())))</formula>
    </cfRule>
  </conditionalFormatting>
  <conditionalFormatting sqref="L10">
    <cfRule type="expression" dxfId="576" priority="368">
      <formula>INDIRECT(ADDRESS(ROW(),COLUMN()))=TRUNC(INDIRECT(ADDRESS(ROW(),COLUMN())))</formula>
    </cfRule>
  </conditionalFormatting>
  <conditionalFormatting sqref="O11">
    <cfRule type="expression" dxfId="575" priority="365">
      <formula>INDIRECT(ADDRESS(ROW(),COLUMN()))=TRUNC(INDIRECT(ADDRESS(ROW(),COLUMN())))</formula>
    </cfRule>
  </conditionalFormatting>
  <conditionalFormatting sqref="L11">
    <cfRule type="expression" dxfId="574" priority="366">
      <formula>INDIRECT(ADDRESS(ROW(),COLUMN()))=TRUNC(INDIRECT(ADDRESS(ROW(),COLUMN())))</formula>
    </cfRule>
  </conditionalFormatting>
  <conditionalFormatting sqref="O12:O26">
    <cfRule type="expression" dxfId="573" priority="362">
      <formula>INDIRECT(ADDRESS(ROW(),COLUMN()))=TRUNC(INDIRECT(ADDRESS(ROW(),COLUMN())))</formula>
    </cfRule>
  </conditionalFormatting>
  <conditionalFormatting sqref="I21:I25">
    <cfRule type="expression" dxfId="572" priority="364">
      <formula>INDIRECT(ADDRESS(ROW(),COLUMN()))=TRUNC(INDIRECT(ADDRESS(ROW(),COLUMN())))</formula>
    </cfRule>
  </conditionalFormatting>
  <conditionalFormatting sqref="L12:L25">
    <cfRule type="expression" dxfId="571" priority="363">
      <formula>INDIRECT(ADDRESS(ROW(),COLUMN()))=TRUNC(INDIRECT(ADDRESS(ROW(),COLUMN())))</formula>
    </cfRule>
  </conditionalFormatting>
  <conditionalFormatting sqref="G10 G15">
    <cfRule type="expression" dxfId="570" priority="361">
      <formula>INDIRECT(ADDRESS(ROW(),COLUMN()))=TRUNC(INDIRECT(ADDRESS(ROW(),COLUMN())))</formula>
    </cfRule>
  </conditionalFormatting>
  <conditionalFormatting sqref="I10 I15">
    <cfRule type="expression" dxfId="569" priority="360">
      <formula>INDIRECT(ADDRESS(ROW(),COLUMN()))=TRUNC(INDIRECT(ADDRESS(ROW(),COLUMN())))</formula>
    </cfRule>
  </conditionalFormatting>
  <conditionalFormatting sqref="G12">
    <cfRule type="expression" dxfId="568" priority="359">
      <formula>INDIRECT(ADDRESS(ROW(),COLUMN()))=TRUNC(INDIRECT(ADDRESS(ROW(),COLUMN())))</formula>
    </cfRule>
  </conditionalFormatting>
  <conditionalFormatting sqref="I12">
    <cfRule type="expression" dxfId="567" priority="358">
      <formula>INDIRECT(ADDRESS(ROW(),COLUMN()))=TRUNC(INDIRECT(ADDRESS(ROW(),COLUMN())))</formula>
    </cfRule>
  </conditionalFormatting>
  <conditionalFormatting sqref="G14">
    <cfRule type="expression" dxfId="566" priority="357">
      <formula>INDIRECT(ADDRESS(ROW(),COLUMN()))=TRUNC(INDIRECT(ADDRESS(ROW(),COLUMN())))</formula>
    </cfRule>
  </conditionalFormatting>
  <conditionalFormatting sqref="I14">
    <cfRule type="expression" dxfId="565" priority="356">
      <formula>INDIRECT(ADDRESS(ROW(),COLUMN()))=TRUNC(INDIRECT(ADDRESS(ROW(),COLUMN())))</formula>
    </cfRule>
  </conditionalFormatting>
  <conditionalFormatting sqref="G11">
    <cfRule type="expression" dxfId="564" priority="355">
      <formula>INDIRECT(ADDRESS(ROW(),COLUMN()))=TRUNC(INDIRECT(ADDRESS(ROW(),COLUMN())))</formula>
    </cfRule>
  </conditionalFormatting>
  <conditionalFormatting sqref="I11">
    <cfRule type="expression" dxfId="563" priority="354">
      <formula>INDIRECT(ADDRESS(ROW(),COLUMN()))=TRUNC(INDIRECT(ADDRESS(ROW(),COLUMN())))</formula>
    </cfRule>
  </conditionalFormatting>
  <conditionalFormatting sqref="G13">
    <cfRule type="expression" dxfId="562" priority="353">
      <formula>INDIRECT(ADDRESS(ROW(),COLUMN()))=TRUNC(INDIRECT(ADDRESS(ROW(),COLUMN())))</formula>
    </cfRule>
  </conditionalFormatting>
  <conditionalFormatting sqref="I13">
    <cfRule type="expression" dxfId="561" priority="352">
      <formula>INDIRECT(ADDRESS(ROW(),COLUMN()))=TRUNC(INDIRECT(ADDRESS(ROW(),COLUMN())))</formula>
    </cfRule>
  </conditionalFormatting>
  <conditionalFormatting sqref="G16 G19">
    <cfRule type="expression" dxfId="560" priority="351">
      <formula>INDIRECT(ADDRESS(ROW(),COLUMN()))=TRUNC(INDIRECT(ADDRESS(ROW(),COLUMN())))</formula>
    </cfRule>
  </conditionalFormatting>
  <conditionalFormatting sqref="I16 I19">
    <cfRule type="expression" dxfId="559" priority="350">
      <formula>INDIRECT(ADDRESS(ROW(),COLUMN()))=TRUNC(INDIRECT(ADDRESS(ROW(),COLUMN())))</formula>
    </cfRule>
  </conditionalFormatting>
  <conditionalFormatting sqref="G17">
    <cfRule type="expression" dxfId="558" priority="349">
      <formula>INDIRECT(ADDRESS(ROW(),COLUMN()))=TRUNC(INDIRECT(ADDRESS(ROW(),COLUMN())))</formula>
    </cfRule>
  </conditionalFormatting>
  <conditionalFormatting sqref="I17">
    <cfRule type="expression" dxfId="557" priority="348">
      <formula>INDIRECT(ADDRESS(ROW(),COLUMN()))=TRUNC(INDIRECT(ADDRESS(ROW(),COLUMN())))</formula>
    </cfRule>
  </conditionalFormatting>
  <conditionalFormatting sqref="G18">
    <cfRule type="expression" dxfId="556" priority="347">
      <formula>INDIRECT(ADDRESS(ROW(),COLUMN()))=TRUNC(INDIRECT(ADDRESS(ROW(),COLUMN())))</formula>
    </cfRule>
  </conditionalFormatting>
  <conditionalFormatting sqref="I18">
    <cfRule type="expression" dxfId="555" priority="346">
      <formula>INDIRECT(ADDRESS(ROW(),COLUMN()))=TRUNC(INDIRECT(ADDRESS(ROW(),COLUMN())))</formula>
    </cfRule>
  </conditionalFormatting>
  <conditionalFormatting sqref="G20">
    <cfRule type="expression" dxfId="554" priority="345">
      <formula>INDIRECT(ADDRESS(ROW(),COLUMN()))=TRUNC(INDIRECT(ADDRESS(ROW(),COLUMN())))</formula>
    </cfRule>
  </conditionalFormatting>
  <conditionalFormatting sqref="I20">
    <cfRule type="expression" dxfId="553" priority="344">
      <formula>INDIRECT(ADDRESS(ROW(),COLUMN()))=TRUNC(INDIRECT(ADDRESS(ROW(),COLUMN())))</formula>
    </cfRule>
  </conditionalFormatting>
  <conditionalFormatting sqref="G21 G23">
    <cfRule type="expression" dxfId="552" priority="343">
      <formula>INDIRECT(ADDRESS(ROW(),COLUMN()))=TRUNC(INDIRECT(ADDRESS(ROW(),COLUMN())))</formula>
    </cfRule>
  </conditionalFormatting>
  <conditionalFormatting sqref="G22">
    <cfRule type="expression" dxfId="551" priority="342">
      <formula>INDIRECT(ADDRESS(ROW(),COLUMN()))=TRUNC(INDIRECT(ADDRESS(ROW(),COLUMN())))</formula>
    </cfRule>
  </conditionalFormatting>
  <conditionalFormatting sqref="G24:G25">
    <cfRule type="expression" dxfId="550" priority="341">
      <formula>INDIRECT(ADDRESS(ROW(),COLUMN()))=TRUNC(INDIRECT(ADDRESS(ROW(),COLUMN())))</formula>
    </cfRule>
  </conditionalFormatting>
  <conditionalFormatting sqref="G26:G28">
    <cfRule type="expression" dxfId="549" priority="340">
      <formula>INDIRECT(ADDRESS(ROW(),COLUMN()))=TRUNC(INDIRECT(ADDRESS(ROW(),COLUMN())))</formula>
    </cfRule>
  </conditionalFormatting>
  <conditionalFormatting sqref="I26:I28">
    <cfRule type="expression" dxfId="548" priority="339">
      <formula>INDIRECT(ADDRESS(ROW(),COLUMN()))=TRUNC(INDIRECT(ADDRESS(ROW(),COLUMN())))</formula>
    </cfRule>
  </conditionalFormatting>
  <conditionalFormatting sqref="L26:L28">
    <cfRule type="expression" dxfId="547" priority="338">
      <formula>INDIRECT(ADDRESS(ROW(),COLUMN()))=TRUNC(INDIRECT(ADDRESS(ROW(),COLUMN())))</formula>
    </cfRule>
  </conditionalFormatting>
  <conditionalFormatting sqref="G29:G30">
    <cfRule type="expression" dxfId="546" priority="337">
      <formula>INDIRECT(ADDRESS(ROW(),COLUMN()))=TRUNC(INDIRECT(ADDRESS(ROW(),COLUMN())))</formula>
    </cfRule>
  </conditionalFormatting>
  <conditionalFormatting sqref="I29:I30">
    <cfRule type="expression" dxfId="545" priority="336">
      <formula>INDIRECT(ADDRESS(ROW(),COLUMN()))=TRUNC(INDIRECT(ADDRESS(ROW(),COLUMN())))</formula>
    </cfRule>
  </conditionalFormatting>
  <conditionalFormatting sqref="G31:G32 G42 G44">
    <cfRule type="expression" dxfId="544" priority="335">
      <formula>INDIRECT(ADDRESS(ROW(),COLUMN()))=TRUNC(INDIRECT(ADDRESS(ROW(),COLUMN())))</formula>
    </cfRule>
  </conditionalFormatting>
  <conditionalFormatting sqref="I31:I32 I42 I44">
    <cfRule type="expression" dxfId="543" priority="334">
      <formula>INDIRECT(ADDRESS(ROW(),COLUMN()))=TRUNC(INDIRECT(ADDRESS(ROW(),COLUMN())))</formula>
    </cfRule>
  </conditionalFormatting>
  <conditionalFormatting sqref="G40">
    <cfRule type="expression" dxfId="542" priority="333">
      <formula>INDIRECT(ADDRESS(ROW(),COLUMN()))=TRUNC(INDIRECT(ADDRESS(ROW(),COLUMN())))</formula>
    </cfRule>
  </conditionalFormatting>
  <conditionalFormatting sqref="I40">
    <cfRule type="expression" dxfId="541" priority="332">
      <formula>INDIRECT(ADDRESS(ROW(),COLUMN()))=TRUNC(INDIRECT(ADDRESS(ROW(),COLUMN())))</formula>
    </cfRule>
  </conditionalFormatting>
  <conditionalFormatting sqref="G37">
    <cfRule type="expression" dxfId="540" priority="331">
      <formula>INDIRECT(ADDRESS(ROW(),COLUMN()))=TRUNC(INDIRECT(ADDRESS(ROW(),COLUMN())))</formula>
    </cfRule>
  </conditionalFormatting>
  <conditionalFormatting sqref="I37">
    <cfRule type="expression" dxfId="539" priority="330">
      <formula>INDIRECT(ADDRESS(ROW(),COLUMN()))=TRUNC(INDIRECT(ADDRESS(ROW(),COLUMN())))</formula>
    </cfRule>
  </conditionalFormatting>
  <conditionalFormatting sqref="G38">
    <cfRule type="expression" dxfId="538" priority="329">
      <formula>INDIRECT(ADDRESS(ROW(),COLUMN()))=TRUNC(INDIRECT(ADDRESS(ROW(),COLUMN())))</formula>
    </cfRule>
  </conditionalFormatting>
  <conditionalFormatting sqref="I38">
    <cfRule type="expression" dxfId="537" priority="328">
      <formula>INDIRECT(ADDRESS(ROW(),COLUMN()))=TRUNC(INDIRECT(ADDRESS(ROW(),COLUMN())))</formula>
    </cfRule>
  </conditionalFormatting>
  <conditionalFormatting sqref="G41">
    <cfRule type="expression" dxfId="536" priority="327">
      <formula>INDIRECT(ADDRESS(ROW(),COLUMN()))=TRUNC(INDIRECT(ADDRESS(ROW(),COLUMN())))</formula>
    </cfRule>
  </conditionalFormatting>
  <conditionalFormatting sqref="I41">
    <cfRule type="expression" dxfId="535" priority="326">
      <formula>INDIRECT(ADDRESS(ROW(),COLUMN()))=TRUNC(INDIRECT(ADDRESS(ROW(),COLUMN())))</formula>
    </cfRule>
  </conditionalFormatting>
  <conditionalFormatting sqref="G43">
    <cfRule type="expression" dxfId="534" priority="325">
      <formula>INDIRECT(ADDRESS(ROW(),COLUMN()))=TRUNC(INDIRECT(ADDRESS(ROW(),COLUMN())))</formula>
    </cfRule>
  </conditionalFormatting>
  <conditionalFormatting sqref="I43">
    <cfRule type="expression" dxfId="533" priority="324">
      <formula>INDIRECT(ADDRESS(ROW(),COLUMN()))=TRUNC(INDIRECT(ADDRESS(ROW(),COLUMN())))</formula>
    </cfRule>
  </conditionalFormatting>
  <conditionalFormatting sqref="G36">
    <cfRule type="expression" dxfId="532" priority="323">
      <formula>INDIRECT(ADDRESS(ROW(),COLUMN()))=TRUNC(INDIRECT(ADDRESS(ROW(),COLUMN())))</formula>
    </cfRule>
  </conditionalFormatting>
  <conditionalFormatting sqref="I36">
    <cfRule type="expression" dxfId="531" priority="322">
      <formula>INDIRECT(ADDRESS(ROW(),COLUMN()))=TRUNC(INDIRECT(ADDRESS(ROW(),COLUMN())))</formula>
    </cfRule>
  </conditionalFormatting>
  <conditionalFormatting sqref="G39">
    <cfRule type="expression" dxfId="530" priority="321">
      <formula>INDIRECT(ADDRESS(ROW(),COLUMN()))=TRUNC(INDIRECT(ADDRESS(ROW(),COLUMN())))</formula>
    </cfRule>
  </conditionalFormatting>
  <conditionalFormatting sqref="I39">
    <cfRule type="expression" dxfId="529" priority="320">
      <formula>INDIRECT(ADDRESS(ROW(),COLUMN()))=TRUNC(INDIRECT(ADDRESS(ROW(),COLUMN())))</formula>
    </cfRule>
  </conditionalFormatting>
  <conditionalFormatting sqref="G35">
    <cfRule type="expression" dxfId="528" priority="319">
      <formula>INDIRECT(ADDRESS(ROW(),COLUMN()))=TRUNC(INDIRECT(ADDRESS(ROW(),COLUMN())))</formula>
    </cfRule>
  </conditionalFormatting>
  <conditionalFormatting sqref="I35">
    <cfRule type="expression" dxfId="527" priority="318">
      <formula>INDIRECT(ADDRESS(ROW(),COLUMN()))=TRUNC(INDIRECT(ADDRESS(ROW(),COLUMN())))</formula>
    </cfRule>
  </conditionalFormatting>
  <conditionalFormatting sqref="G33">
    <cfRule type="expression" dxfId="526" priority="317">
      <formula>INDIRECT(ADDRESS(ROW(),COLUMN()))=TRUNC(INDIRECT(ADDRESS(ROW(),COLUMN())))</formula>
    </cfRule>
  </conditionalFormatting>
  <conditionalFormatting sqref="I33">
    <cfRule type="expression" dxfId="525" priority="316">
      <formula>INDIRECT(ADDRESS(ROW(),COLUMN()))=TRUNC(INDIRECT(ADDRESS(ROW(),COLUMN())))</formula>
    </cfRule>
  </conditionalFormatting>
  <conditionalFormatting sqref="G34">
    <cfRule type="expression" dxfId="524" priority="315">
      <formula>INDIRECT(ADDRESS(ROW(),COLUMN()))=TRUNC(INDIRECT(ADDRESS(ROW(),COLUMN())))</formula>
    </cfRule>
  </conditionalFormatting>
  <conditionalFormatting sqref="I34">
    <cfRule type="expression" dxfId="523" priority="314">
      <formula>INDIRECT(ADDRESS(ROW(),COLUMN()))=TRUNC(INDIRECT(ADDRESS(ROW(),COLUMN())))</formula>
    </cfRule>
  </conditionalFormatting>
  <conditionalFormatting sqref="G45">
    <cfRule type="expression" dxfId="522" priority="313">
      <formula>INDIRECT(ADDRESS(ROW(),COLUMN()))=TRUNC(INDIRECT(ADDRESS(ROW(),COLUMN())))</formula>
    </cfRule>
  </conditionalFormatting>
  <conditionalFormatting sqref="G46:G47">
    <cfRule type="expression" dxfId="521" priority="312">
      <formula>INDIRECT(ADDRESS(ROW(),COLUMN()))=TRUNC(INDIRECT(ADDRESS(ROW(),COLUMN())))</formula>
    </cfRule>
  </conditionalFormatting>
  <conditionalFormatting sqref="I46:I47">
    <cfRule type="expression" dxfId="520" priority="311">
      <formula>INDIRECT(ADDRESS(ROW(),COLUMN()))=TRUNC(INDIRECT(ADDRESS(ROW(),COLUMN())))</formula>
    </cfRule>
  </conditionalFormatting>
  <conditionalFormatting sqref="I169">
    <cfRule type="expression" dxfId="519" priority="309">
      <formula>INDIRECT(ADDRESS(ROW(),COLUMN()))=TRUNC(INDIRECT(ADDRESS(ROW(),COLUMN())))</formula>
    </cfRule>
  </conditionalFormatting>
  <conditionalFormatting sqref="L169">
    <cfRule type="expression" dxfId="518" priority="308">
      <formula>INDIRECT(ADDRESS(ROW(),COLUMN()))=TRUNC(INDIRECT(ADDRESS(ROW(),COLUMN())))</formula>
    </cfRule>
  </conditionalFormatting>
  <conditionalFormatting sqref="O169">
    <cfRule type="expression" dxfId="517" priority="307">
      <formula>INDIRECT(ADDRESS(ROW(),COLUMN()))=TRUNC(INDIRECT(ADDRESS(ROW(),COLUMN())))</formula>
    </cfRule>
  </conditionalFormatting>
  <conditionalFormatting sqref="G171:G218">
    <cfRule type="expression" dxfId="516" priority="306">
      <formula>INDIRECT(ADDRESS(ROW(),COLUMN()))=TRUNC(INDIRECT(ADDRESS(ROW(),COLUMN())))</formula>
    </cfRule>
  </conditionalFormatting>
  <conditionalFormatting sqref="I170:I218">
    <cfRule type="expression" dxfId="515" priority="305">
      <formula>INDIRECT(ADDRESS(ROW(),COLUMN()))=TRUNC(INDIRECT(ADDRESS(ROW(),COLUMN())))</formula>
    </cfRule>
  </conditionalFormatting>
  <conditionalFormatting sqref="L170:L218">
    <cfRule type="expression" dxfId="514" priority="304">
      <formula>INDIRECT(ADDRESS(ROW(),COLUMN()))=TRUNC(INDIRECT(ADDRESS(ROW(),COLUMN())))</formula>
    </cfRule>
  </conditionalFormatting>
  <conditionalFormatting sqref="O170:O218">
    <cfRule type="expression" dxfId="513" priority="303">
      <formula>INDIRECT(ADDRESS(ROW(),COLUMN()))=TRUNC(INDIRECT(ADDRESS(ROW(),COLUMN())))</formula>
    </cfRule>
  </conditionalFormatting>
  <conditionalFormatting sqref="O107:O159 G107:G159 I107:I159 L107:L159">
    <cfRule type="expression" dxfId="512" priority="302">
      <formula>INDIRECT(ADDRESS(ROW(),COLUMN()))=TRUNC(INDIRECT(ADDRESS(ROW(),COLUMN())))</formula>
    </cfRule>
  </conditionalFormatting>
  <conditionalFormatting sqref="G169">
    <cfRule type="expression" dxfId="511" priority="4">
      <formula>INDIRECT(ADDRESS(ROW(),COLUMN()))=TRUNC(INDIRECT(ADDRESS(ROW(),COLUMN())))</formula>
    </cfRule>
  </conditionalFormatting>
  <conditionalFormatting sqref="G170">
    <cfRule type="expression" dxfId="510" priority="3">
      <formula>INDIRECT(ADDRESS(ROW(),COLUMN()))=TRUNC(INDIRECT(ADDRESS(ROW(),COLUMN())))</formula>
    </cfRule>
  </conditionalFormatting>
  <conditionalFormatting sqref="M6:Q7">
    <cfRule type="cellIs" dxfId="509"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146</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216</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2-15</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8:B208"/>
    <mergeCell ref="A209:B209"/>
    <mergeCell ref="A210:B210"/>
    <mergeCell ref="A211:B211"/>
    <mergeCell ref="A212:B212"/>
    <mergeCell ref="A213:B213"/>
    <mergeCell ref="A214:B214"/>
    <mergeCell ref="A199:B199"/>
    <mergeCell ref="A200:B200"/>
    <mergeCell ref="A201:B201"/>
    <mergeCell ref="A202:B202"/>
    <mergeCell ref="A203:B203"/>
    <mergeCell ref="A204:B204"/>
    <mergeCell ref="A205:B205"/>
    <mergeCell ref="A206:B206"/>
    <mergeCell ref="A207:B207"/>
    <mergeCell ref="A196:B196"/>
    <mergeCell ref="A197:B197"/>
    <mergeCell ref="A198:B198"/>
    <mergeCell ref="A181:B181"/>
    <mergeCell ref="A182:B182"/>
    <mergeCell ref="A183:B183"/>
    <mergeCell ref="A184:B184"/>
    <mergeCell ref="A185:B185"/>
    <mergeCell ref="A186:B186"/>
    <mergeCell ref="A187:B187"/>
    <mergeCell ref="A188:B188"/>
    <mergeCell ref="A189:B189"/>
    <mergeCell ref="A169:B169"/>
    <mergeCell ref="A170:B170"/>
    <mergeCell ref="A171:B171"/>
    <mergeCell ref="A190:B190"/>
    <mergeCell ref="A191:B191"/>
    <mergeCell ref="A192:B192"/>
    <mergeCell ref="A193:B193"/>
    <mergeCell ref="A194:B194"/>
    <mergeCell ref="A195:B195"/>
    <mergeCell ref="A172:B172"/>
    <mergeCell ref="A173:B173"/>
    <mergeCell ref="A174:B174"/>
    <mergeCell ref="A175:B175"/>
    <mergeCell ref="A176:B176"/>
    <mergeCell ref="A177:B177"/>
    <mergeCell ref="A178:B178"/>
    <mergeCell ref="A179:B179"/>
    <mergeCell ref="A180:B180"/>
    <mergeCell ref="A158:B158"/>
    <mergeCell ref="A159:B15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C251:E251"/>
    <mergeCell ref="F251:H251"/>
    <mergeCell ref="C252:D252"/>
    <mergeCell ref="F252:H252"/>
    <mergeCell ref="C253:D253"/>
    <mergeCell ref="F253:H253"/>
    <mergeCell ref="A238:B251"/>
    <mergeCell ref="C238:D238"/>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62:H262"/>
    <mergeCell ref="C263:E263"/>
    <mergeCell ref="F263:H263"/>
    <mergeCell ref="A264:E264"/>
    <mergeCell ref="F264:H264"/>
    <mergeCell ref="C257:D261"/>
    <mergeCell ref="F257:H257"/>
    <mergeCell ref="F258:H258"/>
    <mergeCell ref="F259:H259"/>
    <mergeCell ref="F260:H260"/>
    <mergeCell ref="F261:H261"/>
    <mergeCell ref="A252:B263"/>
    <mergeCell ref="C262:D262"/>
    <mergeCell ref="C254:D256"/>
    <mergeCell ref="F254:H254"/>
    <mergeCell ref="F255:H255"/>
    <mergeCell ref="F256:H25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45:H245"/>
    <mergeCell ref="F247:H247"/>
    <mergeCell ref="F246:H246"/>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5:B215"/>
    <mergeCell ref="A216:B216"/>
    <mergeCell ref="F224:H224"/>
    <mergeCell ref="A225:E225"/>
    <mergeCell ref="F225:H225"/>
    <mergeCell ref="A226:A230"/>
    <mergeCell ref="C226:E226"/>
    <mergeCell ref="C170:D170"/>
    <mergeCell ref="C171:D171"/>
    <mergeCell ref="C172:D172"/>
    <mergeCell ref="F226:H226"/>
    <mergeCell ref="C227:E227"/>
    <mergeCell ref="F227:H227"/>
    <mergeCell ref="C228:E228"/>
    <mergeCell ref="C200:D200"/>
    <mergeCell ref="C192:D192"/>
    <mergeCell ref="C193:D193"/>
    <mergeCell ref="C194:D194"/>
    <mergeCell ref="C195:D195"/>
    <mergeCell ref="C196:D196"/>
    <mergeCell ref="C197:D197"/>
    <mergeCell ref="C208:D208"/>
    <mergeCell ref="C209:D209"/>
    <mergeCell ref="C201:D201"/>
    <mergeCell ref="C202:D202"/>
    <mergeCell ref="C203:D203"/>
    <mergeCell ref="A224:E224"/>
    <mergeCell ref="C204:D204"/>
    <mergeCell ref="C205:D205"/>
    <mergeCell ref="C206:D206"/>
    <mergeCell ref="C207:D207"/>
    <mergeCell ref="C180:D180"/>
    <mergeCell ref="C181:D181"/>
    <mergeCell ref="C182:D182"/>
    <mergeCell ref="C183:D183"/>
    <mergeCell ref="C184:D184"/>
    <mergeCell ref="C185:D185"/>
    <mergeCell ref="C174:D174"/>
    <mergeCell ref="C175:D175"/>
    <mergeCell ref="C176:D176"/>
    <mergeCell ref="C177:D177"/>
    <mergeCell ref="C178:D178"/>
    <mergeCell ref="C179:D179"/>
    <mergeCell ref="C173:D173"/>
    <mergeCell ref="C162:C163"/>
    <mergeCell ref="C198:D198"/>
    <mergeCell ref="C199:D199"/>
    <mergeCell ref="E162:M162"/>
    <mergeCell ref="E163:M163"/>
    <mergeCell ref="F165:K165"/>
    <mergeCell ref="F166:K166"/>
    <mergeCell ref="C3:C4"/>
    <mergeCell ref="E3:M3"/>
    <mergeCell ref="E4:M4"/>
    <mergeCell ref="C6:D6"/>
    <mergeCell ref="F6:K6"/>
    <mergeCell ref="C7:D7"/>
    <mergeCell ref="F7:K7"/>
    <mergeCell ref="C186:D186"/>
    <mergeCell ref="C187:D187"/>
    <mergeCell ref="C188:D188"/>
    <mergeCell ref="C189:D189"/>
    <mergeCell ref="C190:D190"/>
    <mergeCell ref="C191:D191"/>
    <mergeCell ref="C168:D168"/>
    <mergeCell ref="C169:D169"/>
    <mergeCell ref="M6:Q7"/>
  </mergeCells>
  <phoneticPr fontId="7"/>
  <conditionalFormatting sqref="O51:O106 G51:G106 I51:I106 L51:L106">
    <cfRule type="expression" dxfId="508" priority="373">
      <formula>INDIRECT(ADDRESS(ROW(),COLUMN()))=TRUNC(INDIRECT(ADDRESS(ROW(),COLUMN())))</formula>
    </cfRule>
  </conditionalFormatting>
  <conditionalFormatting sqref="O27:O50">
    <cfRule type="expression" dxfId="507" priority="369">
      <formula>INDIRECT(ADDRESS(ROW(),COLUMN()))=TRUNC(INDIRECT(ADDRESS(ROW(),COLUMN())))</formula>
    </cfRule>
  </conditionalFormatting>
  <conditionalFormatting sqref="G48:G50">
    <cfRule type="expression" dxfId="506" priority="372">
      <formula>INDIRECT(ADDRESS(ROW(),COLUMN()))=TRUNC(INDIRECT(ADDRESS(ROW(),COLUMN())))</formula>
    </cfRule>
  </conditionalFormatting>
  <conditionalFormatting sqref="I45 I48:I50">
    <cfRule type="expression" dxfId="505" priority="371">
      <formula>INDIRECT(ADDRESS(ROW(),COLUMN()))=TRUNC(INDIRECT(ADDRESS(ROW(),COLUMN())))</formula>
    </cfRule>
  </conditionalFormatting>
  <conditionalFormatting sqref="L29:L50">
    <cfRule type="expression" dxfId="504" priority="370">
      <formula>INDIRECT(ADDRESS(ROW(),COLUMN()))=TRUNC(INDIRECT(ADDRESS(ROW(),COLUMN())))</formula>
    </cfRule>
  </conditionalFormatting>
  <conditionalFormatting sqref="O10">
    <cfRule type="expression" dxfId="503" priority="367">
      <formula>INDIRECT(ADDRESS(ROW(),COLUMN()))=TRUNC(INDIRECT(ADDRESS(ROW(),COLUMN())))</formula>
    </cfRule>
  </conditionalFormatting>
  <conditionalFormatting sqref="L10">
    <cfRule type="expression" dxfId="502" priority="368">
      <formula>INDIRECT(ADDRESS(ROW(),COLUMN()))=TRUNC(INDIRECT(ADDRESS(ROW(),COLUMN())))</formula>
    </cfRule>
  </conditionalFormatting>
  <conditionalFormatting sqref="O11">
    <cfRule type="expression" dxfId="501" priority="365">
      <formula>INDIRECT(ADDRESS(ROW(),COLUMN()))=TRUNC(INDIRECT(ADDRESS(ROW(),COLUMN())))</formula>
    </cfRule>
  </conditionalFormatting>
  <conditionalFormatting sqref="L11">
    <cfRule type="expression" dxfId="500" priority="366">
      <formula>INDIRECT(ADDRESS(ROW(),COLUMN()))=TRUNC(INDIRECT(ADDRESS(ROW(),COLUMN())))</formula>
    </cfRule>
  </conditionalFormatting>
  <conditionalFormatting sqref="O12:O26">
    <cfRule type="expression" dxfId="499" priority="362">
      <formula>INDIRECT(ADDRESS(ROW(),COLUMN()))=TRUNC(INDIRECT(ADDRESS(ROW(),COLUMN())))</formula>
    </cfRule>
  </conditionalFormatting>
  <conditionalFormatting sqref="I21:I25">
    <cfRule type="expression" dxfId="498" priority="364">
      <formula>INDIRECT(ADDRESS(ROW(),COLUMN()))=TRUNC(INDIRECT(ADDRESS(ROW(),COLUMN())))</formula>
    </cfRule>
  </conditionalFormatting>
  <conditionalFormatting sqref="L12:L25">
    <cfRule type="expression" dxfId="497" priority="363">
      <formula>INDIRECT(ADDRESS(ROW(),COLUMN()))=TRUNC(INDIRECT(ADDRESS(ROW(),COLUMN())))</formula>
    </cfRule>
  </conditionalFormatting>
  <conditionalFormatting sqref="G10 G15">
    <cfRule type="expression" dxfId="496" priority="361">
      <formula>INDIRECT(ADDRESS(ROW(),COLUMN()))=TRUNC(INDIRECT(ADDRESS(ROW(),COLUMN())))</formula>
    </cfRule>
  </conditionalFormatting>
  <conditionalFormatting sqref="I10 I15">
    <cfRule type="expression" dxfId="495" priority="360">
      <formula>INDIRECT(ADDRESS(ROW(),COLUMN()))=TRUNC(INDIRECT(ADDRESS(ROW(),COLUMN())))</formula>
    </cfRule>
  </conditionalFormatting>
  <conditionalFormatting sqref="G12">
    <cfRule type="expression" dxfId="494" priority="359">
      <formula>INDIRECT(ADDRESS(ROW(),COLUMN()))=TRUNC(INDIRECT(ADDRESS(ROW(),COLUMN())))</formula>
    </cfRule>
  </conditionalFormatting>
  <conditionalFormatting sqref="I12">
    <cfRule type="expression" dxfId="493" priority="358">
      <formula>INDIRECT(ADDRESS(ROW(),COLUMN()))=TRUNC(INDIRECT(ADDRESS(ROW(),COLUMN())))</formula>
    </cfRule>
  </conditionalFormatting>
  <conditionalFormatting sqref="G14">
    <cfRule type="expression" dxfId="492" priority="357">
      <formula>INDIRECT(ADDRESS(ROW(),COLUMN()))=TRUNC(INDIRECT(ADDRESS(ROW(),COLUMN())))</formula>
    </cfRule>
  </conditionalFormatting>
  <conditionalFormatting sqref="I14">
    <cfRule type="expression" dxfId="491" priority="356">
      <formula>INDIRECT(ADDRESS(ROW(),COLUMN()))=TRUNC(INDIRECT(ADDRESS(ROW(),COLUMN())))</formula>
    </cfRule>
  </conditionalFormatting>
  <conditionalFormatting sqref="G11">
    <cfRule type="expression" dxfId="490" priority="355">
      <formula>INDIRECT(ADDRESS(ROW(),COLUMN()))=TRUNC(INDIRECT(ADDRESS(ROW(),COLUMN())))</formula>
    </cfRule>
  </conditionalFormatting>
  <conditionalFormatting sqref="I11">
    <cfRule type="expression" dxfId="489" priority="354">
      <formula>INDIRECT(ADDRESS(ROW(),COLUMN()))=TRUNC(INDIRECT(ADDRESS(ROW(),COLUMN())))</formula>
    </cfRule>
  </conditionalFormatting>
  <conditionalFormatting sqref="G13">
    <cfRule type="expression" dxfId="488" priority="353">
      <formula>INDIRECT(ADDRESS(ROW(),COLUMN()))=TRUNC(INDIRECT(ADDRESS(ROW(),COLUMN())))</formula>
    </cfRule>
  </conditionalFormatting>
  <conditionalFormatting sqref="I13">
    <cfRule type="expression" dxfId="487" priority="352">
      <formula>INDIRECT(ADDRESS(ROW(),COLUMN()))=TRUNC(INDIRECT(ADDRESS(ROW(),COLUMN())))</formula>
    </cfRule>
  </conditionalFormatting>
  <conditionalFormatting sqref="G16 G19">
    <cfRule type="expression" dxfId="486" priority="351">
      <formula>INDIRECT(ADDRESS(ROW(),COLUMN()))=TRUNC(INDIRECT(ADDRESS(ROW(),COLUMN())))</formula>
    </cfRule>
  </conditionalFormatting>
  <conditionalFormatting sqref="I16 I19">
    <cfRule type="expression" dxfId="485" priority="350">
      <formula>INDIRECT(ADDRESS(ROW(),COLUMN()))=TRUNC(INDIRECT(ADDRESS(ROW(),COLUMN())))</formula>
    </cfRule>
  </conditionalFormatting>
  <conditionalFormatting sqref="G17">
    <cfRule type="expression" dxfId="484" priority="349">
      <formula>INDIRECT(ADDRESS(ROW(),COLUMN()))=TRUNC(INDIRECT(ADDRESS(ROW(),COLUMN())))</formula>
    </cfRule>
  </conditionalFormatting>
  <conditionalFormatting sqref="I17">
    <cfRule type="expression" dxfId="483" priority="348">
      <formula>INDIRECT(ADDRESS(ROW(),COLUMN()))=TRUNC(INDIRECT(ADDRESS(ROW(),COLUMN())))</formula>
    </cfRule>
  </conditionalFormatting>
  <conditionalFormatting sqref="G18">
    <cfRule type="expression" dxfId="482" priority="347">
      <formula>INDIRECT(ADDRESS(ROW(),COLUMN()))=TRUNC(INDIRECT(ADDRESS(ROW(),COLUMN())))</formula>
    </cfRule>
  </conditionalFormatting>
  <conditionalFormatting sqref="I18">
    <cfRule type="expression" dxfId="481" priority="346">
      <formula>INDIRECT(ADDRESS(ROW(),COLUMN()))=TRUNC(INDIRECT(ADDRESS(ROW(),COLUMN())))</formula>
    </cfRule>
  </conditionalFormatting>
  <conditionalFormatting sqref="G20">
    <cfRule type="expression" dxfId="480" priority="345">
      <formula>INDIRECT(ADDRESS(ROW(),COLUMN()))=TRUNC(INDIRECT(ADDRESS(ROW(),COLUMN())))</formula>
    </cfRule>
  </conditionalFormatting>
  <conditionalFormatting sqref="I20">
    <cfRule type="expression" dxfId="479" priority="344">
      <formula>INDIRECT(ADDRESS(ROW(),COLUMN()))=TRUNC(INDIRECT(ADDRESS(ROW(),COLUMN())))</formula>
    </cfRule>
  </conditionalFormatting>
  <conditionalFormatting sqref="G21 G23">
    <cfRule type="expression" dxfId="478" priority="343">
      <formula>INDIRECT(ADDRESS(ROW(),COLUMN()))=TRUNC(INDIRECT(ADDRESS(ROW(),COLUMN())))</formula>
    </cfRule>
  </conditionalFormatting>
  <conditionalFormatting sqref="G22">
    <cfRule type="expression" dxfId="477" priority="342">
      <formula>INDIRECT(ADDRESS(ROW(),COLUMN()))=TRUNC(INDIRECT(ADDRESS(ROW(),COLUMN())))</formula>
    </cfRule>
  </conditionalFormatting>
  <conditionalFormatting sqref="G24:G25">
    <cfRule type="expression" dxfId="476" priority="341">
      <formula>INDIRECT(ADDRESS(ROW(),COLUMN()))=TRUNC(INDIRECT(ADDRESS(ROW(),COLUMN())))</formula>
    </cfRule>
  </conditionalFormatting>
  <conditionalFormatting sqref="G26:G28">
    <cfRule type="expression" dxfId="475" priority="340">
      <formula>INDIRECT(ADDRESS(ROW(),COLUMN()))=TRUNC(INDIRECT(ADDRESS(ROW(),COLUMN())))</formula>
    </cfRule>
  </conditionalFormatting>
  <conditionalFormatting sqref="I26:I28">
    <cfRule type="expression" dxfId="474" priority="339">
      <formula>INDIRECT(ADDRESS(ROW(),COLUMN()))=TRUNC(INDIRECT(ADDRESS(ROW(),COLUMN())))</formula>
    </cfRule>
  </conditionalFormatting>
  <conditionalFormatting sqref="L26:L28">
    <cfRule type="expression" dxfId="473" priority="338">
      <formula>INDIRECT(ADDRESS(ROW(),COLUMN()))=TRUNC(INDIRECT(ADDRESS(ROW(),COLUMN())))</formula>
    </cfRule>
  </conditionalFormatting>
  <conditionalFormatting sqref="G29:G30">
    <cfRule type="expression" dxfId="472" priority="337">
      <formula>INDIRECT(ADDRESS(ROW(),COLUMN()))=TRUNC(INDIRECT(ADDRESS(ROW(),COLUMN())))</formula>
    </cfRule>
  </conditionalFormatting>
  <conditionalFormatting sqref="I29:I30">
    <cfRule type="expression" dxfId="471" priority="336">
      <formula>INDIRECT(ADDRESS(ROW(),COLUMN()))=TRUNC(INDIRECT(ADDRESS(ROW(),COLUMN())))</formula>
    </cfRule>
  </conditionalFormatting>
  <conditionalFormatting sqref="G31:G32 G42 G44">
    <cfRule type="expression" dxfId="470" priority="335">
      <formula>INDIRECT(ADDRESS(ROW(),COLUMN()))=TRUNC(INDIRECT(ADDRESS(ROW(),COLUMN())))</formula>
    </cfRule>
  </conditionalFormatting>
  <conditionalFormatting sqref="I31:I32 I42 I44">
    <cfRule type="expression" dxfId="469" priority="334">
      <formula>INDIRECT(ADDRESS(ROW(),COLUMN()))=TRUNC(INDIRECT(ADDRESS(ROW(),COLUMN())))</formula>
    </cfRule>
  </conditionalFormatting>
  <conditionalFormatting sqref="G40">
    <cfRule type="expression" dxfId="468" priority="333">
      <formula>INDIRECT(ADDRESS(ROW(),COLUMN()))=TRUNC(INDIRECT(ADDRESS(ROW(),COLUMN())))</formula>
    </cfRule>
  </conditionalFormatting>
  <conditionalFormatting sqref="I40">
    <cfRule type="expression" dxfId="467" priority="332">
      <formula>INDIRECT(ADDRESS(ROW(),COLUMN()))=TRUNC(INDIRECT(ADDRESS(ROW(),COLUMN())))</formula>
    </cfRule>
  </conditionalFormatting>
  <conditionalFormatting sqref="G37">
    <cfRule type="expression" dxfId="466" priority="331">
      <formula>INDIRECT(ADDRESS(ROW(),COLUMN()))=TRUNC(INDIRECT(ADDRESS(ROW(),COLUMN())))</formula>
    </cfRule>
  </conditionalFormatting>
  <conditionalFormatting sqref="I37">
    <cfRule type="expression" dxfId="465" priority="330">
      <formula>INDIRECT(ADDRESS(ROW(),COLUMN()))=TRUNC(INDIRECT(ADDRESS(ROW(),COLUMN())))</formula>
    </cfRule>
  </conditionalFormatting>
  <conditionalFormatting sqref="G38">
    <cfRule type="expression" dxfId="464" priority="329">
      <formula>INDIRECT(ADDRESS(ROW(),COLUMN()))=TRUNC(INDIRECT(ADDRESS(ROW(),COLUMN())))</formula>
    </cfRule>
  </conditionalFormatting>
  <conditionalFormatting sqref="I38">
    <cfRule type="expression" dxfId="463" priority="328">
      <formula>INDIRECT(ADDRESS(ROW(),COLUMN()))=TRUNC(INDIRECT(ADDRESS(ROW(),COLUMN())))</formula>
    </cfRule>
  </conditionalFormatting>
  <conditionalFormatting sqref="G41">
    <cfRule type="expression" dxfId="462" priority="327">
      <formula>INDIRECT(ADDRESS(ROW(),COLUMN()))=TRUNC(INDIRECT(ADDRESS(ROW(),COLUMN())))</formula>
    </cfRule>
  </conditionalFormatting>
  <conditionalFormatting sqref="I41">
    <cfRule type="expression" dxfId="461" priority="326">
      <formula>INDIRECT(ADDRESS(ROW(),COLUMN()))=TRUNC(INDIRECT(ADDRESS(ROW(),COLUMN())))</formula>
    </cfRule>
  </conditionalFormatting>
  <conditionalFormatting sqref="G43">
    <cfRule type="expression" dxfId="460" priority="325">
      <formula>INDIRECT(ADDRESS(ROW(),COLUMN()))=TRUNC(INDIRECT(ADDRESS(ROW(),COLUMN())))</formula>
    </cfRule>
  </conditionalFormatting>
  <conditionalFormatting sqref="I43">
    <cfRule type="expression" dxfId="459" priority="324">
      <formula>INDIRECT(ADDRESS(ROW(),COLUMN()))=TRUNC(INDIRECT(ADDRESS(ROW(),COLUMN())))</formula>
    </cfRule>
  </conditionalFormatting>
  <conditionalFormatting sqref="G36">
    <cfRule type="expression" dxfId="458" priority="323">
      <formula>INDIRECT(ADDRESS(ROW(),COLUMN()))=TRUNC(INDIRECT(ADDRESS(ROW(),COLUMN())))</formula>
    </cfRule>
  </conditionalFormatting>
  <conditionalFormatting sqref="I36">
    <cfRule type="expression" dxfId="457" priority="322">
      <formula>INDIRECT(ADDRESS(ROW(),COLUMN()))=TRUNC(INDIRECT(ADDRESS(ROW(),COLUMN())))</formula>
    </cfRule>
  </conditionalFormatting>
  <conditionalFormatting sqref="G39">
    <cfRule type="expression" dxfId="456" priority="321">
      <formula>INDIRECT(ADDRESS(ROW(),COLUMN()))=TRUNC(INDIRECT(ADDRESS(ROW(),COLUMN())))</formula>
    </cfRule>
  </conditionalFormatting>
  <conditionalFormatting sqref="I39">
    <cfRule type="expression" dxfId="455" priority="320">
      <formula>INDIRECT(ADDRESS(ROW(),COLUMN()))=TRUNC(INDIRECT(ADDRESS(ROW(),COLUMN())))</formula>
    </cfRule>
  </conditionalFormatting>
  <conditionalFormatting sqref="G35">
    <cfRule type="expression" dxfId="454" priority="319">
      <formula>INDIRECT(ADDRESS(ROW(),COLUMN()))=TRUNC(INDIRECT(ADDRESS(ROW(),COLUMN())))</formula>
    </cfRule>
  </conditionalFormatting>
  <conditionalFormatting sqref="I35">
    <cfRule type="expression" dxfId="453" priority="318">
      <formula>INDIRECT(ADDRESS(ROW(),COLUMN()))=TRUNC(INDIRECT(ADDRESS(ROW(),COLUMN())))</formula>
    </cfRule>
  </conditionalFormatting>
  <conditionalFormatting sqref="G33">
    <cfRule type="expression" dxfId="452" priority="317">
      <formula>INDIRECT(ADDRESS(ROW(),COLUMN()))=TRUNC(INDIRECT(ADDRESS(ROW(),COLUMN())))</formula>
    </cfRule>
  </conditionalFormatting>
  <conditionalFormatting sqref="I33">
    <cfRule type="expression" dxfId="451" priority="316">
      <formula>INDIRECT(ADDRESS(ROW(),COLUMN()))=TRUNC(INDIRECT(ADDRESS(ROW(),COLUMN())))</formula>
    </cfRule>
  </conditionalFormatting>
  <conditionalFormatting sqref="G34">
    <cfRule type="expression" dxfId="450" priority="315">
      <formula>INDIRECT(ADDRESS(ROW(),COLUMN()))=TRUNC(INDIRECT(ADDRESS(ROW(),COLUMN())))</formula>
    </cfRule>
  </conditionalFormatting>
  <conditionalFormatting sqref="I34">
    <cfRule type="expression" dxfId="449" priority="314">
      <formula>INDIRECT(ADDRESS(ROW(),COLUMN()))=TRUNC(INDIRECT(ADDRESS(ROW(),COLUMN())))</formula>
    </cfRule>
  </conditionalFormatting>
  <conditionalFormatting sqref="G45">
    <cfRule type="expression" dxfId="448" priority="313">
      <formula>INDIRECT(ADDRESS(ROW(),COLUMN()))=TRUNC(INDIRECT(ADDRESS(ROW(),COLUMN())))</formula>
    </cfRule>
  </conditionalFormatting>
  <conditionalFormatting sqref="G46:G47">
    <cfRule type="expression" dxfId="447" priority="312">
      <formula>INDIRECT(ADDRESS(ROW(),COLUMN()))=TRUNC(INDIRECT(ADDRESS(ROW(),COLUMN())))</formula>
    </cfRule>
  </conditionalFormatting>
  <conditionalFormatting sqref="I46:I47">
    <cfRule type="expression" dxfId="446" priority="311">
      <formula>INDIRECT(ADDRESS(ROW(),COLUMN()))=TRUNC(INDIRECT(ADDRESS(ROW(),COLUMN())))</formula>
    </cfRule>
  </conditionalFormatting>
  <conditionalFormatting sqref="I169">
    <cfRule type="expression" dxfId="445" priority="309">
      <formula>INDIRECT(ADDRESS(ROW(),COLUMN()))=TRUNC(INDIRECT(ADDRESS(ROW(),COLUMN())))</formula>
    </cfRule>
  </conditionalFormatting>
  <conditionalFormatting sqref="L169">
    <cfRule type="expression" dxfId="444" priority="308">
      <formula>INDIRECT(ADDRESS(ROW(),COLUMN()))=TRUNC(INDIRECT(ADDRESS(ROW(),COLUMN())))</formula>
    </cfRule>
  </conditionalFormatting>
  <conditionalFormatting sqref="O169">
    <cfRule type="expression" dxfId="443" priority="307">
      <formula>INDIRECT(ADDRESS(ROW(),COLUMN()))=TRUNC(INDIRECT(ADDRESS(ROW(),COLUMN())))</formula>
    </cfRule>
  </conditionalFormatting>
  <conditionalFormatting sqref="G171:G218">
    <cfRule type="expression" dxfId="442" priority="306">
      <formula>INDIRECT(ADDRESS(ROW(),COLUMN()))=TRUNC(INDIRECT(ADDRESS(ROW(),COLUMN())))</formula>
    </cfRule>
  </conditionalFormatting>
  <conditionalFormatting sqref="I170:I218">
    <cfRule type="expression" dxfId="441" priority="305">
      <formula>INDIRECT(ADDRESS(ROW(),COLUMN()))=TRUNC(INDIRECT(ADDRESS(ROW(),COLUMN())))</formula>
    </cfRule>
  </conditionalFormatting>
  <conditionalFormatting sqref="L170:L218">
    <cfRule type="expression" dxfId="440" priority="304">
      <formula>INDIRECT(ADDRESS(ROW(),COLUMN()))=TRUNC(INDIRECT(ADDRESS(ROW(),COLUMN())))</formula>
    </cfRule>
  </conditionalFormatting>
  <conditionalFormatting sqref="O170:O218">
    <cfRule type="expression" dxfId="439" priority="303">
      <formula>INDIRECT(ADDRESS(ROW(),COLUMN()))=TRUNC(INDIRECT(ADDRESS(ROW(),COLUMN())))</formula>
    </cfRule>
  </conditionalFormatting>
  <conditionalFormatting sqref="O107:O159 G107:G159 I107:I159 L107:L159">
    <cfRule type="expression" dxfId="438" priority="302">
      <formula>INDIRECT(ADDRESS(ROW(),COLUMN()))=TRUNC(INDIRECT(ADDRESS(ROW(),COLUMN())))</formula>
    </cfRule>
  </conditionalFormatting>
  <conditionalFormatting sqref="G169">
    <cfRule type="expression" dxfId="437" priority="4">
      <formula>INDIRECT(ADDRESS(ROW(),COLUMN()))=TRUNC(INDIRECT(ADDRESS(ROW(),COLUMN())))</formula>
    </cfRule>
  </conditionalFormatting>
  <conditionalFormatting sqref="G170">
    <cfRule type="expression" dxfId="436" priority="3">
      <formula>INDIRECT(ADDRESS(ROW(),COLUMN()))=TRUNC(INDIRECT(ADDRESS(ROW(),COLUMN())))</formula>
    </cfRule>
  </conditionalFormatting>
  <conditionalFormatting sqref="M6:Q7">
    <cfRule type="cellIs" dxfId="435"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160</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217</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2-16</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434" priority="372">
      <formula>INDIRECT(ADDRESS(ROW(),COLUMN()))=TRUNC(INDIRECT(ADDRESS(ROW(),COLUMN())))</formula>
    </cfRule>
  </conditionalFormatting>
  <conditionalFormatting sqref="O27:O50">
    <cfRule type="expression" dxfId="433" priority="368">
      <formula>INDIRECT(ADDRESS(ROW(),COLUMN()))=TRUNC(INDIRECT(ADDRESS(ROW(),COLUMN())))</formula>
    </cfRule>
  </conditionalFormatting>
  <conditionalFormatting sqref="G48:G50">
    <cfRule type="expression" dxfId="432" priority="371">
      <formula>INDIRECT(ADDRESS(ROW(),COLUMN()))=TRUNC(INDIRECT(ADDRESS(ROW(),COLUMN())))</formula>
    </cfRule>
  </conditionalFormatting>
  <conditionalFormatting sqref="I45 I48:I50">
    <cfRule type="expression" dxfId="431" priority="370">
      <formula>INDIRECT(ADDRESS(ROW(),COLUMN()))=TRUNC(INDIRECT(ADDRESS(ROW(),COLUMN())))</formula>
    </cfRule>
  </conditionalFormatting>
  <conditionalFormatting sqref="L29:L50">
    <cfRule type="expression" dxfId="430" priority="369">
      <formula>INDIRECT(ADDRESS(ROW(),COLUMN()))=TRUNC(INDIRECT(ADDRESS(ROW(),COLUMN())))</formula>
    </cfRule>
  </conditionalFormatting>
  <conditionalFormatting sqref="O10">
    <cfRule type="expression" dxfId="429" priority="366">
      <formula>INDIRECT(ADDRESS(ROW(),COLUMN()))=TRUNC(INDIRECT(ADDRESS(ROW(),COLUMN())))</formula>
    </cfRule>
  </conditionalFormatting>
  <conditionalFormatting sqref="L10">
    <cfRule type="expression" dxfId="428" priority="367">
      <formula>INDIRECT(ADDRESS(ROW(),COLUMN()))=TRUNC(INDIRECT(ADDRESS(ROW(),COLUMN())))</formula>
    </cfRule>
  </conditionalFormatting>
  <conditionalFormatting sqref="O11">
    <cfRule type="expression" dxfId="427" priority="364">
      <formula>INDIRECT(ADDRESS(ROW(),COLUMN()))=TRUNC(INDIRECT(ADDRESS(ROW(),COLUMN())))</formula>
    </cfRule>
  </conditionalFormatting>
  <conditionalFormatting sqref="L11">
    <cfRule type="expression" dxfId="426" priority="365">
      <formula>INDIRECT(ADDRESS(ROW(),COLUMN()))=TRUNC(INDIRECT(ADDRESS(ROW(),COLUMN())))</formula>
    </cfRule>
  </conditionalFormatting>
  <conditionalFormatting sqref="O12:O26">
    <cfRule type="expression" dxfId="425" priority="361">
      <formula>INDIRECT(ADDRESS(ROW(),COLUMN()))=TRUNC(INDIRECT(ADDRESS(ROW(),COLUMN())))</formula>
    </cfRule>
  </conditionalFormatting>
  <conditionalFormatting sqref="I21:I25">
    <cfRule type="expression" dxfId="424" priority="363">
      <formula>INDIRECT(ADDRESS(ROW(),COLUMN()))=TRUNC(INDIRECT(ADDRESS(ROW(),COLUMN())))</formula>
    </cfRule>
  </conditionalFormatting>
  <conditionalFormatting sqref="L12:L25">
    <cfRule type="expression" dxfId="423" priority="362">
      <formula>INDIRECT(ADDRESS(ROW(),COLUMN()))=TRUNC(INDIRECT(ADDRESS(ROW(),COLUMN())))</formula>
    </cfRule>
  </conditionalFormatting>
  <conditionalFormatting sqref="G10 G15">
    <cfRule type="expression" dxfId="422" priority="360">
      <formula>INDIRECT(ADDRESS(ROW(),COLUMN()))=TRUNC(INDIRECT(ADDRESS(ROW(),COLUMN())))</formula>
    </cfRule>
  </conditionalFormatting>
  <conditionalFormatting sqref="I10 I15">
    <cfRule type="expression" dxfId="421" priority="359">
      <formula>INDIRECT(ADDRESS(ROW(),COLUMN()))=TRUNC(INDIRECT(ADDRESS(ROW(),COLUMN())))</formula>
    </cfRule>
  </conditionalFormatting>
  <conditionalFormatting sqref="G12">
    <cfRule type="expression" dxfId="420" priority="358">
      <formula>INDIRECT(ADDRESS(ROW(),COLUMN()))=TRUNC(INDIRECT(ADDRESS(ROW(),COLUMN())))</formula>
    </cfRule>
  </conditionalFormatting>
  <conditionalFormatting sqref="I12">
    <cfRule type="expression" dxfId="419" priority="357">
      <formula>INDIRECT(ADDRESS(ROW(),COLUMN()))=TRUNC(INDIRECT(ADDRESS(ROW(),COLUMN())))</formula>
    </cfRule>
  </conditionalFormatting>
  <conditionalFormatting sqref="G14">
    <cfRule type="expression" dxfId="418" priority="356">
      <formula>INDIRECT(ADDRESS(ROW(),COLUMN()))=TRUNC(INDIRECT(ADDRESS(ROW(),COLUMN())))</formula>
    </cfRule>
  </conditionalFormatting>
  <conditionalFormatting sqref="I14">
    <cfRule type="expression" dxfId="417" priority="355">
      <formula>INDIRECT(ADDRESS(ROW(),COLUMN()))=TRUNC(INDIRECT(ADDRESS(ROW(),COLUMN())))</formula>
    </cfRule>
  </conditionalFormatting>
  <conditionalFormatting sqref="G11">
    <cfRule type="expression" dxfId="416" priority="354">
      <formula>INDIRECT(ADDRESS(ROW(),COLUMN()))=TRUNC(INDIRECT(ADDRESS(ROW(),COLUMN())))</formula>
    </cfRule>
  </conditionalFormatting>
  <conditionalFormatting sqref="I11">
    <cfRule type="expression" dxfId="415" priority="353">
      <formula>INDIRECT(ADDRESS(ROW(),COLUMN()))=TRUNC(INDIRECT(ADDRESS(ROW(),COLUMN())))</formula>
    </cfRule>
  </conditionalFormatting>
  <conditionalFormatting sqref="G13">
    <cfRule type="expression" dxfId="414" priority="352">
      <formula>INDIRECT(ADDRESS(ROW(),COLUMN()))=TRUNC(INDIRECT(ADDRESS(ROW(),COLUMN())))</formula>
    </cfRule>
  </conditionalFormatting>
  <conditionalFormatting sqref="I13">
    <cfRule type="expression" dxfId="413" priority="351">
      <formula>INDIRECT(ADDRESS(ROW(),COLUMN()))=TRUNC(INDIRECT(ADDRESS(ROW(),COLUMN())))</formula>
    </cfRule>
  </conditionalFormatting>
  <conditionalFormatting sqref="G16 G19">
    <cfRule type="expression" dxfId="412" priority="350">
      <formula>INDIRECT(ADDRESS(ROW(),COLUMN()))=TRUNC(INDIRECT(ADDRESS(ROW(),COLUMN())))</formula>
    </cfRule>
  </conditionalFormatting>
  <conditionalFormatting sqref="I16 I19">
    <cfRule type="expression" dxfId="411" priority="349">
      <formula>INDIRECT(ADDRESS(ROW(),COLUMN()))=TRUNC(INDIRECT(ADDRESS(ROW(),COLUMN())))</formula>
    </cfRule>
  </conditionalFormatting>
  <conditionalFormatting sqref="G17">
    <cfRule type="expression" dxfId="410" priority="348">
      <formula>INDIRECT(ADDRESS(ROW(),COLUMN()))=TRUNC(INDIRECT(ADDRESS(ROW(),COLUMN())))</formula>
    </cfRule>
  </conditionalFormatting>
  <conditionalFormatting sqref="I17">
    <cfRule type="expression" dxfId="409" priority="347">
      <formula>INDIRECT(ADDRESS(ROW(),COLUMN()))=TRUNC(INDIRECT(ADDRESS(ROW(),COLUMN())))</formula>
    </cfRule>
  </conditionalFormatting>
  <conditionalFormatting sqref="G18">
    <cfRule type="expression" dxfId="408" priority="346">
      <formula>INDIRECT(ADDRESS(ROW(),COLUMN()))=TRUNC(INDIRECT(ADDRESS(ROW(),COLUMN())))</formula>
    </cfRule>
  </conditionalFormatting>
  <conditionalFormatting sqref="I18">
    <cfRule type="expression" dxfId="407" priority="345">
      <formula>INDIRECT(ADDRESS(ROW(),COLUMN()))=TRUNC(INDIRECT(ADDRESS(ROW(),COLUMN())))</formula>
    </cfRule>
  </conditionalFormatting>
  <conditionalFormatting sqref="G20">
    <cfRule type="expression" dxfId="406" priority="344">
      <formula>INDIRECT(ADDRESS(ROW(),COLUMN()))=TRUNC(INDIRECT(ADDRESS(ROW(),COLUMN())))</formula>
    </cfRule>
  </conditionalFormatting>
  <conditionalFormatting sqref="I20">
    <cfRule type="expression" dxfId="405" priority="343">
      <formula>INDIRECT(ADDRESS(ROW(),COLUMN()))=TRUNC(INDIRECT(ADDRESS(ROW(),COLUMN())))</formula>
    </cfRule>
  </conditionalFormatting>
  <conditionalFormatting sqref="G21 G23">
    <cfRule type="expression" dxfId="404" priority="342">
      <formula>INDIRECT(ADDRESS(ROW(),COLUMN()))=TRUNC(INDIRECT(ADDRESS(ROW(),COLUMN())))</formula>
    </cfRule>
  </conditionalFormatting>
  <conditionalFormatting sqref="G22">
    <cfRule type="expression" dxfId="403" priority="341">
      <formula>INDIRECT(ADDRESS(ROW(),COLUMN()))=TRUNC(INDIRECT(ADDRESS(ROW(),COLUMN())))</formula>
    </cfRule>
  </conditionalFormatting>
  <conditionalFormatting sqref="G24:G25">
    <cfRule type="expression" dxfId="402" priority="340">
      <formula>INDIRECT(ADDRESS(ROW(),COLUMN()))=TRUNC(INDIRECT(ADDRESS(ROW(),COLUMN())))</formula>
    </cfRule>
  </conditionalFormatting>
  <conditionalFormatting sqref="G26:G28">
    <cfRule type="expression" dxfId="401" priority="339">
      <formula>INDIRECT(ADDRESS(ROW(),COLUMN()))=TRUNC(INDIRECT(ADDRESS(ROW(),COLUMN())))</formula>
    </cfRule>
  </conditionalFormatting>
  <conditionalFormatting sqref="I26:I28">
    <cfRule type="expression" dxfId="400" priority="338">
      <formula>INDIRECT(ADDRESS(ROW(),COLUMN()))=TRUNC(INDIRECT(ADDRESS(ROW(),COLUMN())))</formula>
    </cfRule>
  </conditionalFormatting>
  <conditionalFormatting sqref="L26:L28">
    <cfRule type="expression" dxfId="399" priority="337">
      <formula>INDIRECT(ADDRESS(ROW(),COLUMN()))=TRUNC(INDIRECT(ADDRESS(ROW(),COLUMN())))</formula>
    </cfRule>
  </conditionalFormatting>
  <conditionalFormatting sqref="G29:G30">
    <cfRule type="expression" dxfId="398" priority="336">
      <formula>INDIRECT(ADDRESS(ROW(),COLUMN()))=TRUNC(INDIRECT(ADDRESS(ROW(),COLUMN())))</formula>
    </cfRule>
  </conditionalFormatting>
  <conditionalFormatting sqref="I29:I30">
    <cfRule type="expression" dxfId="397" priority="335">
      <formula>INDIRECT(ADDRESS(ROW(),COLUMN()))=TRUNC(INDIRECT(ADDRESS(ROW(),COLUMN())))</formula>
    </cfRule>
  </conditionalFormatting>
  <conditionalFormatting sqref="G31:G32 G42 G44">
    <cfRule type="expression" dxfId="396" priority="334">
      <formula>INDIRECT(ADDRESS(ROW(),COLUMN()))=TRUNC(INDIRECT(ADDRESS(ROW(),COLUMN())))</formula>
    </cfRule>
  </conditionalFormatting>
  <conditionalFormatting sqref="I31:I32 I42 I44">
    <cfRule type="expression" dxfId="395" priority="333">
      <formula>INDIRECT(ADDRESS(ROW(),COLUMN()))=TRUNC(INDIRECT(ADDRESS(ROW(),COLUMN())))</formula>
    </cfRule>
  </conditionalFormatting>
  <conditionalFormatting sqref="G40">
    <cfRule type="expression" dxfId="394" priority="332">
      <formula>INDIRECT(ADDRESS(ROW(),COLUMN()))=TRUNC(INDIRECT(ADDRESS(ROW(),COLUMN())))</formula>
    </cfRule>
  </conditionalFormatting>
  <conditionalFormatting sqref="I40">
    <cfRule type="expression" dxfId="393" priority="331">
      <formula>INDIRECT(ADDRESS(ROW(),COLUMN()))=TRUNC(INDIRECT(ADDRESS(ROW(),COLUMN())))</formula>
    </cfRule>
  </conditionalFormatting>
  <conditionalFormatting sqref="G37">
    <cfRule type="expression" dxfId="392" priority="330">
      <formula>INDIRECT(ADDRESS(ROW(),COLUMN()))=TRUNC(INDIRECT(ADDRESS(ROW(),COLUMN())))</formula>
    </cfRule>
  </conditionalFormatting>
  <conditionalFormatting sqref="I37">
    <cfRule type="expression" dxfId="391" priority="329">
      <formula>INDIRECT(ADDRESS(ROW(),COLUMN()))=TRUNC(INDIRECT(ADDRESS(ROW(),COLUMN())))</formula>
    </cfRule>
  </conditionalFormatting>
  <conditionalFormatting sqref="G38">
    <cfRule type="expression" dxfId="390" priority="328">
      <formula>INDIRECT(ADDRESS(ROW(),COLUMN()))=TRUNC(INDIRECT(ADDRESS(ROW(),COLUMN())))</formula>
    </cfRule>
  </conditionalFormatting>
  <conditionalFormatting sqref="I38">
    <cfRule type="expression" dxfId="389" priority="327">
      <formula>INDIRECT(ADDRESS(ROW(),COLUMN()))=TRUNC(INDIRECT(ADDRESS(ROW(),COLUMN())))</formula>
    </cfRule>
  </conditionalFormatting>
  <conditionalFormatting sqref="G41">
    <cfRule type="expression" dxfId="388" priority="326">
      <formula>INDIRECT(ADDRESS(ROW(),COLUMN()))=TRUNC(INDIRECT(ADDRESS(ROW(),COLUMN())))</formula>
    </cfRule>
  </conditionalFormatting>
  <conditionalFormatting sqref="I41">
    <cfRule type="expression" dxfId="387" priority="325">
      <formula>INDIRECT(ADDRESS(ROW(),COLUMN()))=TRUNC(INDIRECT(ADDRESS(ROW(),COLUMN())))</formula>
    </cfRule>
  </conditionalFormatting>
  <conditionalFormatting sqref="G43">
    <cfRule type="expression" dxfId="386" priority="324">
      <formula>INDIRECT(ADDRESS(ROW(),COLUMN()))=TRUNC(INDIRECT(ADDRESS(ROW(),COLUMN())))</formula>
    </cfRule>
  </conditionalFormatting>
  <conditionalFormatting sqref="I43">
    <cfRule type="expression" dxfId="385" priority="323">
      <formula>INDIRECT(ADDRESS(ROW(),COLUMN()))=TRUNC(INDIRECT(ADDRESS(ROW(),COLUMN())))</formula>
    </cfRule>
  </conditionalFormatting>
  <conditionalFormatting sqref="G36">
    <cfRule type="expression" dxfId="384" priority="322">
      <formula>INDIRECT(ADDRESS(ROW(),COLUMN()))=TRUNC(INDIRECT(ADDRESS(ROW(),COLUMN())))</formula>
    </cfRule>
  </conditionalFormatting>
  <conditionalFormatting sqref="I36">
    <cfRule type="expression" dxfId="383" priority="321">
      <formula>INDIRECT(ADDRESS(ROW(),COLUMN()))=TRUNC(INDIRECT(ADDRESS(ROW(),COLUMN())))</formula>
    </cfRule>
  </conditionalFormatting>
  <conditionalFormatting sqref="G39">
    <cfRule type="expression" dxfId="382" priority="320">
      <formula>INDIRECT(ADDRESS(ROW(),COLUMN()))=TRUNC(INDIRECT(ADDRESS(ROW(),COLUMN())))</formula>
    </cfRule>
  </conditionalFormatting>
  <conditionalFormatting sqref="I39">
    <cfRule type="expression" dxfId="381" priority="319">
      <formula>INDIRECT(ADDRESS(ROW(),COLUMN()))=TRUNC(INDIRECT(ADDRESS(ROW(),COLUMN())))</formula>
    </cfRule>
  </conditionalFormatting>
  <conditionalFormatting sqref="G35">
    <cfRule type="expression" dxfId="380" priority="318">
      <formula>INDIRECT(ADDRESS(ROW(),COLUMN()))=TRUNC(INDIRECT(ADDRESS(ROW(),COLUMN())))</formula>
    </cfRule>
  </conditionalFormatting>
  <conditionalFormatting sqref="I35">
    <cfRule type="expression" dxfId="379" priority="317">
      <formula>INDIRECT(ADDRESS(ROW(),COLUMN()))=TRUNC(INDIRECT(ADDRESS(ROW(),COLUMN())))</formula>
    </cfRule>
  </conditionalFormatting>
  <conditionalFormatting sqref="G33">
    <cfRule type="expression" dxfId="378" priority="316">
      <formula>INDIRECT(ADDRESS(ROW(),COLUMN()))=TRUNC(INDIRECT(ADDRESS(ROW(),COLUMN())))</formula>
    </cfRule>
  </conditionalFormatting>
  <conditionalFormatting sqref="I33">
    <cfRule type="expression" dxfId="377" priority="315">
      <formula>INDIRECT(ADDRESS(ROW(),COLUMN()))=TRUNC(INDIRECT(ADDRESS(ROW(),COLUMN())))</formula>
    </cfRule>
  </conditionalFormatting>
  <conditionalFormatting sqref="G34">
    <cfRule type="expression" dxfId="376" priority="314">
      <formula>INDIRECT(ADDRESS(ROW(),COLUMN()))=TRUNC(INDIRECT(ADDRESS(ROW(),COLUMN())))</formula>
    </cfRule>
  </conditionalFormatting>
  <conditionalFormatting sqref="I34">
    <cfRule type="expression" dxfId="375" priority="313">
      <formula>INDIRECT(ADDRESS(ROW(),COLUMN()))=TRUNC(INDIRECT(ADDRESS(ROW(),COLUMN())))</formula>
    </cfRule>
  </conditionalFormatting>
  <conditionalFormatting sqref="G45">
    <cfRule type="expression" dxfId="374" priority="312">
      <formula>INDIRECT(ADDRESS(ROW(),COLUMN()))=TRUNC(INDIRECT(ADDRESS(ROW(),COLUMN())))</formula>
    </cfRule>
  </conditionalFormatting>
  <conditionalFormatting sqref="G46:G47">
    <cfRule type="expression" dxfId="373" priority="311">
      <formula>INDIRECT(ADDRESS(ROW(),COLUMN()))=TRUNC(INDIRECT(ADDRESS(ROW(),COLUMN())))</formula>
    </cfRule>
  </conditionalFormatting>
  <conditionalFormatting sqref="I46:I47">
    <cfRule type="expression" dxfId="372" priority="310">
      <formula>INDIRECT(ADDRESS(ROW(),COLUMN()))=TRUNC(INDIRECT(ADDRESS(ROW(),COLUMN())))</formula>
    </cfRule>
  </conditionalFormatting>
  <conditionalFormatting sqref="I169">
    <cfRule type="expression" dxfId="371" priority="308">
      <formula>INDIRECT(ADDRESS(ROW(),COLUMN()))=TRUNC(INDIRECT(ADDRESS(ROW(),COLUMN())))</formula>
    </cfRule>
  </conditionalFormatting>
  <conditionalFormatting sqref="L169">
    <cfRule type="expression" dxfId="370" priority="307">
      <formula>INDIRECT(ADDRESS(ROW(),COLUMN()))=TRUNC(INDIRECT(ADDRESS(ROW(),COLUMN())))</formula>
    </cfRule>
  </conditionalFormatting>
  <conditionalFormatting sqref="O169">
    <cfRule type="expression" dxfId="369" priority="306">
      <formula>INDIRECT(ADDRESS(ROW(),COLUMN()))=TRUNC(INDIRECT(ADDRESS(ROW(),COLUMN())))</formula>
    </cfRule>
  </conditionalFormatting>
  <conditionalFormatting sqref="G171:G218">
    <cfRule type="expression" dxfId="368" priority="305">
      <formula>INDIRECT(ADDRESS(ROW(),COLUMN()))=TRUNC(INDIRECT(ADDRESS(ROW(),COLUMN())))</formula>
    </cfRule>
  </conditionalFormatting>
  <conditionalFormatting sqref="I170:I218">
    <cfRule type="expression" dxfId="367" priority="304">
      <formula>INDIRECT(ADDRESS(ROW(),COLUMN()))=TRUNC(INDIRECT(ADDRESS(ROW(),COLUMN())))</formula>
    </cfRule>
  </conditionalFormatting>
  <conditionalFormatting sqref="L170:L218">
    <cfRule type="expression" dxfId="366" priority="303">
      <formula>INDIRECT(ADDRESS(ROW(),COLUMN()))=TRUNC(INDIRECT(ADDRESS(ROW(),COLUMN())))</formula>
    </cfRule>
  </conditionalFormatting>
  <conditionalFormatting sqref="O170:O218">
    <cfRule type="expression" dxfId="365" priority="302">
      <formula>INDIRECT(ADDRESS(ROW(),COLUMN()))=TRUNC(INDIRECT(ADDRESS(ROW(),COLUMN())))</formula>
    </cfRule>
  </conditionalFormatting>
  <conditionalFormatting sqref="O107:O159 G107:G159 I107:I159 L107:L159">
    <cfRule type="expression" dxfId="364" priority="301">
      <formula>INDIRECT(ADDRESS(ROW(),COLUMN()))=TRUNC(INDIRECT(ADDRESS(ROW(),COLUMN())))</formula>
    </cfRule>
  </conditionalFormatting>
  <conditionalFormatting sqref="G169">
    <cfRule type="expression" dxfId="363" priority="3">
      <formula>INDIRECT(ADDRESS(ROW(),COLUMN()))=TRUNC(INDIRECT(ADDRESS(ROW(),COLUMN())))</formula>
    </cfRule>
  </conditionalFormatting>
  <conditionalFormatting sqref="G170">
    <cfRule type="expression" dxfId="362" priority="2">
      <formula>INDIRECT(ADDRESS(ROW(),COLUMN()))=TRUNC(INDIRECT(ADDRESS(ROW(),COLUMN())))</formula>
    </cfRule>
  </conditionalFormatting>
  <conditionalFormatting sqref="M6:Q7">
    <cfRule type="cellIs" dxfId="361"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161</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216</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2-17</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217</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360" priority="372">
      <formula>INDIRECT(ADDRESS(ROW(),COLUMN()))=TRUNC(INDIRECT(ADDRESS(ROW(),COLUMN())))</formula>
    </cfRule>
  </conditionalFormatting>
  <conditionalFormatting sqref="O27:O50">
    <cfRule type="expression" dxfId="359" priority="368">
      <formula>INDIRECT(ADDRESS(ROW(),COLUMN()))=TRUNC(INDIRECT(ADDRESS(ROW(),COLUMN())))</formula>
    </cfRule>
  </conditionalFormatting>
  <conditionalFormatting sqref="G48:G50">
    <cfRule type="expression" dxfId="358" priority="371">
      <formula>INDIRECT(ADDRESS(ROW(),COLUMN()))=TRUNC(INDIRECT(ADDRESS(ROW(),COLUMN())))</formula>
    </cfRule>
  </conditionalFormatting>
  <conditionalFormatting sqref="I45 I48:I50">
    <cfRule type="expression" dxfId="357" priority="370">
      <formula>INDIRECT(ADDRESS(ROW(),COLUMN()))=TRUNC(INDIRECT(ADDRESS(ROW(),COLUMN())))</formula>
    </cfRule>
  </conditionalFormatting>
  <conditionalFormatting sqref="L29:L50">
    <cfRule type="expression" dxfId="356" priority="369">
      <formula>INDIRECT(ADDRESS(ROW(),COLUMN()))=TRUNC(INDIRECT(ADDRESS(ROW(),COLUMN())))</formula>
    </cfRule>
  </conditionalFormatting>
  <conditionalFormatting sqref="O10">
    <cfRule type="expression" dxfId="355" priority="366">
      <formula>INDIRECT(ADDRESS(ROW(),COLUMN()))=TRUNC(INDIRECT(ADDRESS(ROW(),COLUMN())))</formula>
    </cfRule>
  </conditionalFormatting>
  <conditionalFormatting sqref="L10">
    <cfRule type="expression" dxfId="354" priority="367">
      <formula>INDIRECT(ADDRESS(ROW(),COLUMN()))=TRUNC(INDIRECT(ADDRESS(ROW(),COLUMN())))</formula>
    </cfRule>
  </conditionalFormatting>
  <conditionalFormatting sqref="O11">
    <cfRule type="expression" dxfId="353" priority="364">
      <formula>INDIRECT(ADDRESS(ROW(),COLUMN()))=TRUNC(INDIRECT(ADDRESS(ROW(),COLUMN())))</formula>
    </cfRule>
  </conditionalFormatting>
  <conditionalFormatting sqref="L11">
    <cfRule type="expression" dxfId="352" priority="365">
      <formula>INDIRECT(ADDRESS(ROW(),COLUMN()))=TRUNC(INDIRECT(ADDRESS(ROW(),COLUMN())))</formula>
    </cfRule>
  </conditionalFormatting>
  <conditionalFormatting sqref="O12:O26">
    <cfRule type="expression" dxfId="351" priority="361">
      <formula>INDIRECT(ADDRESS(ROW(),COLUMN()))=TRUNC(INDIRECT(ADDRESS(ROW(),COLUMN())))</formula>
    </cfRule>
  </conditionalFormatting>
  <conditionalFormatting sqref="I21:I25">
    <cfRule type="expression" dxfId="350" priority="363">
      <formula>INDIRECT(ADDRESS(ROW(),COLUMN()))=TRUNC(INDIRECT(ADDRESS(ROW(),COLUMN())))</formula>
    </cfRule>
  </conditionalFormatting>
  <conditionalFormatting sqref="L12:L25">
    <cfRule type="expression" dxfId="349" priority="362">
      <formula>INDIRECT(ADDRESS(ROW(),COLUMN()))=TRUNC(INDIRECT(ADDRESS(ROW(),COLUMN())))</formula>
    </cfRule>
  </conditionalFormatting>
  <conditionalFormatting sqref="G10 G15">
    <cfRule type="expression" dxfId="348" priority="360">
      <formula>INDIRECT(ADDRESS(ROW(),COLUMN()))=TRUNC(INDIRECT(ADDRESS(ROW(),COLUMN())))</formula>
    </cfRule>
  </conditionalFormatting>
  <conditionalFormatting sqref="I10 I15">
    <cfRule type="expression" dxfId="347" priority="359">
      <formula>INDIRECT(ADDRESS(ROW(),COLUMN()))=TRUNC(INDIRECT(ADDRESS(ROW(),COLUMN())))</formula>
    </cfRule>
  </conditionalFormatting>
  <conditionalFormatting sqref="G12">
    <cfRule type="expression" dxfId="346" priority="358">
      <formula>INDIRECT(ADDRESS(ROW(),COLUMN()))=TRUNC(INDIRECT(ADDRESS(ROW(),COLUMN())))</formula>
    </cfRule>
  </conditionalFormatting>
  <conditionalFormatting sqref="I12">
    <cfRule type="expression" dxfId="345" priority="357">
      <formula>INDIRECT(ADDRESS(ROW(),COLUMN()))=TRUNC(INDIRECT(ADDRESS(ROW(),COLUMN())))</formula>
    </cfRule>
  </conditionalFormatting>
  <conditionalFormatting sqref="G14">
    <cfRule type="expression" dxfId="344" priority="356">
      <formula>INDIRECT(ADDRESS(ROW(),COLUMN()))=TRUNC(INDIRECT(ADDRESS(ROW(),COLUMN())))</formula>
    </cfRule>
  </conditionalFormatting>
  <conditionalFormatting sqref="I14">
    <cfRule type="expression" dxfId="343" priority="355">
      <formula>INDIRECT(ADDRESS(ROW(),COLUMN()))=TRUNC(INDIRECT(ADDRESS(ROW(),COLUMN())))</formula>
    </cfRule>
  </conditionalFormatting>
  <conditionalFormatting sqref="G11">
    <cfRule type="expression" dxfId="342" priority="354">
      <formula>INDIRECT(ADDRESS(ROW(),COLUMN()))=TRUNC(INDIRECT(ADDRESS(ROW(),COLUMN())))</formula>
    </cfRule>
  </conditionalFormatting>
  <conditionalFormatting sqref="I11">
    <cfRule type="expression" dxfId="341" priority="353">
      <formula>INDIRECT(ADDRESS(ROW(),COLUMN()))=TRUNC(INDIRECT(ADDRESS(ROW(),COLUMN())))</formula>
    </cfRule>
  </conditionalFormatting>
  <conditionalFormatting sqref="G13">
    <cfRule type="expression" dxfId="340" priority="352">
      <formula>INDIRECT(ADDRESS(ROW(),COLUMN()))=TRUNC(INDIRECT(ADDRESS(ROW(),COLUMN())))</formula>
    </cfRule>
  </conditionalFormatting>
  <conditionalFormatting sqref="I13">
    <cfRule type="expression" dxfId="339" priority="351">
      <formula>INDIRECT(ADDRESS(ROW(),COLUMN()))=TRUNC(INDIRECT(ADDRESS(ROW(),COLUMN())))</formula>
    </cfRule>
  </conditionalFormatting>
  <conditionalFormatting sqref="G16 G19">
    <cfRule type="expression" dxfId="338" priority="350">
      <formula>INDIRECT(ADDRESS(ROW(),COLUMN()))=TRUNC(INDIRECT(ADDRESS(ROW(),COLUMN())))</formula>
    </cfRule>
  </conditionalFormatting>
  <conditionalFormatting sqref="I16 I19">
    <cfRule type="expression" dxfId="337" priority="349">
      <formula>INDIRECT(ADDRESS(ROW(),COLUMN()))=TRUNC(INDIRECT(ADDRESS(ROW(),COLUMN())))</formula>
    </cfRule>
  </conditionalFormatting>
  <conditionalFormatting sqref="G17">
    <cfRule type="expression" dxfId="336" priority="348">
      <formula>INDIRECT(ADDRESS(ROW(),COLUMN()))=TRUNC(INDIRECT(ADDRESS(ROW(),COLUMN())))</formula>
    </cfRule>
  </conditionalFormatting>
  <conditionalFormatting sqref="I17">
    <cfRule type="expression" dxfId="335" priority="347">
      <formula>INDIRECT(ADDRESS(ROW(),COLUMN()))=TRUNC(INDIRECT(ADDRESS(ROW(),COLUMN())))</formula>
    </cfRule>
  </conditionalFormatting>
  <conditionalFormatting sqref="G18">
    <cfRule type="expression" dxfId="334" priority="346">
      <formula>INDIRECT(ADDRESS(ROW(),COLUMN()))=TRUNC(INDIRECT(ADDRESS(ROW(),COLUMN())))</formula>
    </cfRule>
  </conditionalFormatting>
  <conditionalFormatting sqref="I18">
    <cfRule type="expression" dxfId="333" priority="345">
      <formula>INDIRECT(ADDRESS(ROW(),COLUMN()))=TRUNC(INDIRECT(ADDRESS(ROW(),COLUMN())))</formula>
    </cfRule>
  </conditionalFormatting>
  <conditionalFormatting sqref="G20">
    <cfRule type="expression" dxfId="332" priority="344">
      <formula>INDIRECT(ADDRESS(ROW(),COLUMN()))=TRUNC(INDIRECT(ADDRESS(ROW(),COLUMN())))</formula>
    </cfRule>
  </conditionalFormatting>
  <conditionalFormatting sqref="I20">
    <cfRule type="expression" dxfId="331" priority="343">
      <formula>INDIRECT(ADDRESS(ROW(),COLUMN()))=TRUNC(INDIRECT(ADDRESS(ROW(),COLUMN())))</formula>
    </cfRule>
  </conditionalFormatting>
  <conditionalFormatting sqref="G21 G23">
    <cfRule type="expression" dxfId="330" priority="342">
      <formula>INDIRECT(ADDRESS(ROW(),COLUMN()))=TRUNC(INDIRECT(ADDRESS(ROW(),COLUMN())))</formula>
    </cfRule>
  </conditionalFormatting>
  <conditionalFormatting sqref="G22">
    <cfRule type="expression" dxfId="329" priority="341">
      <formula>INDIRECT(ADDRESS(ROW(),COLUMN()))=TRUNC(INDIRECT(ADDRESS(ROW(),COLUMN())))</formula>
    </cfRule>
  </conditionalFormatting>
  <conditionalFormatting sqref="G24:G25">
    <cfRule type="expression" dxfId="328" priority="340">
      <formula>INDIRECT(ADDRESS(ROW(),COLUMN()))=TRUNC(INDIRECT(ADDRESS(ROW(),COLUMN())))</formula>
    </cfRule>
  </conditionalFormatting>
  <conditionalFormatting sqref="G26:G28">
    <cfRule type="expression" dxfId="327" priority="339">
      <formula>INDIRECT(ADDRESS(ROW(),COLUMN()))=TRUNC(INDIRECT(ADDRESS(ROW(),COLUMN())))</formula>
    </cfRule>
  </conditionalFormatting>
  <conditionalFormatting sqref="I26:I28">
    <cfRule type="expression" dxfId="326" priority="338">
      <formula>INDIRECT(ADDRESS(ROW(),COLUMN()))=TRUNC(INDIRECT(ADDRESS(ROW(),COLUMN())))</formula>
    </cfRule>
  </conditionalFormatting>
  <conditionalFormatting sqref="L26:L28">
    <cfRule type="expression" dxfId="325" priority="337">
      <formula>INDIRECT(ADDRESS(ROW(),COLUMN()))=TRUNC(INDIRECT(ADDRESS(ROW(),COLUMN())))</formula>
    </cfRule>
  </conditionalFormatting>
  <conditionalFormatting sqref="G29:G30">
    <cfRule type="expression" dxfId="324" priority="336">
      <formula>INDIRECT(ADDRESS(ROW(),COLUMN()))=TRUNC(INDIRECT(ADDRESS(ROW(),COLUMN())))</formula>
    </cfRule>
  </conditionalFormatting>
  <conditionalFormatting sqref="I29:I30">
    <cfRule type="expression" dxfId="323" priority="335">
      <formula>INDIRECT(ADDRESS(ROW(),COLUMN()))=TRUNC(INDIRECT(ADDRESS(ROW(),COLUMN())))</formula>
    </cfRule>
  </conditionalFormatting>
  <conditionalFormatting sqref="G31:G32 G42 G44">
    <cfRule type="expression" dxfId="322" priority="334">
      <formula>INDIRECT(ADDRESS(ROW(),COLUMN()))=TRUNC(INDIRECT(ADDRESS(ROW(),COLUMN())))</formula>
    </cfRule>
  </conditionalFormatting>
  <conditionalFormatting sqref="I31:I32 I42 I44">
    <cfRule type="expression" dxfId="321" priority="333">
      <formula>INDIRECT(ADDRESS(ROW(),COLUMN()))=TRUNC(INDIRECT(ADDRESS(ROW(),COLUMN())))</formula>
    </cfRule>
  </conditionalFormatting>
  <conditionalFormatting sqref="G40">
    <cfRule type="expression" dxfId="320" priority="332">
      <formula>INDIRECT(ADDRESS(ROW(),COLUMN()))=TRUNC(INDIRECT(ADDRESS(ROW(),COLUMN())))</formula>
    </cfRule>
  </conditionalFormatting>
  <conditionalFormatting sqref="I40">
    <cfRule type="expression" dxfId="319" priority="331">
      <formula>INDIRECT(ADDRESS(ROW(),COLUMN()))=TRUNC(INDIRECT(ADDRESS(ROW(),COLUMN())))</formula>
    </cfRule>
  </conditionalFormatting>
  <conditionalFormatting sqref="G37">
    <cfRule type="expression" dxfId="318" priority="330">
      <formula>INDIRECT(ADDRESS(ROW(),COLUMN()))=TRUNC(INDIRECT(ADDRESS(ROW(),COLUMN())))</formula>
    </cfRule>
  </conditionalFormatting>
  <conditionalFormatting sqref="I37">
    <cfRule type="expression" dxfId="317" priority="329">
      <formula>INDIRECT(ADDRESS(ROW(),COLUMN()))=TRUNC(INDIRECT(ADDRESS(ROW(),COLUMN())))</formula>
    </cfRule>
  </conditionalFormatting>
  <conditionalFormatting sqref="G38">
    <cfRule type="expression" dxfId="316" priority="328">
      <formula>INDIRECT(ADDRESS(ROW(),COLUMN()))=TRUNC(INDIRECT(ADDRESS(ROW(),COLUMN())))</formula>
    </cfRule>
  </conditionalFormatting>
  <conditionalFormatting sqref="I38">
    <cfRule type="expression" dxfId="315" priority="327">
      <formula>INDIRECT(ADDRESS(ROW(),COLUMN()))=TRUNC(INDIRECT(ADDRESS(ROW(),COLUMN())))</formula>
    </cfRule>
  </conditionalFormatting>
  <conditionalFormatting sqref="G41">
    <cfRule type="expression" dxfId="314" priority="326">
      <formula>INDIRECT(ADDRESS(ROW(),COLUMN()))=TRUNC(INDIRECT(ADDRESS(ROW(),COLUMN())))</formula>
    </cfRule>
  </conditionalFormatting>
  <conditionalFormatting sqref="I41">
    <cfRule type="expression" dxfId="313" priority="325">
      <formula>INDIRECT(ADDRESS(ROW(),COLUMN()))=TRUNC(INDIRECT(ADDRESS(ROW(),COLUMN())))</formula>
    </cfRule>
  </conditionalFormatting>
  <conditionalFormatting sqref="G43">
    <cfRule type="expression" dxfId="312" priority="324">
      <formula>INDIRECT(ADDRESS(ROW(),COLUMN()))=TRUNC(INDIRECT(ADDRESS(ROW(),COLUMN())))</formula>
    </cfRule>
  </conditionalFormatting>
  <conditionalFormatting sqref="I43">
    <cfRule type="expression" dxfId="311" priority="323">
      <formula>INDIRECT(ADDRESS(ROW(),COLUMN()))=TRUNC(INDIRECT(ADDRESS(ROW(),COLUMN())))</formula>
    </cfRule>
  </conditionalFormatting>
  <conditionalFormatting sqref="G36">
    <cfRule type="expression" dxfId="310" priority="322">
      <formula>INDIRECT(ADDRESS(ROW(),COLUMN()))=TRUNC(INDIRECT(ADDRESS(ROW(),COLUMN())))</formula>
    </cfRule>
  </conditionalFormatting>
  <conditionalFormatting sqref="I36">
    <cfRule type="expression" dxfId="309" priority="321">
      <formula>INDIRECT(ADDRESS(ROW(),COLUMN()))=TRUNC(INDIRECT(ADDRESS(ROW(),COLUMN())))</formula>
    </cfRule>
  </conditionalFormatting>
  <conditionalFormatting sqref="G39">
    <cfRule type="expression" dxfId="308" priority="320">
      <formula>INDIRECT(ADDRESS(ROW(),COLUMN()))=TRUNC(INDIRECT(ADDRESS(ROW(),COLUMN())))</formula>
    </cfRule>
  </conditionalFormatting>
  <conditionalFormatting sqref="I39">
    <cfRule type="expression" dxfId="307" priority="319">
      <formula>INDIRECT(ADDRESS(ROW(),COLUMN()))=TRUNC(INDIRECT(ADDRESS(ROW(),COLUMN())))</formula>
    </cfRule>
  </conditionalFormatting>
  <conditionalFormatting sqref="G35">
    <cfRule type="expression" dxfId="306" priority="318">
      <formula>INDIRECT(ADDRESS(ROW(),COLUMN()))=TRUNC(INDIRECT(ADDRESS(ROW(),COLUMN())))</formula>
    </cfRule>
  </conditionalFormatting>
  <conditionalFormatting sqref="I35">
    <cfRule type="expression" dxfId="305" priority="317">
      <formula>INDIRECT(ADDRESS(ROW(),COLUMN()))=TRUNC(INDIRECT(ADDRESS(ROW(),COLUMN())))</formula>
    </cfRule>
  </conditionalFormatting>
  <conditionalFormatting sqref="G33">
    <cfRule type="expression" dxfId="304" priority="316">
      <formula>INDIRECT(ADDRESS(ROW(),COLUMN()))=TRUNC(INDIRECT(ADDRESS(ROW(),COLUMN())))</formula>
    </cfRule>
  </conditionalFormatting>
  <conditionalFormatting sqref="I33">
    <cfRule type="expression" dxfId="303" priority="315">
      <formula>INDIRECT(ADDRESS(ROW(),COLUMN()))=TRUNC(INDIRECT(ADDRESS(ROW(),COLUMN())))</formula>
    </cfRule>
  </conditionalFormatting>
  <conditionalFormatting sqref="G34">
    <cfRule type="expression" dxfId="302" priority="314">
      <formula>INDIRECT(ADDRESS(ROW(),COLUMN()))=TRUNC(INDIRECT(ADDRESS(ROW(),COLUMN())))</formula>
    </cfRule>
  </conditionalFormatting>
  <conditionalFormatting sqref="I34">
    <cfRule type="expression" dxfId="301" priority="313">
      <formula>INDIRECT(ADDRESS(ROW(),COLUMN()))=TRUNC(INDIRECT(ADDRESS(ROW(),COLUMN())))</formula>
    </cfRule>
  </conditionalFormatting>
  <conditionalFormatting sqref="G45">
    <cfRule type="expression" dxfId="300" priority="312">
      <formula>INDIRECT(ADDRESS(ROW(),COLUMN()))=TRUNC(INDIRECT(ADDRESS(ROW(),COLUMN())))</formula>
    </cfRule>
  </conditionalFormatting>
  <conditionalFormatting sqref="G46:G47">
    <cfRule type="expression" dxfId="299" priority="311">
      <formula>INDIRECT(ADDRESS(ROW(),COLUMN()))=TRUNC(INDIRECT(ADDRESS(ROW(),COLUMN())))</formula>
    </cfRule>
  </conditionalFormatting>
  <conditionalFormatting sqref="I46:I47">
    <cfRule type="expression" dxfId="298" priority="310">
      <formula>INDIRECT(ADDRESS(ROW(),COLUMN()))=TRUNC(INDIRECT(ADDRESS(ROW(),COLUMN())))</formula>
    </cfRule>
  </conditionalFormatting>
  <conditionalFormatting sqref="I169">
    <cfRule type="expression" dxfId="297" priority="308">
      <formula>INDIRECT(ADDRESS(ROW(),COLUMN()))=TRUNC(INDIRECT(ADDRESS(ROW(),COLUMN())))</formula>
    </cfRule>
  </conditionalFormatting>
  <conditionalFormatting sqref="L169">
    <cfRule type="expression" dxfId="296" priority="307">
      <formula>INDIRECT(ADDRESS(ROW(),COLUMN()))=TRUNC(INDIRECT(ADDRESS(ROW(),COLUMN())))</formula>
    </cfRule>
  </conditionalFormatting>
  <conditionalFormatting sqref="O169">
    <cfRule type="expression" dxfId="295" priority="306">
      <formula>INDIRECT(ADDRESS(ROW(),COLUMN()))=TRUNC(INDIRECT(ADDRESS(ROW(),COLUMN())))</formula>
    </cfRule>
  </conditionalFormatting>
  <conditionalFormatting sqref="G171:G218">
    <cfRule type="expression" dxfId="294" priority="305">
      <formula>INDIRECT(ADDRESS(ROW(),COLUMN()))=TRUNC(INDIRECT(ADDRESS(ROW(),COLUMN())))</formula>
    </cfRule>
  </conditionalFormatting>
  <conditionalFormatting sqref="I170:I218">
    <cfRule type="expression" dxfId="293" priority="304">
      <formula>INDIRECT(ADDRESS(ROW(),COLUMN()))=TRUNC(INDIRECT(ADDRESS(ROW(),COLUMN())))</formula>
    </cfRule>
  </conditionalFormatting>
  <conditionalFormatting sqref="L170:L218">
    <cfRule type="expression" dxfId="292" priority="303">
      <formula>INDIRECT(ADDRESS(ROW(),COLUMN()))=TRUNC(INDIRECT(ADDRESS(ROW(),COLUMN())))</formula>
    </cfRule>
  </conditionalFormatting>
  <conditionalFormatting sqref="O170:O218">
    <cfRule type="expression" dxfId="291" priority="302">
      <formula>INDIRECT(ADDRESS(ROW(),COLUMN()))=TRUNC(INDIRECT(ADDRESS(ROW(),COLUMN())))</formula>
    </cfRule>
  </conditionalFormatting>
  <conditionalFormatting sqref="O107:O159 G107:G159 I107:I159 L107:L159">
    <cfRule type="expression" dxfId="290" priority="301">
      <formula>INDIRECT(ADDRESS(ROW(),COLUMN()))=TRUNC(INDIRECT(ADDRESS(ROW(),COLUMN())))</formula>
    </cfRule>
  </conditionalFormatting>
  <conditionalFormatting sqref="G169">
    <cfRule type="expression" dxfId="289" priority="3">
      <formula>INDIRECT(ADDRESS(ROW(),COLUMN()))=TRUNC(INDIRECT(ADDRESS(ROW(),COLUMN())))</formula>
    </cfRule>
  </conditionalFormatting>
  <conditionalFormatting sqref="G170">
    <cfRule type="expression" dxfId="288" priority="2">
      <formula>INDIRECT(ADDRESS(ROW(),COLUMN()))=TRUNC(INDIRECT(ADDRESS(ROW(),COLUMN())))</formula>
    </cfRule>
  </conditionalFormatting>
  <conditionalFormatting sqref="M6:Q7">
    <cfRule type="cellIs" dxfId="287"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69:A218 A11:A159 A10:B10 C3:C4"/>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162</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217</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2-18</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286" priority="372">
      <formula>INDIRECT(ADDRESS(ROW(),COLUMN()))=TRUNC(INDIRECT(ADDRESS(ROW(),COLUMN())))</formula>
    </cfRule>
  </conditionalFormatting>
  <conditionalFormatting sqref="O27:O50">
    <cfRule type="expression" dxfId="285" priority="368">
      <formula>INDIRECT(ADDRESS(ROW(),COLUMN()))=TRUNC(INDIRECT(ADDRESS(ROW(),COLUMN())))</formula>
    </cfRule>
  </conditionalFormatting>
  <conditionalFormatting sqref="G48:G50">
    <cfRule type="expression" dxfId="284" priority="371">
      <formula>INDIRECT(ADDRESS(ROW(),COLUMN()))=TRUNC(INDIRECT(ADDRESS(ROW(),COLUMN())))</formula>
    </cfRule>
  </conditionalFormatting>
  <conditionalFormatting sqref="I45 I48:I50">
    <cfRule type="expression" dxfId="283" priority="370">
      <formula>INDIRECT(ADDRESS(ROW(),COLUMN()))=TRUNC(INDIRECT(ADDRESS(ROW(),COLUMN())))</formula>
    </cfRule>
  </conditionalFormatting>
  <conditionalFormatting sqref="L29:L50">
    <cfRule type="expression" dxfId="282" priority="369">
      <formula>INDIRECT(ADDRESS(ROW(),COLUMN()))=TRUNC(INDIRECT(ADDRESS(ROW(),COLUMN())))</formula>
    </cfRule>
  </conditionalFormatting>
  <conditionalFormatting sqref="O10">
    <cfRule type="expression" dxfId="281" priority="366">
      <formula>INDIRECT(ADDRESS(ROW(),COLUMN()))=TRUNC(INDIRECT(ADDRESS(ROW(),COLUMN())))</formula>
    </cfRule>
  </conditionalFormatting>
  <conditionalFormatting sqref="L10">
    <cfRule type="expression" dxfId="280" priority="367">
      <formula>INDIRECT(ADDRESS(ROW(),COLUMN()))=TRUNC(INDIRECT(ADDRESS(ROW(),COLUMN())))</formula>
    </cfRule>
  </conditionalFormatting>
  <conditionalFormatting sqref="O11">
    <cfRule type="expression" dxfId="279" priority="364">
      <formula>INDIRECT(ADDRESS(ROW(),COLUMN()))=TRUNC(INDIRECT(ADDRESS(ROW(),COLUMN())))</formula>
    </cfRule>
  </conditionalFormatting>
  <conditionalFormatting sqref="L11">
    <cfRule type="expression" dxfId="278" priority="365">
      <formula>INDIRECT(ADDRESS(ROW(),COLUMN()))=TRUNC(INDIRECT(ADDRESS(ROW(),COLUMN())))</formula>
    </cfRule>
  </conditionalFormatting>
  <conditionalFormatting sqref="O12:O26">
    <cfRule type="expression" dxfId="277" priority="361">
      <formula>INDIRECT(ADDRESS(ROW(),COLUMN()))=TRUNC(INDIRECT(ADDRESS(ROW(),COLUMN())))</formula>
    </cfRule>
  </conditionalFormatting>
  <conditionalFormatting sqref="I21:I25">
    <cfRule type="expression" dxfId="276" priority="363">
      <formula>INDIRECT(ADDRESS(ROW(),COLUMN()))=TRUNC(INDIRECT(ADDRESS(ROW(),COLUMN())))</formula>
    </cfRule>
  </conditionalFormatting>
  <conditionalFormatting sqref="L12:L25">
    <cfRule type="expression" dxfId="275" priority="362">
      <formula>INDIRECT(ADDRESS(ROW(),COLUMN()))=TRUNC(INDIRECT(ADDRESS(ROW(),COLUMN())))</formula>
    </cfRule>
  </conditionalFormatting>
  <conditionalFormatting sqref="G10 G15">
    <cfRule type="expression" dxfId="274" priority="360">
      <formula>INDIRECT(ADDRESS(ROW(),COLUMN()))=TRUNC(INDIRECT(ADDRESS(ROW(),COLUMN())))</formula>
    </cfRule>
  </conditionalFormatting>
  <conditionalFormatting sqref="I10 I15">
    <cfRule type="expression" dxfId="273" priority="359">
      <formula>INDIRECT(ADDRESS(ROW(),COLUMN()))=TRUNC(INDIRECT(ADDRESS(ROW(),COLUMN())))</formula>
    </cfRule>
  </conditionalFormatting>
  <conditionalFormatting sqref="G12">
    <cfRule type="expression" dxfId="272" priority="358">
      <formula>INDIRECT(ADDRESS(ROW(),COLUMN()))=TRUNC(INDIRECT(ADDRESS(ROW(),COLUMN())))</formula>
    </cfRule>
  </conditionalFormatting>
  <conditionalFormatting sqref="I12">
    <cfRule type="expression" dxfId="271" priority="357">
      <formula>INDIRECT(ADDRESS(ROW(),COLUMN()))=TRUNC(INDIRECT(ADDRESS(ROW(),COLUMN())))</formula>
    </cfRule>
  </conditionalFormatting>
  <conditionalFormatting sqref="G14">
    <cfRule type="expression" dxfId="270" priority="356">
      <formula>INDIRECT(ADDRESS(ROW(),COLUMN()))=TRUNC(INDIRECT(ADDRESS(ROW(),COLUMN())))</formula>
    </cfRule>
  </conditionalFormatting>
  <conditionalFormatting sqref="I14">
    <cfRule type="expression" dxfId="269" priority="355">
      <formula>INDIRECT(ADDRESS(ROW(),COLUMN()))=TRUNC(INDIRECT(ADDRESS(ROW(),COLUMN())))</formula>
    </cfRule>
  </conditionalFormatting>
  <conditionalFormatting sqref="G11">
    <cfRule type="expression" dxfId="268" priority="354">
      <formula>INDIRECT(ADDRESS(ROW(),COLUMN()))=TRUNC(INDIRECT(ADDRESS(ROW(),COLUMN())))</formula>
    </cfRule>
  </conditionalFormatting>
  <conditionalFormatting sqref="I11">
    <cfRule type="expression" dxfId="267" priority="353">
      <formula>INDIRECT(ADDRESS(ROW(),COLUMN()))=TRUNC(INDIRECT(ADDRESS(ROW(),COLUMN())))</formula>
    </cfRule>
  </conditionalFormatting>
  <conditionalFormatting sqref="G13">
    <cfRule type="expression" dxfId="266" priority="352">
      <formula>INDIRECT(ADDRESS(ROW(),COLUMN()))=TRUNC(INDIRECT(ADDRESS(ROW(),COLUMN())))</formula>
    </cfRule>
  </conditionalFormatting>
  <conditionalFormatting sqref="I13">
    <cfRule type="expression" dxfId="265" priority="351">
      <formula>INDIRECT(ADDRESS(ROW(),COLUMN()))=TRUNC(INDIRECT(ADDRESS(ROW(),COLUMN())))</formula>
    </cfRule>
  </conditionalFormatting>
  <conditionalFormatting sqref="G16 G19">
    <cfRule type="expression" dxfId="264" priority="350">
      <formula>INDIRECT(ADDRESS(ROW(),COLUMN()))=TRUNC(INDIRECT(ADDRESS(ROW(),COLUMN())))</formula>
    </cfRule>
  </conditionalFormatting>
  <conditionalFormatting sqref="I16 I19">
    <cfRule type="expression" dxfId="263" priority="349">
      <formula>INDIRECT(ADDRESS(ROW(),COLUMN()))=TRUNC(INDIRECT(ADDRESS(ROW(),COLUMN())))</formula>
    </cfRule>
  </conditionalFormatting>
  <conditionalFormatting sqref="G17">
    <cfRule type="expression" dxfId="262" priority="348">
      <formula>INDIRECT(ADDRESS(ROW(),COLUMN()))=TRUNC(INDIRECT(ADDRESS(ROW(),COLUMN())))</formula>
    </cfRule>
  </conditionalFormatting>
  <conditionalFormatting sqref="I17">
    <cfRule type="expression" dxfId="261" priority="347">
      <formula>INDIRECT(ADDRESS(ROW(),COLUMN()))=TRUNC(INDIRECT(ADDRESS(ROW(),COLUMN())))</formula>
    </cfRule>
  </conditionalFormatting>
  <conditionalFormatting sqref="G18">
    <cfRule type="expression" dxfId="260" priority="346">
      <formula>INDIRECT(ADDRESS(ROW(),COLUMN()))=TRUNC(INDIRECT(ADDRESS(ROW(),COLUMN())))</formula>
    </cfRule>
  </conditionalFormatting>
  <conditionalFormatting sqref="I18">
    <cfRule type="expression" dxfId="259" priority="345">
      <formula>INDIRECT(ADDRESS(ROW(),COLUMN()))=TRUNC(INDIRECT(ADDRESS(ROW(),COLUMN())))</formula>
    </cfRule>
  </conditionalFormatting>
  <conditionalFormatting sqref="G20">
    <cfRule type="expression" dxfId="258" priority="344">
      <formula>INDIRECT(ADDRESS(ROW(),COLUMN()))=TRUNC(INDIRECT(ADDRESS(ROW(),COLUMN())))</formula>
    </cfRule>
  </conditionalFormatting>
  <conditionalFormatting sqref="I20">
    <cfRule type="expression" dxfId="257" priority="343">
      <formula>INDIRECT(ADDRESS(ROW(),COLUMN()))=TRUNC(INDIRECT(ADDRESS(ROW(),COLUMN())))</formula>
    </cfRule>
  </conditionalFormatting>
  <conditionalFormatting sqref="G21 G23">
    <cfRule type="expression" dxfId="256" priority="342">
      <formula>INDIRECT(ADDRESS(ROW(),COLUMN()))=TRUNC(INDIRECT(ADDRESS(ROW(),COLUMN())))</formula>
    </cfRule>
  </conditionalFormatting>
  <conditionalFormatting sqref="G22">
    <cfRule type="expression" dxfId="255" priority="341">
      <formula>INDIRECT(ADDRESS(ROW(),COLUMN()))=TRUNC(INDIRECT(ADDRESS(ROW(),COLUMN())))</formula>
    </cfRule>
  </conditionalFormatting>
  <conditionalFormatting sqref="G24:G25">
    <cfRule type="expression" dxfId="254" priority="340">
      <formula>INDIRECT(ADDRESS(ROW(),COLUMN()))=TRUNC(INDIRECT(ADDRESS(ROW(),COLUMN())))</formula>
    </cfRule>
  </conditionalFormatting>
  <conditionalFormatting sqref="G26:G28">
    <cfRule type="expression" dxfId="253" priority="339">
      <formula>INDIRECT(ADDRESS(ROW(),COLUMN()))=TRUNC(INDIRECT(ADDRESS(ROW(),COLUMN())))</formula>
    </cfRule>
  </conditionalFormatting>
  <conditionalFormatting sqref="I26:I28">
    <cfRule type="expression" dxfId="252" priority="338">
      <formula>INDIRECT(ADDRESS(ROW(),COLUMN()))=TRUNC(INDIRECT(ADDRESS(ROW(),COLUMN())))</formula>
    </cfRule>
  </conditionalFormatting>
  <conditionalFormatting sqref="L26:L28">
    <cfRule type="expression" dxfId="251" priority="337">
      <formula>INDIRECT(ADDRESS(ROW(),COLUMN()))=TRUNC(INDIRECT(ADDRESS(ROW(),COLUMN())))</formula>
    </cfRule>
  </conditionalFormatting>
  <conditionalFormatting sqref="G29:G30">
    <cfRule type="expression" dxfId="250" priority="336">
      <formula>INDIRECT(ADDRESS(ROW(),COLUMN()))=TRUNC(INDIRECT(ADDRESS(ROW(),COLUMN())))</formula>
    </cfRule>
  </conditionalFormatting>
  <conditionalFormatting sqref="I29:I30">
    <cfRule type="expression" dxfId="249" priority="335">
      <formula>INDIRECT(ADDRESS(ROW(),COLUMN()))=TRUNC(INDIRECT(ADDRESS(ROW(),COLUMN())))</formula>
    </cfRule>
  </conditionalFormatting>
  <conditionalFormatting sqref="G31:G32 G42 G44">
    <cfRule type="expression" dxfId="248" priority="334">
      <formula>INDIRECT(ADDRESS(ROW(),COLUMN()))=TRUNC(INDIRECT(ADDRESS(ROW(),COLUMN())))</formula>
    </cfRule>
  </conditionalFormatting>
  <conditionalFormatting sqref="I31:I32 I42 I44">
    <cfRule type="expression" dxfId="247" priority="333">
      <formula>INDIRECT(ADDRESS(ROW(),COLUMN()))=TRUNC(INDIRECT(ADDRESS(ROW(),COLUMN())))</formula>
    </cfRule>
  </conditionalFormatting>
  <conditionalFormatting sqref="G40">
    <cfRule type="expression" dxfId="246" priority="332">
      <formula>INDIRECT(ADDRESS(ROW(),COLUMN()))=TRUNC(INDIRECT(ADDRESS(ROW(),COLUMN())))</formula>
    </cfRule>
  </conditionalFormatting>
  <conditionalFormatting sqref="I40">
    <cfRule type="expression" dxfId="245" priority="331">
      <formula>INDIRECT(ADDRESS(ROW(),COLUMN()))=TRUNC(INDIRECT(ADDRESS(ROW(),COLUMN())))</formula>
    </cfRule>
  </conditionalFormatting>
  <conditionalFormatting sqref="G37">
    <cfRule type="expression" dxfId="244" priority="330">
      <formula>INDIRECT(ADDRESS(ROW(),COLUMN()))=TRUNC(INDIRECT(ADDRESS(ROW(),COLUMN())))</formula>
    </cfRule>
  </conditionalFormatting>
  <conditionalFormatting sqref="I37">
    <cfRule type="expression" dxfId="243" priority="329">
      <formula>INDIRECT(ADDRESS(ROW(),COLUMN()))=TRUNC(INDIRECT(ADDRESS(ROW(),COLUMN())))</formula>
    </cfRule>
  </conditionalFormatting>
  <conditionalFormatting sqref="G38">
    <cfRule type="expression" dxfId="242" priority="328">
      <formula>INDIRECT(ADDRESS(ROW(),COLUMN()))=TRUNC(INDIRECT(ADDRESS(ROW(),COLUMN())))</formula>
    </cfRule>
  </conditionalFormatting>
  <conditionalFormatting sqref="I38">
    <cfRule type="expression" dxfId="241" priority="327">
      <formula>INDIRECT(ADDRESS(ROW(),COLUMN()))=TRUNC(INDIRECT(ADDRESS(ROW(),COLUMN())))</formula>
    </cfRule>
  </conditionalFormatting>
  <conditionalFormatting sqref="G41">
    <cfRule type="expression" dxfId="240" priority="326">
      <formula>INDIRECT(ADDRESS(ROW(),COLUMN()))=TRUNC(INDIRECT(ADDRESS(ROW(),COLUMN())))</formula>
    </cfRule>
  </conditionalFormatting>
  <conditionalFormatting sqref="I41">
    <cfRule type="expression" dxfId="239" priority="325">
      <formula>INDIRECT(ADDRESS(ROW(),COLUMN()))=TRUNC(INDIRECT(ADDRESS(ROW(),COLUMN())))</formula>
    </cfRule>
  </conditionalFormatting>
  <conditionalFormatting sqref="G43">
    <cfRule type="expression" dxfId="238" priority="324">
      <formula>INDIRECT(ADDRESS(ROW(),COLUMN()))=TRUNC(INDIRECT(ADDRESS(ROW(),COLUMN())))</formula>
    </cfRule>
  </conditionalFormatting>
  <conditionalFormatting sqref="I43">
    <cfRule type="expression" dxfId="237" priority="323">
      <formula>INDIRECT(ADDRESS(ROW(),COLUMN()))=TRUNC(INDIRECT(ADDRESS(ROW(),COLUMN())))</formula>
    </cfRule>
  </conditionalFormatting>
  <conditionalFormatting sqref="G36">
    <cfRule type="expression" dxfId="236" priority="322">
      <formula>INDIRECT(ADDRESS(ROW(),COLUMN()))=TRUNC(INDIRECT(ADDRESS(ROW(),COLUMN())))</formula>
    </cfRule>
  </conditionalFormatting>
  <conditionalFormatting sqref="I36">
    <cfRule type="expression" dxfId="235" priority="321">
      <formula>INDIRECT(ADDRESS(ROW(),COLUMN()))=TRUNC(INDIRECT(ADDRESS(ROW(),COLUMN())))</formula>
    </cfRule>
  </conditionalFormatting>
  <conditionalFormatting sqref="G39">
    <cfRule type="expression" dxfId="234" priority="320">
      <formula>INDIRECT(ADDRESS(ROW(),COLUMN()))=TRUNC(INDIRECT(ADDRESS(ROW(),COLUMN())))</formula>
    </cfRule>
  </conditionalFormatting>
  <conditionalFormatting sqref="I39">
    <cfRule type="expression" dxfId="233" priority="319">
      <formula>INDIRECT(ADDRESS(ROW(),COLUMN()))=TRUNC(INDIRECT(ADDRESS(ROW(),COLUMN())))</formula>
    </cfRule>
  </conditionalFormatting>
  <conditionalFormatting sqref="G35">
    <cfRule type="expression" dxfId="232" priority="318">
      <formula>INDIRECT(ADDRESS(ROW(),COLUMN()))=TRUNC(INDIRECT(ADDRESS(ROW(),COLUMN())))</formula>
    </cfRule>
  </conditionalFormatting>
  <conditionalFormatting sqref="I35">
    <cfRule type="expression" dxfId="231" priority="317">
      <formula>INDIRECT(ADDRESS(ROW(),COLUMN()))=TRUNC(INDIRECT(ADDRESS(ROW(),COLUMN())))</formula>
    </cfRule>
  </conditionalFormatting>
  <conditionalFormatting sqref="G33">
    <cfRule type="expression" dxfId="230" priority="316">
      <formula>INDIRECT(ADDRESS(ROW(),COLUMN()))=TRUNC(INDIRECT(ADDRESS(ROW(),COLUMN())))</formula>
    </cfRule>
  </conditionalFormatting>
  <conditionalFormatting sqref="I33">
    <cfRule type="expression" dxfId="229" priority="315">
      <formula>INDIRECT(ADDRESS(ROW(),COLUMN()))=TRUNC(INDIRECT(ADDRESS(ROW(),COLUMN())))</formula>
    </cfRule>
  </conditionalFormatting>
  <conditionalFormatting sqref="G34">
    <cfRule type="expression" dxfId="228" priority="314">
      <formula>INDIRECT(ADDRESS(ROW(),COLUMN()))=TRUNC(INDIRECT(ADDRESS(ROW(),COLUMN())))</formula>
    </cfRule>
  </conditionalFormatting>
  <conditionalFormatting sqref="I34">
    <cfRule type="expression" dxfId="227" priority="313">
      <formula>INDIRECT(ADDRESS(ROW(),COLUMN()))=TRUNC(INDIRECT(ADDRESS(ROW(),COLUMN())))</formula>
    </cfRule>
  </conditionalFormatting>
  <conditionalFormatting sqref="G45">
    <cfRule type="expression" dxfId="226" priority="312">
      <formula>INDIRECT(ADDRESS(ROW(),COLUMN()))=TRUNC(INDIRECT(ADDRESS(ROW(),COLUMN())))</formula>
    </cfRule>
  </conditionalFormatting>
  <conditionalFormatting sqref="G46:G47">
    <cfRule type="expression" dxfId="225" priority="311">
      <formula>INDIRECT(ADDRESS(ROW(),COLUMN()))=TRUNC(INDIRECT(ADDRESS(ROW(),COLUMN())))</formula>
    </cfRule>
  </conditionalFormatting>
  <conditionalFormatting sqref="I46:I47">
    <cfRule type="expression" dxfId="224" priority="310">
      <formula>INDIRECT(ADDRESS(ROW(),COLUMN()))=TRUNC(INDIRECT(ADDRESS(ROW(),COLUMN())))</formula>
    </cfRule>
  </conditionalFormatting>
  <conditionalFormatting sqref="I169">
    <cfRule type="expression" dxfId="223" priority="308">
      <formula>INDIRECT(ADDRESS(ROW(),COLUMN()))=TRUNC(INDIRECT(ADDRESS(ROW(),COLUMN())))</formula>
    </cfRule>
  </conditionalFormatting>
  <conditionalFormatting sqref="L169">
    <cfRule type="expression" dxfId="222" priority="307">
      <formula>INDIRECT(ADDRESS(ROW(),COLUMN()))=TRUNC(INDIRECT(ADDRESS(ROW(),COLUMN())))</formula>
    </cfRule>
  </conditionalFormatting>
  <conditionalFormatting sqref="O169">
    <cfRule type="expression" dxfId="221" priority="306">
      <formula>INDIRECT(ADDRESS(ROW(),COLUMN()))=TRUNC(INDIRECT(ADDRESS(ROW(),COLUMN())))</formula>
    </cfRule>
  </conditionalFormatting>
  <conditionalFormatting sqref="G171:G218">
    <cfRule type="expression" dxfId="220" priority="305">
      <formula>INDIRECT(ADDRESS(ROW(),COLUMN()))=TRUNC(INDIRECT(ADDRESS(ROW(),COLUMN())))</formula>
    </cfRule>
  </conditionalFormatting>
  <conditionalFormatting sqref="I170:I218">
    <cfRule type="expression" dxfId="219" priority="304">
      <formula>INDIRECT(ADDRESS(ROW(),COLUMN()))=TRUNC(INDIRECT(ADDRESS(ROW(),COLUMN())))</formula>
    </cfRule>
  </conditionalFormatting>
  <conditionalFormatting sqref="L170:L218">
    <cfRule type="expression" dxfId="218" priority="303">
      <formula>INDIRECT(ADDRESS(ROW(),COLUMN()))=TRUNC(INDIRECT(ADDRESS(ROW(),COLUMN())))</formula>
    </cfRule>
  </conditionalFormatting>
  <conditionalFormatting sqref="O170:O218">
    <cfRule type="expression" dxfId="217" priority="302">
      <formula>INDIRECT(ADDRESS(ROW(),COLUMN()))=TRUNC(INDIRECT(ADDRESS(ROW(),COLUMN())))</formula>
    </cfRule>
  </conditionalFormatting>
  <conditionalFormatting sqref="O107:O159 G107:G159 I107:I159 L107:L159">
    <cfRule type="expression" dxfId="216" priority="301">
      <formula>INDIRECT(ADDRESS(ROW(),COLUMN()))=TRUNC(INDIRECT(ADDRESS(ROW(),COLUMN())))</formula>
    </cfRule>
  </conditionalFormatting>
  <conditionalFormatting sqref="G169">
    <cfRule type="expression" dxfId="215" priority="3">
      <formula>INDIRECT(ADDRESS(ROW(),COLUMN()))=TRUNC(INDIRECT(ADDRESS(ROW(),COLUMN())))</formula>
    </cfRule>
  </conditionalFormatting>
  <conditionalFormatting sqref="G170">
    <cfRule type="expression" dxfId="214" priority="2">
      <formula>INDIRECT(ADDRESS(ROW(),COLUMN()))=TRUNC(INDIRECT(ADDRESS(ROW(),COLUMN())))</formula>
    </cfRule>
  </conditionalFormatting>
  <conditionalFormatting sqref="M6:Q7">
    <cfRule type="cellIs" dxfId="213"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147</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217</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639">
        <v>150</v>
      </c>
      <c r="B159" s="640"/>
      <c r="C159" s="297"/>
      <c r="D159" s="297"/>
      <c r="E159" s="188"/>
      <c r="F159" s="183"/>
      <c r="G159" s="45"/>
      <c r="H159" s="171"/>
      <c r="I159" s="160"/>
      <c r="J159" s="39"/>
      <c r="K159" s="171"/>
      <c r="L159" s="160"/>
      <c r="M159" s="39"/>
      <c r="N159" s="171"/>
      <c r="O159" s="45"/>
      <c r="P159" s="173"/>
      <c r="Q159" s="184">
        <f t="shared" si="1"/>
        <v>0</v>
      </c>
      <c r="R159" s="185"/>
    </row>
    <row r="160" spans="1:18" ht="25.5" customHeight="1">
      <c r="A160" s="4"/>
      <c r="B160" s="4"/>
      <c r="C160" s="11"/>
      <c r="D160" s="11"/>
      <c r="E160" s="16"/>
      <c r="F160" s="17"/>
      <c r="G160" s="19"/>
      <c r="H160" s="20"/>
      <c r="I160" s="19"/>
      <c r="J160" s="20"/>
      <c r="K160" s="20"/>
      <c r="L160" s="19"/>
      <c r="M160" s="20"/>
      <c r="N160" s="20"/>
      <c r="O160" s="19"/>
      <c r="P160" s="17"/>
      <c r="Q160" s="17"/>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2-19</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38:B251"/>
    <mergeCell ref="C238:D238"/>
    <mergeCell ref="C254:D256"/>
    <mergeCell ref="A208:B208"/>
    <mergeCell ref="A209:B209"/>
    <mergeCell ref="A210:B210"/>
    <mergeCell ref="A211:B211"/>
    <mergeCell ref="A212:B212"/>
    <mergeCell ref="A213:B213"/>
    <mergeCell ref="A214:B214"/>
    <mergeCell ref="A215:B215"/>
    <mergeCell ref="A216:B216"/>
    <mergeCell ref="C251:E251"/>
    <mergeCell ref="A199:B199"/>
    <mergeCell ref="A200:B200"/>
    <mergeCell ref="A201:B201"/>
    <mergeCell ref="A202:B202"/>
    <mergeCell ref="A203:B203"/>
    <mergeCell ref="A204:B204"/>
    <mergeCell ref="A205:B205"/>
    <mergeCell ref="A206:B206"/>
    <mergeCell ref="A207:B207"/>
    <mergeCell ref="A185:B185"/>
    <mergeCell ref="A186:B186"/>
    <mergeCell ref="A187:B187"/>
    <mergeCell ref="A188:B188"/>
    <mergeCell ref="A189:B189"/>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76:B176"/>
    <mergeCell ref="A177:B177"/>
    <mergeCell ref="A178:B178"/>
    <mergeCell ref="A179:B179"/>
    <mergeCell ref="A180:B180"/>
    <mergeCell ref="A181:B181"/>
    <mergeCell ref="A182:B182"/>
    <mergeCell ref="A183:B183"/>
    <mergeCell ref="A184:B184"/>
    <mergeCell ref="A158:B158"/>
    <mergeCell ref="A159:B159"/>
    <mergeCell ref="A169:B169"/>
    <mergeCell ref="A170:B170"/>
    <mergeCell ref="A171:B171"/>
    <mergeCell ref="A172:B172"/>
    <mergeCell ref="A173:B173"/>
    <mergeCell ref="A174:B174"/>
    <mergeCell ref="A175:B175"/>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A252:B263"/>
    <mergeCell ref="C262:D262"/>
    <mergeCell ref="F254:H254"/>
    <mergeCell ref="F255:H255"/>
    <mergeCell ref="F256:H256"/>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L160 I160 G160 O160">
    <cfRule type="expression" dxfId="212" priority="374">
      <formula>INDIRECT(ADDRESS(ROW(),COLUMN()))=TRUNC(INDIRECT(ADDRESS(ROW(),COLUMN())))</formula>
    </cfRule>
  </conditionalFormatting>
  <conditionalFormatting sqref="O27:O50">
    <cfRule type="expression" dxfId="211" priority="370">
      <formula>INDIRECT(ADDRESS(ROW(),COLUMN()))=TRUNC(INDIRECT(ADDRESS(ROW(),COLUMN())))</formula>
    </cfRule>
  </conditionalFormatting>
  <conditionalFormatting sqref="G48:G50">
    <cfRule type="expression" dxfId="210" priority="373">
      <formula>INDIRECT(ADDRESS(ROW(),COLUMN()))=TRUNC(INDIRECT(ADDRESS(ROW(),COLUMN())))</formula>
    </cfRule>
  </conditionalFormatting>
  <conditionalFormatting sqref="I45 I48:I50">
    <cfRule type="expression" dxfId="209" priority="372">
      <formula>INDIRECT(ADDRESS(ROW(),COLUMN()))=TRUNC(INDIRECT(ADDRESS(ROW(),COLUMN())))</formula>
    </cfRule>
  </conditionalFormatting>
  <conditionalFormatting sqref="L29:L50">
    <cfRule type="expression" dxfId="208" priority="371">
      <formula>INDIRECT(ADDRESS(ROW(),COLUMN()))=TRUNC(INDIRECT(ADDRESS(ROW(),COLUMN())))</formula>
    </cfRule>
  </conditionalFormatting>
  <conditionalFormatting sqref="O10">
    <cfRule type="expression" dxfId="207" priority="368">
      <formula>INDIRECT(ADDRESS(ROW(),COLUMN()))=TRUNC(INDIRECT(ADDRESS(ROW(),COLUMN())))</formula>
    </cfRule>
  </conditionalFormatting>
  <conditionalFormatting sqref="L10">
    <cfRule type="expression" dxfId="206" priority="369">
      <formula>INDIRECT(ADDRESS(ROW(),COLUMN()))=TRUNC(INDIRECT(ADDRESS(ROW(),COLUMN())))</formula>
    </cfRule>
  </conditionalFormatting>
  <conditionalFormatting sqref="O11">
    <cfRule type="expression" dxfId="205" priority="366">
      <formula>INDIRECT(ADDRESS(ROW(),COLUMN()))=TRUNC(INDIRECT(ADDRESS(ROW(),COLUMN())))</formula>
    </cfRule>
  </conditionalFormatting>
  <conditionalFormatting sqref="L11">
    <cfRule type="expression" dxfId="204" priority="367">
      <formula>INDIRECT(ADDRESS(ROW(),COLUMN()))=TRUNC(INDIRECT(ADDRESS(ROW(),COLUMN())))</formula>
    </cfRule>
  </conditionalFormatting>
  <conditionalFormatting sqref="O12:O26">
    <cfRule type="expression" dxfId="203" priority="363">
      <formula>INDIRECT(ADDRESS(ROW(),COLUMN()))=TRUNC(INDIRECT(ADDRESS(ROW(),COLUMN())))</formula>
    </cfRule>
  </conditionalFormatting>
  <conditionalFormatting sqref="I21:I25">
    <cfRule type="expression" dxfId="202" priority="365">
      <formula>INDIRECT(ADDRESS(ROW(),COLUMN()))=TRUNC(INDIRECT(ADDRESS(ROW(),COLUMN())))</formula>
    </cfRule>
  </conditionalFormatting>
  <conditionalFormatting sqref="L12:L25">
    <cfRule type="expression" dxfId="201" priority="364">
      <formula>INDIRECT(ADDRESS(ROW(),COLUMN()))=TRUNC(INDIRECT(ADDRESS(ROW(),COLUMN())))</formula>
    </cfRule>
  </conditionalFormatting>
  <conditionalFormatting sqref="G10 G15">
    <cfRule type="expression" dxfId="200" priority="362">
      <formula>INDIRECT(ADDRESS(ROW(),COLUMN()))=TRUNC(INDIRECT(ADDRESS(ROW(),COLUMN())))</formula>
    </cfRule>
  </conditionalFormatting>
  <conditionalFormatting sqref="I10 I15">
    <cfRule type="expression" dxfId="199" priority="361">
      <formula>INDIRECT(ADDRESS(ROW(),COLUMN()))=TRUNC(INDIRECT(ADDRESS(ROW(),COLUMN())))</formula>
    </cfRule>
  </conditionalFormatting>
  <conditionalFormatting sqref="G12">
    <cfRule type="expression" dxfId="198" priority="360">
      <formula>INDIRECT(ADDRESS(ROW(),COLUMN()))=TRUNC(INDIRECT(ADDRESS(ROW(),COLUMN())))</formula>
    </cfRule>
  </conditionalFormatting>
  <conditionalFormatting sqref="I12">
    <cfRule type="expression" dxfId="197" priority="359">
      <formula>INDIRECT(ADDRESS(ROW(),COLUMN()))=TRUNC(INDIRECT(ADDRESS(ROW(),COLUMN())))</formula>
    </cfRule>
  </conditionalFormatting>
  <conditionalFormatting sqref="G14">
    <cfRule type="expression" dxfId="196" priority="358">
      <formula>INDIRECT(ADDRESS(ROW(),COLUMN()))=TRUNC(INDIRECT(ADDRESS(ROW(),COLUMN())))</formula>
    </cfRule>
  </conditionalFormatting>
  <conditionalFormatting sqref="I14">
    <cfRule type="expression" dxfId="195" priority="357">
      <formula>INDIRECT(ADDRESS(ROW(),COLUMN()))=TRUNC(INDIRECT(ADDRESS(ROW(),COLUMN())))</formula>
    </cfRule>
  </conditionalFormatting>
  <conditionalFormatting sqref="G11">
    <cfRule type="expression" dxfId="194" priority="356">
      <formula>INDIRECT(ADDRESS(ROW(),COLUMN()))=TRUNC(INDIRECT(ADDRESS(ROW(),COLUMN())))</formula>
    </cfRule>
  </conditionalFormatting>
  <conditionalFormatting sqref="I11">
    <cfRule type="expression" dxfId="193" priority="355">
      <formula>INDIRECT(ADDRESS(ROW(),COLUMN()))=TRUNC(INDIRECT(ADDRESS(ROW(),COLUMN())))</formula>
    </cfRule>
  </conditionalFormatting>
  <conditionalFormatting sqref="G13">
    <cfRule type="expression" dxfId="192" priority="354">
      <formula>INDIRECT(ADDRESS(ROW(),COLUMN()))=TRUNC(INDIRECT(ADDRESS(ROW(),COLUMN())))</formula>
    </cfRule>
  </conditionalFormatting>
  <conditionalFormatting sqref="I13">
    <cfRule type="expression" dxfId="191" priority="353">
      <formula>INDIRECT(ADDRESS(ROW(),COLUMN()))=TRUNC(INDIRECT(ADDRESS(ROW(),COLUMN())))</formula>
    </cfRule>
  </conditionalFormatting>
  <conditionalFormatting sqref="G16 G19">
    <cfRule type="expression" dxfId="190" priority="352">
      <formula>INDIRECT(ADDRESS(ROW(),COLUMN()))=TRUNC(INDIRECT(ADDRESS(ROW(),COLUMN())))</formula>
    </cfRule>
  </conditionalFormatting>
  <conditionalFormatting sqref="I16 I19">
    <cfRule type="expression" dxfId="189" priority="351">
      <formula>INDIRECT(ADDRESS(ROW(),COLUMN()))=TRUNC(INDIRECT(ADDRESS(ROW(),COLUMN())))</formula>
    </cfRule>
  </conditionalFormatting>
  <conditionalFormatting sqref="G17">
    <cfRule type="expression" dxfId="188" priority="350">
      <formula>INDIRECT(ADDRESS(ROW(),COLUMN()))=TRUNC(INDIRECT(ADDRESS(ROW(),COLUMN())))</formula>
    </cfRule>
  </conditionalFormatting>
  <conditionalFormatting sqref="I17">
    <cfRule type="expression" dxfId="187" priority="349">
      <formula>INDIRECT(ADDRESS(ROW(),COLUMN()))=TRUNC(INDIRECT(ADDRESS(ROW(),COLUMN())))</formula>
    </cfRule>
  </conditionalFormatting>
  <conditionalFormatting sqref="G18">
    <cfRule type="expression" dxfId="186" priority="348">
      <formula>INDIRECT(ADDRESS(ROW(),COLUMN()))=TRUNC(INDIRECT(ADDRESS(ROW(),COLUMN())))</formula>
    </cfRule>
  </conditionalFormatting>
  <conditionalFormatting sqref="I18">
    <cfRule type="expression" dxfId="185" priority="347">
      <formula>INDIRECT(ADDRESS(ROW(),COLUMN()))=TRUNC(INDIRECT(ADDRESS(ROW(),COLUMN())))</formula>
    </cfRule>
  </conditionalFormatting>
  <conditionalFormatting sqref="G20">
    <cfRule type="expression" dxfId="184" priority="346">
      <formula>INDIRECT(ADDRESS(ROW(),COLUMN()))=TRUNC(INDIRECT(ADDRESS(ROW(),COLUMN())))</formula>
    </cfRule>
  </conditionalFormatting>
  <conditionalFormatting sqref="I20">
    <cfRule type="expression" dxfId="183" priority="345">
      <formula>INDIRECT(ADDRESS(ROW(),COLUMN()))=TRUNC(INDIRECT(ADDRESS(ROW(),COLUMN())))</formula>
    </cfRule>
  </conditionalFormatting>
  <conditionalFormatting sqref="G21 G23">
    <cfRule type="expression" dxfId="182" priority="344">
      <formula>INDIRECT(ADDRESS(ROW(),COLUMN()))=TRUNC(INDIRECT(ADDRESS(ROW(),COLUMN())))</formula>
    </cfRule>
  </conditionalFormatting>
  <conditionalFormatting sqref="G22">
    <cfRule type="expression" dxfId="181" priority="343">
      <formula>INDIRECT(ADDRESS(ROW(),COLUMN()))=TRUNC(INDIRECT(ADDRESS(ROW(),COLUMN())))</formula>
    </cfRule>
  </conditionalFormatting>
  <conditionalFormatting sqref="G24:G25">
    <cfRule type="expression" dxfId="180" priority="342">
      <formula>INDIRECT(ADDRESS(ROW(),COLUMN()))=TRUNC(INDIRECT(ADDRESS(ROW(),COLUMN())))</formula>
    </cfRule>
  </conditionalFormatting>
  <conditionalFormatting sqref="G26:G28">
    <cfRule type="expression" dxfId="179" priority="341">
      <formula>INDIRECT(ADDRESS(ROW(),COLUMN()))=TRUNC(INDIRECT(ADDRESS(ROW(),COLUMN())))</formula>
    </cfRule>
  </conditionalFormatting>
  <conditionalFormatting sqref="I26:I28">
    <cfRule type="expression" dxfId="178" priority="340">
      <formula>INDIRECT(ADDRESS(ROW(),COLUMN()))=TRUNC(INDIRECT(ADDRESS(ROW(),COLUMN())))</formula>
    </cfRule>
  </conditionalFormatting>
  <conditionalFormatting sqref="L26:L28">
    <cfRule type="expression" dxfId="177" priority="339">
      <formula>INDIRECT(ADDRESS(ROW(),COLUMN()))=TRUNC(INDIRECT(ADDRESS(ROW(),COLUMN())))</formula>
    </cfRule>
  </conditionalFormatting>
  <conditionalFormatting sqref="G29:G30">
    <cfRule type="expression" dxfId="176" priority="338">
      <formula>INDIRECT(ADDRESS(ROW(),COLUMN()))=TRUNC(INDIRECT(ADDRESS(ROW(),COLUMN())))</formula>
    </cfRule>
  </conditionalFormatting>
  <conditionalFormatting sqref="I29:I30">
    <cfRule type="expression" dxfId="175" priority="337">
      <formula>INDIRECT(ADDRESS(ROW(),COLUMN()))=TRUNC(INDIRECT(ADDRESS(ROW(),COLUMN())))</formula>
    </cfRule>
  </conditionalFormatting>
  <conditionalFormatting sqref="G31:G32 G42 G44">
    <cfRule type="expression" dxfId="174" priority="336">
      <formula>INDIRECT(ADDRESS(ROW(),COLUMN()))=TRUNC(INDIRECT(ADDRESS(ROW(),COLUMN())))</formula>
    </cfRule>
  </conditionalFormatting>
  <conditionalFormatting sqref="I31:I32 I42 I44">
    <cfRule type="expression" dxfId="173" priority="335">
      <formula>INDIRECT(ADDRESS(ROW(),COLUMN()))=TRUNC(INDIRECT(ADDRESS(ROW(),COLUMN())))</formula>
    </cfRule>
  </conditionalFormatting>
  <conditionalFormatting sqref="G40">
    <cfRule type="expression" dxfId="172" priority="334">
      <formula>INDIRECT(ADDRESS(ROW(),COLUMN()))=TRUNC(INDIRECT(ADDRESS(ROW(),COLUMN())))</formula>
    </cfRule>
  </conditionalFormatting>
  <conditionalFormatting sqref="I40">
    <cfRule type="expression" dxfId="171" priority="333">
      <formula>INDIRECT(ADDRESS(ROW(),COLUMN()))=TRUNC(INDIRECT(ADDRESS(ROW(),COLUMN())))</formula>
    </cfRule>
  </conditionalFormatting>
  <conditionalFormatting sqref="G37">
    <cfRule type="expression" dxfId="170" priority="332">
      <formula>INDIRECT(ADDRESS(ROW(),COLUMN()))=TRUNC(INDIRECT(ADDRESS(ROW(),COLUMN())))</formula>
    </cfRule>
  </conditionalFormatting>
  <conditionalFormatting sqref="I37">
    <cfRule type="expression" dxfId="169" priority="331">
      <formula>INDIRECT(ADDRESS(ROW(),COLUMN()))=TRUNC(INDIRECT(ADDRESS(ROW(),COLUMN())))</formula>
    </cfRule>
  </conditionalFormatting>
  <conditionalFormatting sqref="G38">
    <cfRule type="expression" dxfId="168" priority="330">
      <formula>INDIRECT(ADDRESS(ROW(),COLUMN()))=TRUNC(INDIRECT(ADDRESS(ROW(),COLUMN())))</formula>
    </cfRule>
  </conditionalFormatting>
  <conditionalFormatting sqref="I38">
    <cfRule type="expression" dxfId="167" priority="329">
      <formula>INDIRECT(ADDRESS(ROW(),COLUMN()))=TRUNC(INDIRECT(ADDRESS(ROW(),COLUMN())))</formula>
    </cfRule>
  </conditionalFormatting>
  <conditionalFormatting sqref="G41">
    <cfRule type="expression" dxfId="166" priority="328">
      <formula>INDIRECT(ADDRESS(ROW(),COLUMN()))=TRUNC(INDIRECT(ADDRESS(ROW(),COLUMN())))</formula>
    </cfRule>
  </conditionalFormatting>
  <conditionalFormatting sqref="I41">
    <cfRule type="expression" dxfId="165" priority="327">
      <formula>INDIRECT(ADDRESS(ROW(),COLUMN()))=TRUNC(INDIRECT(ADDRESS(ROW(),COLUMN())))</formula>
    </cfRule>
  </conditionalFormatting>
  <conditionalFormatting sqref="G43">
    <cfRule type="expression" dxfId="164" priority="326">
      <formula>INDIRECT(ADDRESS(ROW(),COLUMN()))=TRUNC(INDIRECT(ADDRESS(ROW(),COLUMN())))</formula>
    </cfRule>
  </conditionalFormatting>
  <conditionalFormatting sqref="I43">
    <cfRule type="expression" dxfId="163" priority="325">
      <formula>INDIRECT(ADDRESS(ROW(),COLUMN()))=TRUNC(INDIRECT(ADDRESS(ROW(),COLUMN())))</formula>
    </cfRule>
  </conditionalFormatting>
  <conditionalFormatting sqref="G36">
    <cfRule type="expression" dxfId="162" priority="324">
      <formula>INDIRECT(ADDRESS(ROW(),COLUMN()))=TRUNC(INDIRECT(ADDRESS(ROW(),COLUMN())))</formula>
    </cfRule>
  </conditionalFormatting>
  <conditionalFormatting sqref="I36">
    <cfRule type="expression" dxfId="161" priority="323">
      <formula>INDIRECT(ADDRESS(ROW(),COLUMN()))=TRUNC(INDIRECT(ADDRESS(ROW(),COLUMN())))</formula>
    </cfRule>
  </conditionalFormatting>
  <conditionalFormatting sqref="G39">
    <cfRule type="expression" dxfId="160" priority="322">
      <formula>INDIRECT(ADDRESS(ROW(),COLUMN()))=TRUNC(INDIRECT(ADDRESS(ROW(),COLUMN())))</formula>
    </cfRule>
  </conditionalFormatting>
  <conditionalFormatting sqref="I39">
    <cfRule type="expression" dxfId="159" priority="321">
      <formula>INDIRECT(ADDRESS(ROW(),COLUMN()))=TRUNC(INDIRECT(ADDRESS(ROW(),COLUMN())))</formula>
    </cfRule>
  </conditionalFormatting>
  <conditionalFormatting sqref="G35">
    <cfRule type="expression" dxfId="158" priority="320">
      <formula>INDIRECT(ADDRESS(ROW(),COLUMN()))=TRUNC(INDIRECT(ADDRESS(ROW(),COLUMN())))</formula>
    </cfRule>
  </conditionalFormatting>
  <conditionalFormatting sqref="I35">
    <cfRule type="expression" dxfId="157" priority="319">
      <formula>INDIRECT(ADDRESS(ROW(),COLUMN()))=TRUNC(INDIRECT(ADDRESS(ROW(),COLUMN())))</formula>
    </cfRule>
  </conditionalFormatting>
  <conditionalFormatting sqref="G33">
    <cfRule type="expression" dxfId="156" priority="318">
      <formula>INDIRECT(ADDRESS(ROW(),COLUMN()))=TRUNC(INDIRECT(ADDRESS(ROW(),COLUMN())))</formula>
    </cfRule>
  </conditionalFormatting>
  <conditionalFormatting sqref="I33">
    <cfRule type="expression" dxfId="155" priority="317">
      <formula>INDIRECT(ADDRESS(ROW(),COLUMN()))=TRUNC(INDIRECT(ADDRESS(ROW(),COLUMN())))</formula>
    </cfRule>
  </conditionalFormatting>
  <conditionalFormatting sqref="G34">
    <cfRule type="expression" dxfId="154" priority="316">
      <formula>INDIRECT(ADDRESS(ROW(),COLUMN()))=TRUNC(INDIRECT(ADDRESS(ROW(),COLUMN())))</formula>
    </cfRule>
  </conditionalFormatting>
  <conditionalFormatting sqref="I34">
    <cfRule type="expression" dxfId="153" priority="315">
      <formula>INDIRECT(ADDRESS(ROW(),COLUMN()))=TRUNC(INDIRECT(ADDRESS(ROW(),COLUMN())))</formula>
    </cfRule>
  </conditionalFormatting>
  <conditionalFormatting sqref="G45">
    <cfRule type="expression" dxfId="152" priority="314">
      <formula>INDIRECT(ADDRESS(ROW(),COLUMN()))=TRUNC(INDIRECT(ADDRESS(ROW(),COLUMN())))</formula>
    </cfRule>
  </conditionalFormatting>
  <conditionalFormatting sqref="G46:G47">
    <cfRule type="expression" dxfId="151" priority="313">
      <formula>INDIRECT(ADDRESS(ROW(),COLUMN()))=TRUNC(INDIRECT(ADDRESS(ROW(),COLUMN())))</formula>
    </cfRule>
  </conditionalFormatting>
  <conditionalFormatting sqref="I46:I47">
    <cfRule type="expression" dxfId="150" priority="312">
      <formula>INDIRECT(ADDRESS(ROW(),COLUMN()))=TRUNC(INDIRECT(ADDRESS(ROW(),COLUMN())))</formula>
    </cfRule>
  </conditionalFormatting>
  <conditionalFormatting sqref="I169">
    <cfRule type="expression" dxfId="149" priority="310">
      <formula>INDIRECT(ADDRESS(ROW(),COLUMN()))=TRUNC(INDIRECT(ADDRESS(ROW(),COLUMN())))</formula>
    </cfRule>
  </conditionalFormatting>
  <conditionalFormatting sqref="L169">
    <cfRule type="expression" dxfId="148" priority="309">
      <formula>INDIRECT(ADDRESS(ROW(),COLUMN()))=TRUNC(INDIRECT(ADDRESS(ROW(),COLUMN())))</formula>
    </cfRule>
  </conditionalFormatting>
  <conditionalFormatting sqref="O169">
    <cfRule type="expression" dxfId="147" priority="308">
      <formula>INDIRECT(ADDRESS(ROW(),COLUMN()))=TRUNC(INDIRECT(ADDRESS(ROW(),COLUMN())))</formula>
    </cfRule>
  </conditionalFormatting>
  <conditionalFormatting sqref="G171:G218">
    <cfRule type="expression" dxfId="146" priority="307">
      <formula>INDIRECT(ADDRESS(ROW(),COLUMN()))=TRUNC(INDIRECT(ADDRESS(ROW(),COLUMN())))</formula>
    </cfRule>
  </conditionalFormatting>
  <conditionalFormatting sqref="I170:I218">
    <cfRule type="expression" dxfId="145" priority="306">
      <formula>INDIRECT(ADDRESS(ROW(),COLUMN()))=TRUNC(INDIRECT(ADDRESS(ROW(),COLUMN())))</formula>
    </cfRule>
  </conditionalFormatting>
  <conditionalFormatting sqref="L170:L218">
    <cfRule type="expression" dxfId="144" priority="305">
      <formula>INDIRECT(ADDRESS(ROW(),COLUMN()))=TRUNC(INDIRECT(ADDRESS(ROW(),COLUMN())))</formula>
    </cfRule>
  </conditionalFormatting>
  <conditionalFormatting sqref="O170:O218">
    <cfRule type="expression" dxfId="143" priority="304">
      <formula>INDIRECT(ADDRESS(ROW(),COLUMN()))=TRUNC(INDIRECT(ADDRESS(ROW(),COLUMN())))</formula>
    </cfRule>
  </conditionalFormatting>
  <conditionalFormatting sqref="O107:O159 G107:G159 I107:I159 L107:L159">
    <cfRule type="expression" dxfId="142" priority="303">
      <formula>INDIRECT(ADDRESS(ROW(),COLUMN()))=TRUNC(INDIRECT(ADDRESS(ROW(),COLUMN())))</formula>
    </cfRule>
  </conditionalFormatting>
  <conditionalFormatting sqref="G169">
    <cfRule type="expression" dxfId="141" priority="5">
      <formula>INDIRECT(ADDRESS(ROW(),COLUMN()))=TRUNC(INDIRECT(ADDRESS(ROW(),COLUMN())))</formula>
    </cfRule>
  </conditionalFormatting>
  <conditionalFormatting sqref="G170">
    <cfRule type="expression" dxfId="140" priority="4">
      <formula>INDIRECT(ADDRESS(ROW(),COLUMN()))=TRUNC(INDIRECT(ADDRESS(ROW(),COLUMN())))</formula>
    </cfRule>
  </conditionalFormatting>
  <conditionalFormatting sqref="M6:Q7">
    <cfRule type="cellIs" dxfId="139" priority="1" operator="equal">
      <formula>"「費目：その他」で補助対象外に仕分けされていないものがあります。"</formula>
    </cfRule>
  </conditionalFormatting>
  <dataValidations count="9">
    <dataValidation imeMode="off" allowBlank="1" showInputMessage="1" showErrorMessage="1" sqref="I169:I218 L169:L218 O169:O218 Q169:Q218 G169:G218 G231:H235 G224:H229 F224:F235 F238:H264 Q10:Q159 G10:G160 I10:I160 L10:L160 O10:O160"/>
    <dataValidation imeMode="on" allowBlank="1" showInputMessage="1" showErrorMessage="1" sqref="J160 M160"/>
    <dataValidation type="list" allowBlank="1" showInputMessage="1" showErrorMessage="1" sqref="D160">
      <formula1>INDIRECT(C160)</formula1>
    </dataValidation>
    <dataValidation imeMode="disabled" allowBlank="1" showInputMessage="1" showErrorMessage="1" sqref="C7:K7 F166:K166 A169:A218 C3:C4 A10:A159"/>
    <dataValidation imeMode="hiragana" allowBlank="1" showInputMessage="1" showErrorMessage="1" sqref="M169:M218 J169:J218 E169:E218 M10:M159 J10:J159 E10:E159"/>
    <dataValidation type="list" imeMode="hiragana" allowBlank="1" showInputMessage="1" showErrorMessage="1" sqref="C169:D218">
      <formula1>収入</formula1>
    </dataValidation>
    <dataValidation type="list" imeMode="hiragana" allowBlank="1" showInputMessage="1" showErrorMessage="1" sqref="C10:C159">
      <formula1>区分</formula1>
    </dataValidation>
    <dataValidation type="list" allowBlank="1" showInputMessage="1" showErrorMessage="1" sqref="R10:R159">
      <formula1>"○"</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67" max="17" man="1"/>
    <brk id="219" max="16383" man="1"/>
  </rowBreaks>
  <colBreaks count="1" manualBreakCount="1">
    <brk id="17"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163</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216</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50"/>
      <c r="D26" s="51"/>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2-20</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220</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138" priority="372">
      <formula>INDIRECT(ADDRESS(ROW(),COLUMN()))=TRUNC(INDIRECT(ADDRESS(ROW(),COLUMN())))</formula>
    </cfRule>
  </conditionalFormatting>
  <conditionalFormatting sqref="O27:O50">
    <cfRule type="expression" dxfId="137" priority="368">
      <formula>INDIRECT(ADDRESS(ROW(),COLUMN()))=TRUNC(INDIRECT(ADDRESS(ROW(),COLUMN())))</formula>
    </cfRule>
  </conditionalFormatting>
  <conditionalFormatting sqref="G48:G50">
    <cfRule type="expression" dxfId="136" priority="371">
      <formula>INDIRECT(ADDRESS(ROW(),COLUMN()))=TRUNC(INDIRECT(ADDRESS(ROW(),COLUMN())))</formula>
    </cfRule>
  </conditionalFormatting>
  <conditionalFormatting sqref="I45 I48:I50">
    <cfRule type="expression" dxfId="135" priority="370">
      <formula>INDIRECT(ADDRESS(ROW(),COLUMN()))=TRUNC(INDIRECT(ADDRESS(ROW(),COLUMN())))</formula>
    </cfRule>
  </conditionalFormatting>
  <conditionalFormatting sqref="L29:L50">
    <cfRule type="expression" dxfId="134" priority="369">
      <formula>INDIRECT(ADDRESS(ROW(),COLUMN()))=TRUNC(INDIRECT(ADDRESS(ROW(),COLUMN())))</formula>
    </cfRule>
  </conditionalFormatting>
  <conditionalFormatting sqref="O10">
    <cfRule type="expression" dxfId="133" priority="366">
      <formula>INDIRECT(ADDRESS(ROW(),COLUMN()))=TRUNC(INDIRECT(ADDRESS(ROW(),COLUMN())))</formula>
    </cfRule>
  </conditionalFormatting>
  <conditionalFormatting sqref="L10">
    <cfRule type="expression" dxfId="132" priority="367">
      <formula>INDIRECT(ADDRESS(ROW(),COLUMN()))=TRUNC(INDIRECT(ADDRESS(ROW(),COLUMN())))</formula>
    </cfRule>
  </conditionalFormatting>
  <conditionalFormatting sqref="O11">
    <cfRule type="expression" dxfId="131" priority="364">
      <formula>INDIRECT(ADDRESS(ROW(),COLUMN()))=TRUNC(INDIRECT(ADDRESS(ROW(),COLUMN())))</formula>
    </cfRule>
  </conditionalFormatting>
  <conditionalFormatting sqref="L11">
    <cfRule type="expression" dxfId="130" priority="365">
      <formula>INDIRECT(ADDRESS(ROW(),COLUMN()))=TRUNC(INDIRECT(ADDRESS(ROW(),COLUMN())))</formula>
    </cfRule>
  </conditionalFormatting>
  <conditionalFormatting sqref="O12:O26">
    <cfRule type="expression" dxfId="129" priority="361">
      <formula>INDIRECT(ADDRESS(ROW(),COLUMN()))=TRUNC(INDIRECT(ADDRESS(ROW(),COLUMN())))</formula>
    </cfRule>
  </conditionalFormatting>
  <conditionalFormatting sqref="I21:I25">
    <cfRule type="expression" dxfId="128" priority="363">
      <formula>INDIRECT(ADDRESS(ROW(),COLUMN()))=TRUNC(INDIRECT(ADDRESS(ROW(),COLUMN())))</formula>
    </cfRule>
  </conditionalFormatting>
  <conditionalFormatting sqref="L12:L25">
    <cfRule type="expression" dxfId="127" priority="362">
      <formula>INDIRECT(ADDRESS(ROW(),COLUMN()))=TRUNC(INDIRECT(ADDRESS(ROW(),COLUMN())))</formula>
    </cfRule>
  </conditionalFormatting>
  <conditionalFormatting sqref="G10 G15">
    <cfRule type="expression" dxfId="126" priority="360">
      <formula>INDIRECT(ADDRESS(ROW(),COLUMN()))=TRUNC(INDIRECT(ADDRESS(ROW(),COLUMN())))</formula>
    </cfRule>
  </conditionalFormatting>
  <conditionalFormatting sqref="I10 I15">
    <cfRule type="expression" dxfId="125" priority="359">
      <formula>INDIRECT(ADDRESS(ROW(),COLUMN()))=TRUNC(INDIRECT(ADDRESS(ROW(),COLUMN())))</formula>
    </cfRule>
  </conditionalFormatting>
  <conditionalFormatting sqref="G12">
    <cfRule type="expression" dxfId="124" priority="358">
      <formula>INDIRECT(ADDRESS(ROW(),COLUMN()))=TRUNC(INDIRECT(ADDRESS(ROW(),COLUMN())))</formula>
    </cfRule>
  </conditionalFormatting>
  <conditionalFormatting sqref="I12">
    <cfRule type="expression" dxfId="123" priority="357">
      <formula>INDIRECT(ADDRESS(ROW(),COLUMN()))=TRUNC(INDIRECT(ADDRESS(ROW(),COLUMN())))</formula>
    </cfRule>
  </conditionalFormatting>
  <conditionalFormatting sqref="G14">
    <cfRule type="expression" dxfId="122" priority="356">
      <formula>INDIRECT(ADDRESS(ROW(),COLUMN()))=TRUNC(INDIRECT(ADDRESS(ROW(),COLUMN())))</formula>
    </cfRule>
  </conditionalFormatting>
  <conditionalFormatting sqref="I14">
    <cfRule type="expression" dxfId="121" priority="355">
      <formula>INDIRECT(ADDRESS(ROW(),COLUMN()))=TRUNC(INDIRECT(ADDRESS(ROW(),COLUMN())))</formula>
    </cfRule>
  </conditionalFormatting>
  <conditionalFormatting sqref="G11">
    <cfRule type="expression" dxfId="120" priority="354">
      <formula>INDIRECT(ADDRESS(ROW(),COLUMN()))=TRUNC(INDIRECT(ADDRESS(ROW(),COLUMN())))</formula>
    </cfRule>
  </conditionalFormatting>
  <conditionalFormatting sqref="I11">
    <cfRule type="expression" dxfId="119" priority="353">
      <formula>INDIRECT(ADDRESS(ROW(),COLUMN()))=TRUNC(INDIRECT(ADDRESS(ROW(),COLUMN())))</formula>
    </cfRule>
  </conditionalFormatting>
  <conditionalFormatting sqref="G13">
    <cfRule type="expression" dxfId="118" priority="352">
      <formula>INDIRECT(ADDRESS(ROW(),COLUMN()))=TRUNC(INDIRECT(ADDRESS(ROW(),COLUMN())))</formula>
    </cfRule>
  </conditionalFormatting>
  <conditionalFormatting sqref="I13">
    <cfRule type="expression" dxfId="117" priority="351">
      <formula>INDIRECT(ADDRESS(ROW(),COLUMN()))=TRUNC(INDIRECT(ADDRESS(ROW(),COLUMN())))</formula>
    </cfRule>
  </conditionalFormatting>
  <conditionalFormatting sqref="G16 G19">
    <cfRule type="expression" dxfId="116" priority="350">
      <formula>INDIRECT(ADDRESS(ROW(),COLUMN()))=TRUNC(INDIRECT(ADDRESS(ROW(),COLUMN())))</formula>
    </cfRule>
  </conditionalFormatting>
  <conditionalFormatting sqref="I16 I19">
    <cfRule type="expression" dxfId="115" priority="349">
      <formula>INDIRECT(ADDRESS(ROW(),COLUMN()))=TRUNC(INDIRECT(ADDRESS(ROW(),COLUMN())))</formula>
    </cfRule>
  </conditionalFormatting>
  <conditionalFormatting sqref="G17">
    <cfRule type="expression" dxfId="114" priority="348">
      <formula>INDIRECT(ADDRESS(ROW(),COLUMN()))=TRUNC(INDIRECT(ADDRESS(ROW(),COLUMN())))</formula>
    </cfRule>
  </conditionalFormatting>
  <conditionalFormatting sqref="I17">
    <cfRule type="expression" dxfId="113" priority="347">
      <formula>INDIRECT(ADDRESS(ROW(),COLUMN()))=TRUNC(INDIRECT(ADDRESS(ROW(),COLUMN())))</formula>
    </cfRule>
  </conditionalFormatting>
  <conditionalFormatting sqref="G18">
    <cfRule type="expression" dxfId="112" priority="346">
      <formula>INDIRECT(ADDRESS(ROW(),COLUMN()))=TRUNC(INDIRECT(ADDRESS(ROW(),COLUMN())))</formula>
    </cfRule>
  </conditionalFormatting>
  <conditionalFormatting sqref="I18">
    <cfRule type="expression" dxfId="111" priority="345">
      <formula>INDIRECT(ADDRESS(ROW(),COLUMN()))=TRUNC(INDIRECT(ADDRESS(ROW(),COLUMN())))</formula>
    </cfRule>
  </conditionalFormatting>
  <conditionalFormatting sqref="G20">
    <cfRule type="expression" dxfId="110" priority="344">
      <formula>INDIRECT(ADDRESS(ROW(),COLUMN()))=TRUNC(INDIRECT(ADDRESS(ROW(),COLUMN())))</formula>
    </cfRule>
  </conditionalFormatting>
  <conditionalFormatting sqref="I20">
    <cfRule type="expression" dxfId="109" priority="343">
      <formula>INDIRECT(ADDRESS(ROW(),COLUMN()))=TRUNC(INDIRECT(ADDRESS(ROW(),COLUMN())))</formula>
    </cfRule>
  </conditionalFormatting>
  <conditionalFormatting sqref="G21 G23">
    <cfRule type="expression" dxfId="108" priority="342">
      <formula>INDIRECT(ADDRESS(ROW(),COLUMN()))=TRUNC(INDIRECT(ADDRESS(ROW(),COLUMN())))</formula>
    </cfRule>
  </conditionalFormatting>
  <conditionalFormatting sqref="G22">
    <cfRule type="expression" dxfId="107" priority="341">
      <formula>INDIRECT(ADDRESS(ROW(),COLUMN()))=TRUNC(INDIRECT(ADDRESS(ROW(),COLUMN())))</formula>
    </cfRule>
  </conditionalFormatting>
  <conditionalFormatting sqref="G24:G25">
    <cfRule type="expression" dxfId="106" priority="340">
      <formula>INDIRECT(ADDRESS(ROW(),COLUMN()))=TRUNC(INDIRECT(ADDRESS(ROW(),COLUMN())))</formula>
    </cfRule>
  </conditionalFormatting>
  <conditionalFormatting sqref="G26:G28">
    <cfRule type="expression" dxfId="105" priority="339">
      <formula>INDIRECT(ADDRESS(ROW(),COLUMN()))=TRUNC(INDIRECT(ADDRESS(ROW(),COLUMN())))</formula>
    </cfRule>
  </conditionalFormatting>
  <conditionalFormatting sqref="I26:I28">
    <cfRule type="expression" dxfId="104" priority="338">
      <formula>INDIRECT(ADDRESS(ROW(),COLUMN()))=TRUNC(INDIRECT(ADDRESS(ROW(),COLUMN())))</formula>
    </cfRule>
  </conditionalFormatting>
  <conditionalFormatting sqref="L26:L28">
    <cfRule type="expression" dxfId="103" priority="337">
      <formula>INDIRECT(ADDRESS(ROW(),COLUMN()))=TRUNC(INDIRECT(ADDRESS(ROW(),COLUMN())))</formula>
    </cfRule>
  </conditionalFormatting>
  <conditionalFormatting sqref="G29:G30">
    <cfRule type="expression" dxfId="102" priority="336">
      <formula>INDIRECT(ADDRESS(ROW(),COLUMN()))=TRUNC(INDIRECT(ADDRESS(ROW(),COLUMN())))</formula>
    </cfRule>
  </conditionalFormatting>
  <conditionalFormatting sqref="I29:I30">
    <cfRule type="expression" dxfId="101" priority="335">
      <formula>INDIRECT(ADDRESS(ROW(),COLUMN()))=TRUNC(INDIRECT(ADDRESS(ROW(),COLUMN())))</formula>
    </cfRule>
  </conditionalFormatting>
  <conditionalFormatting sqref="G31:G32 G42 G44">
    <cfRule type="expression" dxfId="100" priority="334">
      <formula>INDIRECT(ADDRESS(ROW(),COLUMN()))=TRUNC(INDIRECT(ADDRESS(ROW(),COLUMN())))</formula>
    </cfRule>
  </conditionalFormatting>
  <conditionalFormatting sqref="I31:I32 I42 I44">
    <cfRule type="expression" dxfId="99" priority="333">
      <formula>INDIRECT(ADDRESS(ROW(),COLUMN()))=TRUNC(INDIRECT(ADDRESS(ROW(),COLUMN())))</formula>
    </cfRule>
  </conditionalFormatting>
  <conditionalFormatting sqref="G40">
    <cfRule type="expression" dxfId="98" priority="332">
      <formula>INDIRECT(ADDRESS(ROW(),COLUMN()))=TRUNC(INDIRECT(ADDRESS(ROW(),COLUMN())))</formula>
    </cfRule>
  </conditionalFormatting>
  <conditionalFormatting sqref="I40">
    <cfRule type="expression" dxfId="97" priority="331">
      <formula>INDIRECT(ADDRESS(ROW(),COLUMN()))=TRUNC(INDIRECT(ADDRESS(ROW(),COLUMN())))</formula>
    </cfRule>
  </conditionalFormatting>
  <conditionalFormatting sqref="G37">
    <cfRule type="expression" dxfId="96" priority="330">
      <formula>INDIRECT(ADDRESS(ROW(),COLUMN()))=TRUNC(INDIRECT(ADDRESS(ROW(),COLUMN())))</formula>
    </cfRule>
  </conditionalFormatting>
  <conditionalFormatting sqref="I37">
    <cfRule type="expression" dxfId="95" priority="329">
      <formula>INDIRECT(ADDRESS(ROW(),COLUMN()))=TRUNC(INDIRECT(ADDRESS(ROW(),COLUMN())))</formula>
    </cfRule>
  </conditionalFormatting>
  <conditionalFormatting sqref="G38">
    <cfRule type="expression" dxfId="94" priority="328">
      <formula>INDIRECT(ADDRESS(ROW(),COLUMN()))=TRUNC(INDIRECT(ADDRESS(ROW(),COLUMN())))</formula>
    </cfRule>
  </conditionalFormatting>
  <conditionalFormatting sqref="I38">
    <cfRule type="expression" dxfId="93" priority="327">
      <formula>INDIRECT(ADDRESS(ROW(),COLUMN()))=TRUNC(INDIRECT(ADDRESS(ROW(),COLUMN())))</formula>
    </cfRule>
  </conditionalFormatting>
  <conditionalFormatting sqref="G41">
    <cfRule type="expression" dxfId="92" priority="326">
      <formula>INDIRECT(ADDRESS(ROW(),COLUMN()))=TRUNC(INDIRECT(ADDRESS(ROW(),COLUMN())))</formula>
    </cfRule>
  </conditionalFormatting>
  <conditionalFormatting sqref="I41">
    <cfRule type="expression" dxfId="91" priority="325">
      <formula>INDIRECT(ADDRESS(ROW(),COLUMN()))=TRUNC(INDIRECT(ADDRESS(ROW(),COLUMN())))</formula>
    </cfRule>
  </conditionalFormatting>
  <conditionalFormatting sqref="G43">
    <cfRule type="expression" dxfId="90" priority="324">
      <formula>INDIRECT(ADDRESS(ROW(),COLUMN()))=TRUNC(INDIRECT(ADDRESS(ROW(),COLUMN())))</formula>
    </cfRule>
  </conditionalFormatting>
  <conditionalFormatting sqref="I43">
    <cfRule type="expression" dxfId="89" priority="323">
      <formula>INDIRECT(ADDRESS(ROW(),COLUMN()))=TRUNC(INDIRECT(ADDRESS(ROW(),COLUMN())))</formula>
    </cfRule>
  </conditionalFormatting>
  <conditionalFormatting sqref="G36">
    <cfRule type="expression" dxfId="88" priority="322">
      <formula>INDIRECT(ADDRESS(ROW(),COLUMN()))=TRUNC(INDIRECT(ADDRESS(ROW(),COLUMN())))</formula>
    </cfRule>
  </conditionalFormatting>
  <conditionalFormatting sqref="I36">
    <cfRule type="expression" dxfId="87" priority="321">
      <formula>INDIRECT(ADDRESS(ROW(),COLUMN()))=TRUNC(INDIRECT(ADDRESS(ROW(),COLUMN())))</formula>
    </cfRule>
  </conditionalFormatting>
  <conditionalFormatting sqref="G39">
    <cfRule type="expression" dxfId="86" priority="320">
      <formula>INDIRECT(ADDRESS(ROW(),COLUMN()))=TRUNC(INDIRECT(ADDRESS(ROW(),COLUMN())))</formula>
    </cfRule>
  </conditionalFormatting>
  <conditionalFormatting sqref="I39">
    <cfRule type="expression" dxfId="85" priority="319">
      <formula>INDIRECT(ADDRESS(ROW(),COLUMN()))=TRUNC(INDIRECT(ADDRESS(ROW(),COLUMN())))</formula>
    </cfRule>
  </conditionalFormatting>
  <conditionalFormatting sqref="G35">
    <cfRule type="expression" dxfId="84" priority="318">
      <formula>INDIRECT(ADDRESS(ROW(),COLUMN()))=TRUNC(INDIRECT(ADDRESS(ROW(),COLUMN())))</formula>
    </cfRule>
  </conditionalFormatting>
  <conditionalFormatting sqref="I35">
    <cfRule type="expression" dxfId="83" priority="317">
      <formula>INDIRECT(ADDRESS(ROW(),COLUMN()))=TRUNC(INDIRECT(ADDRESS(ROW(),COLUMN())))</formula>
    </cfRule>
  </conditionalFormatting>
  <conditionalFormatting sqref="G33">
    <cfRule type="expression" dxfId="82" priority="316">
      <formula>INDIRECT(ADDRESS(ROW(),COLUMN()))=TRUNC(INDIRECT(ADDRESS(ROW(),COLUMN())))</formula>
    </cfRule>
  </conditionalFormatting>
  <conditionalFormatting sqref="I33">
    <cfRule type="expression" dxfId="81" priority="315">
      <formula>INDIRECT(ADDRESS(ROW(),COLUMN()))=TRUNC(INDIRECT(ADDRESS(ROW(),COLUMN())))</formula>
    </cfRule>
  </conditionalFormatting>
  <conditionalFormatting sqref="G34">
    <cfRule type="expression" dxfId="80" priority="314">
      <formula>INDIRECT(ADDRESS(ROW(),COLUMN()))=TRUNC(INDIRECT(ADDRESS(ROW(),COLUMN())))</formula>
    </cfRule>
  </conditionalFormatting>
  <conditionalFormatting sqref="I34">
    <cfRule type="expression" dxfId="79" priority="313">
      <formula>INDIRECT(ADDRESS(ROW(),COLUMN()))=TRUNC(INDIRECT(ADDRESS(ROW(),COLUMN())))</formula>
    </cfRule>
  </conditionalFormatting>
  <conditionalFormatting sqref="G45">
    <cfRule type="expression" dxfId="78" priority="312">
      <formula>INDIRECT(ADDRESS(ROW(),COLUMN()))=TRUNC(INDIRECT(ADDRESS(ROW(),COLUMN())))</formula>
    </cfRule>
  </conditionalFormatting>
  <conditionalFormatting sqref="G46:G47">
    <cfRule type="expression" dxfId="77" priority="311">
      <formula>INDIRECT(ADDRESS(ROW(),COLUMN()))=TRUNC(INDIRECT(ADDRESS(ROW(),COLUMN())))</formula>
    </cfRule>
  </conditionalFormatting>
  <conditionalFormatting sqref="I46:I47">
    <cfRule type="expression" dxfId="76" priority="310">
      <formula>INDIRECT(ADDRESS(ROW(),COLUMN()))=TRUNC(INDIRECT(ADDRESS(ROW(),COLUMN())))</formula>
    </cfRule>
  </conditionalFormatting>
  <conditionalFormatting sqref="I169">
    <cfRule type="expression" dxfId="75" priority="308">
      <formula>INDIRECT(ADDRESS(ROW(),COLUMN()))=TRUNC(INDIRECT(ADDRESS(ROW(),COLUMN())))</formula>
    </cfRule>
  </conditionalFormatting>
  <conditionalFormatting sqref="L169">
    <cfRule type="expression" dxfId="74" priority="307">
      <formula>INDIRECT(ADDRESS(ROW(),COLUMN()))=TRUNC(INDIRECT(ADDRESS(ROW(),COLUMN())))</formula>
    </cfRule>
  </conditionalFormatting>
  <conditionalFormatting sqref="O169">
    <cfRule type="expression" dxfId="73" priority="306">
      <formula>INDIRECT(ADDRESS(ROW(),COLUMN()))=TRUNC(INDIRECT(ADDRESS(ROW(),COLUMN())))</formula>
    </cfRule>
  </conditionalFormatting>
  <conditionalFormatting sqref="G171:G218">
    <cfRule type="expression" dxfId="72" priority="305">
      <formula>INDIRECT(ADDRESS(ROW(),COLUMN()))=TRUNC(INDIRECT(ADDRESS(ROW(),COLUMN())))</formula>
    </cfRule>
  </conditionalFormatting>
  <conditionalFormatting sqref="I170:I218">
    <cfRule type="expression" dxfId="71" priority="304">
      <formula>INDIRECT(ADDRESS(ROW(),COLUMN()))=TRUNC(INDIRECT(ADDRESS(ROW(),COLUMN())))</formula>
    </cfRule>
  </conditionalFormatting>
  <conditionalFormatting sqref="L170:L218">
    <cfRule type="expression" dxfId="70" priority="303">
      <formula>INDIRECT(ADDRESS(ROW(),COLUMN()))=TRUNC(INDIRECT(ADDRESS(ROW(),COLUMN())))</formula>
    </cfRule>
  </conditionalFormatting>
  <conditionalFormatting sqref="O170:O218">
    <cfRule type="expression" dxfId="69" priority="302">
      <formula>INDIRECT(ADDRESS(ROW(),COLUMN()))=TRUNC(INDIRECT(ADDRESS(ROW(),COLUMN())))</formula>
    </cfRule>
  </conditionalFormatting>
  <conditionalFormatting sqref="O107:O159 G107:G159 I107:I159 L107:L159">
    <cfRule type="expression" dxfId="68" priority="301">
      <formula>INDIRECT(ADDRESS(ROW(),COLUMN()))=TRUNC(INDIRECT(ADDRESS(ROW(),COLUMN())))</formula>
    </cfRule>
  </conditionalFormatting>
  <conditionalFormatting sqref="G169">
    <cfRule type="expression" dxfId="67" priority="3">
      <formula>INDIRECT(ADDRESS(ROW(),COLUMN()))=TRUNC(INDIRECT(ADDRESS(ROW(),COLUMN())))</formula>
    </cfRule>
  </conditionalFormatting>
  <conditionalFormatting sqref="G170">
    <cfRule type="expression" dxfId="66" priority="2">
      <formula>INDIRECT(ADDRESS(ROW(),COLUMN()))=TRUNC(INDIRECT(ADDRESS(ROW(),COLUMN())))</formula>
    </cfRule>
  </conditionalFormatting>
  <conditionalFormatting sqref="M6:Q7">
    <cfRule type="cellIs" dxfId="65"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X189"/>
  <sheetViews>
    <sheetView view="pageBreakPreview" zoomScaleSheetLayoutView="100" workbookViewId="0">
      <pane ySplit="9" topLeftCell="A10" activePane="bottomLeft" state="frozen"/>
      <selection activeCell="G9" sqref="G9"/>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164</v>
      </c>
      <c r="B2" s="68"/>
      <c r="C2" s="40"/>
    </row>
    <row r="3" spans="1:24" ht="32.1" customHeight="1">
      <c r="C3" s="599"/>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IF($F$172&lt;&gt;0,"「費目：その他」で補助対象外に仕分けされていないものがあります。","")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217</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4"/>
      <c r="B160" s="4"/>
      <c r="C160" s="11"/>
      <c r="D160" s="11"/>
      <c r="E160" s="16"/>
      <c r="F160" s="17"/>
      <c r="G160" s="19"/>
      <c r="H160" s="20"/>
      <c r="I160" s="19"/>
      <c r="J160" s="20"/>
      <c r="K160" s="20"/>
      <c r="L160" s="19"/>
      <c r="M160" s="20"/>
      <c r="N160" s="20"/>
      <c r="O160" s="19"/>
      <c r="P160" s="17"/>
      <c r="Q160" s="17"/>
    </row>
    <row r="161" spans="1:16" ht="19.5" customHeight="1">
      <c r="A161" s="74" t="s">
        <v>5</v>
      </c>
      <c r="B161" s="74"/>
      <c r="C161" s="74"/>
      <c r="D161" s="74"/>
      <c r="E161" s="91"/>
      <c r="F161" s="71"/>
      <c r="G161" s="71"/>
      <c r="H161" s="71"/>
    </row>
    <row r="162" spans="1:16" ht="19.5" customHeight="1">
      <c r="A162" s="571"/>
      <c r="B162" s="572"/>
      <c r="C162" s="564" t="s">
        <v>11</v>
      </c>
      <c r="D162" s="565"/>
      <c r="E162" s="146" t="s">
        <v>26</v>
      </c>
      <c r="F162" s="566" t="s">
        <v>133</v>
      </c>
      <c r="G162" s="567"/>
      <c r="H162" s="567"/>
      <c r="I162"/>
      <c r="J162"/>
      <c r="K162"/>
      <c r="L162"/>
      <c r="M162"/>
      <c r="N162"/>
      <c r="O162"/>
      <c r="P162"/>
    </row>
    <row r="163" spans="1:16" ht="20.100000000000001" customHeight="1">
      <c r="A163" s="547" t="s">
        <v>27</v>
      </c>
      <c r="B163" s="548"/>
      <c r="C163" s="566" t="s">
        <v>3</v>
      </c>
      <c r="D163" s="565"/>
      <c r="E163" s="147" t="s">
        <v>176</v>
      </c>
      <c r="F163" s="576">
        <f t="shared" ref="F163:F173" si="2">SUMIFS($Q$10:$Q$159,$D$10:$D$159,$E163,$R$10:$R$159,"")</f>
        <v>0</v>
      </c>
      <c r="G163" s="577"/>
      <c r="H163" s="577"/>
      <c r="I163"/>
      <c r="J163"/>
      <c r="K163"/>
      <c r="L163"/>
      <c r="M163"/>
      <c r="N163"/>
      <c r="O163"/>
      <c r="P163"/>
    </row>
    <row r="164" spans="1:16" ht="20.100000000000001" customHeight="1">
      <c r="A164" s="549"/>
      <c r="B164" s="550"/>
      <c r="C164" s="566" t="s">
        <v>177</v>
      </c>
      <c r="D164" s="565"/>
      <c r="E164" s="147" t="s">
        <v>177</v>
      </c>
      <c r="F164" s="576">
        <f t="shared" si="2"/>
        <v>0</v>
      </c>
      <c r="G164" s="577"/>
      <c r="H164" s="577"/>
      <c r="I164"/>
      <c r="J164"/>
      <c r="K164"/>
      <c r="L164"/>
      <c r="M164"/>
      <c r="N164"/>
      <c r="O164"/>
      <c r="P164"/>
    </row>
    <row r="165" spans="1:16" ht="20.100000000000001" customHeight="1">
      <c r="A165" s="549"/>
      <c r="B165" s="550"/>
      <c r="C165" s="566" t="s">
        <v>42</v>
      </c>
      <c r="D165" s="565"/>
      <c r="E165" s="147" t="s">
        <v>1</v>
      </c>
      <c r="F165" s="576">
        <f t="shared" si="2"/>
        <v>0</v>
      </c>
      <c r="G165" s="577"/>
      <c r="H165" s="577"/>
      <c r="I165"/>
      <c r="J165"/>
      <c r="K165"/>
      <c r="L165"/>
      <c r="M165"/>
      <c r="N165"/>
      <c r="O165"/>
      <c r="P165"/>
    </row>
    <row r="166" spans="1:16" ht="20.100000000000001" customHeight="1">
      <c r="A166" s="549"/>
      <c r="B166" s="550"/>
      <c r="C166" s="566"/>
      <c r="D166" s="565"/>
      <c r="E166" s="147" t="s">
        <v>31</v>
      </c>
      <c r="F166" s="576">
        <f t="shared" si="2"/>
        <v>0</v>
      </c>
      <c r="G166" s="577"/>
      <c r="H166" s="577"/>
      <c r="I166"/>
      <c r="J166"/>
      <c r="K166"/>
      <c r="L166"/>
      <c r="M166"/>
      <c r="N166"/>
      <c r="O166"/>
      <c r="P166"/>
    </row>
    <row r="167" spans="1:16" ht="20.100000000000001" customHeight="1">
      <c r="A167" s="549"/>
      <c r="B167" s="550"/>
      <c r="C167" s="566"/>
      <c r="D167" s="565"/>
      <c r="E167" s="147" t="s">
        <v>10</v>
      </c>
      <c r="F167" s="576">
        <f t="shared" si="2"/>
        <v>0</v>
      </c>
      <c r="G167" s="577"/>
      <c r="H167" s="577"/>
      <c r="I167"/>
      <c r="J167"/>
      <c r="K167"/>
      <c r="L167"/>
      <c r="M167"/>
      <c r="N167"/>
      <c r="O167"/>
      <c r="P167"/>
    </row>
    <row r="168" spans="1:16" ht="20.100000000000001" customHeight="1">
      <c r="A168" s="549"/>
      <c r="B168" s="550"/>
      <c r="C168" s="566" t="s">
        <v>53</v>
      </c>
      <c r="D168" s="565"/>
      <c r="E168" s="147" t="s">
        <v>30</v>
      </c>
      <c r="F168" s="576">
        <f t="shared" si="2"/>
        <v>0</v>
      </c>
      <c r="G168" s="577"/>
      <c r="H168" s="577"/>
      <c r="I168"/>
      <c r="J168"/>
      <c r="K168"/>
      <c r="L168"/>
      <c r="M168"/>
      <c r="N168"/>
      <c r="O168"/>
      <c r="P168"/>
    </row>
    <row r="169" spans="1:16" ht="20.100000000000001" customHeight="1">
      <c r="A169" s="549"/>
      <c r="B169" s="550"/>
      <c r="C169" s="566"/>
      <c r="D169" s="565"/>
      <c r="E169" s="147" t="s">
        <v>2</v>
      </c>
      <c r="F169" s="576">
        <f t="shared" si="2"/>
        <v>0</v>
      </c>
      <c r="G169" s="577"/>
      <c r="H169" s="577"/>
      <c r="I169"/>
      <c r="J169"/>
      <c r="K169"/>
      <c r="L169"/>
      <c r="M169"/>
      <c r="N169"/>
      <c r="O169"/>
      <c r="P169"/>
    </row>
    <row r="170" spans="1:16" ht="20.100000000000001" customHeight="1">
      <c r="A170" s="549"/>
      <c r="B170" s="550"/>
      <c r="C170" s="566"/>
      <c r="D170" s="565"/>
      <c r="E170" s="147" t="s">
        <v>28</v>
      </c>
      <c r="F170" s="576">
        <f t="shared" si="2"/>
        <v>0</v>
      </c>
      <c r="G170" s="577"/>
      <c r="H170" s="577"/>
      <c r="I170"/>
      <c r="J170"/>
      <c r="K170"/>
      <c r="L170"/>
      <c r="M170"/>
      <c r="N170"/>
      <c r="O170"/>
      <c r="P170"/>
    </row>
    <row r="171" spans="1:16" ht="20.100000000000001" customHeight="1">
      <c r="A171" s="549"/>
      <c r="B171" s="550"/>
      <c r="C171" s="566"/>
      <c r="D171" s="565"/>
      <c r="E171" s="147" t="s">
        <v>32</v>
      </c>
      <c r="F171" s="576">
        <f t="shared" si="2"/>
        <v>0</v>
      </c>
      <c r="G171" s="577"/>
      <c r="H171" s="577"/>
      <c r="I171"/>
      <c r="J171"/>
      <c r="K171"/>
      <c r="L171"/>
      <c r="M171"/>
      <c r="N171"/>
      <c r="O171"/>
      <c r="P171"/>
    </row>
    <row r="172" spans="1:16" ht="20.100000000000001" customHeight="1">
      <c r="A172" s="549"/>
      <c r="B172" s="550"/>
      <c r="C172" s="566"/>
      <c r="D172" s="565"/>
      <c r="E172" s="147" t="s">
        <v>23</v>
      </c>
      <c r="F172" s="576">
        <f t="shared" si="2"/>
        <v>0</v>
      </c>
      <c r="G172" s="577"/>
      <c r="H172" s="577"/>
      <c r="I172"/>
      <c r="J172"/>
      <c r="K172"/>
      <c r="L172"/>
      <c r="M172"/>
      <c r="N172"/>
      <c r="O172"/>
      <c r="P172"/>
    </row>
    <row r="173" spans="1:16" ht="20.100000000000001" customHeight="1">
      <c r="A173" s="549"/>
      <c r="B173" s="550"/>
      <c r="C173" s="583" t="s">
        <v>148</v>
      </c>
      <c r="D173" s="584"/>
      <c r="E173" s="147" t="s">
        <v>9</v>
      </c>
      <c r="F173" s="576">
        <f t="shared" si="2"/>
        <v>0</v>
      </c>
      <c r="G173" s="577"/>
      <c r="H173" s="577"/>
      <c r="I173"/>
      <c r="J173"/>
      <c r="K173"/>
      <c r="L173"/>
      <c r="M173"/>
      <c r="N173"/>
      <c r="O173"/>
      <c r="P173"/>
    </row>
    <row r="174" spans="1:16" ht="20.100000000000001" customHeight="1">
      <c r="A174" s="549"/>
      <c r="B174" s="550"/>
      <c r="C174" s="564" t="s">
        <v>21</v>
      </c>
      <c r="D174" s="564"/>
      <c r="E174" s="565"/>
      <c r="F174" s="576">
        <f>SUM($F$163:$H$173)</f>
        <v>0</v>
      </c>
      <c r="G174" s="577"/>
      <c r="H174" s="577"/>
      <c r="I174"/>
      <c r="J174"/>
      <c r="K174"/>
      <c r="L174"/>
      <c r="M174"/>
      <c r="N174"/>
      <c r="O174"/>
      <c r="P174"/>
    </row>
    <row r="175" spans="1:16" ht="20.100000000000001" customHeight="1">
      <c r="A175" s="549"/>
      <c r="B175" s="550"/>
      <c r="C175" s="566" t="s">
        <v>18</v>
      </c>
      <c r="D175" s="566"/>
      <c r="E175" s="565"/>
      <c r="F175" s="581"/>
      <c r="G175" s="582"/>
      <c r="H175" s="582"/>
      <c r="I175"/>
      <c r="J175"/>
      <c r="K175"/>
      <c r="L175"/>
      <c r="M175"/>
      <c r="N175"/>
      <c r="O175"/>
      <c r="P175"/>
    </row>
    <row r="176" spans="1:16" ht="20.100000000000001" customHeight="1">
      <c r="A176" s="551"/>
      <c r="B176" s="552"/>
      <c r="C176" s="564" t="s">
        <v>34</v>
      </c>
      <c r="D176" s="564"/>
      <c r="E176" s="565"/>
      <c r="F176" s="576">
        <f>F174-F175</f>
        <v>0</v>
      </c>
      <c r="G176" s="577"/>
      <c r="H176" s="577"/>
      <c r="I176"/>
      <c r="J176"/>
      <c r="K176"/>
      <c r="L176"/>
      <c r="M176"/>
      <c r="N176"/>
      <c r="O176"/>
      <c r="P176"/>
    </row>
    <row r="177" spans="1:16" ht="20.100000000000001" customHeight="1">
      <c r="A177" s="553" t="s">
        <v>47</v>
      </c>
      <c r="B177" s="554"/>
      <c r="C177" s="566" t="s">
        <v>3</v>
      </c>
      <c r="D177" s="565"/>
      <c r="E177" s="147" t="s">
        <v>176</v>
      </c>
      <c r="F177" s="580">
        <f t="shared" ref="F177:F187" si="3">SUMIFS($Q$10:$Q$159,$D$10:$D$159,$E177,$R$10:$R$159,"○")</f>
        <v>0</v>
      </c>
      <c r="G177" s="577"/>
      <c r="H177" s="577"/>
      <c r="I177"/>
      <c r="J177"/>
      <c r="K177"/>
      <c r="L177"/>
      <c r="M177"/>
      <c r="N177"/>
      <c r="O177"/>
      <c r="P177"/>
    </row>
    <row r="178" spans="1:16" ht="20.100000000000001" customHeight="1">
      <c r="A178" s="555"/>
      <c r="B178" s="556"/>
      <c r="C178" s="566" t="s">
        <v>177</v>
      </c>
      <c r="D178" s="565"/>
      <c r="E178" s="147" t="s">
        <v>177</v>
      </c>
      <c r="F178" s="580">
        <f t="shared" si="3"/>
        <v>0</v>
      </c>
      <c r="G178" s="577"/>
      <c r="H178" s="577"/>
      <c r="I178"/>
      <c r="J178"/>
      <c r="K178"/>
      <c r="L178"/>
      <c r="M178"/>
      <c r="N178"/>
      <c r="O178"/>
      <c r="P178"/>
    </row>
    <row r="179" spans="1:16" ht="20.100000000000001" customHeight="1">
      <c r="A179" s="555"/>
      <c r="B179" s="556"/>
      <c r="C179" s="566" t="s">
        <v>42</v>
      </c>
      <c r="D179" s="565"/>
      <c r="E179" s="147" t="s">
        <v>1</v>
      </c>
      <c r="F179" s="580">
        <f t="shared" si="3"/>
        <v>0</v>
      </c>
      <c r="G179" s="577"/>
      <c r="H179" s="577"/>
      <c r="I179"/>
      <c r="J179"/>
      <c r="K179"/>
      <c r="L179"/>
      <c r="M179"/>
      <c r="N179"/>
      <c r="O179"/>
      <c r="P179"/>
    </row>
    <row r="180" spans="1:16" ht="20.100000000000001" customHeight="1">
      <c r="A180" s="555"/>
      <c r="B180" s="556"/>
      <c r="C180" s="566"/>
      <c r="D180" s="565"/>
      <c r="E180" s="147" t="s">
        <v>31</v>
      </c>
      <c r="F180" s="580">
        <f t="shared" si="3"/>
        <v>0</v>
      </c>
      <c r="G180" s="577"/>
      <c r="H180" s="577"/>
      <c r="I180"/>
      <c r="J180"/>
      <c r="K180"/>
      <c r="L180"/>
      <c r="M180"/>
      <c r="N180"/>
      <c r="O180"/>
      <c r="P180"/>
    </row>
    <row r="181" spans="1:16" ht="20.100000000000001" customHeight="1">
      <c r="A181" s="555"/>
      <c r="B181" s="556"/>
      <c r="C181" s="566"/>
      <c r="D181" s="565"/>
      <c r="E181" s="147" t="s">
        <v>10</v>
      </c>
      <c r="F181" s="580">
        <f t="shared" si="3"/>
        <v>0</v>
      </c>
      <c r="G181" s="577"/>
      <c r="H181" s="577"/>
      <c r="I181"/>
      <c r="J181"/>
      <c r="K181"/>
      <c r="L181"/>
      <c r="M181"/>
      <c r="N181"/>
      <c r="O181"/>
      <c r="P181"/>
    </row>
    <row r="182" spans="1:16" ht="20.100000000000001" customHeight="1">
      <c r="A182" s="555"/>
      <c r="B182" s="556"/>
      <c r="C182" s="566" t="s">
        <v>53</v>
      </c>
      <c r="D182" s="565"/>
      <c r="E182" s="147" t="s">
        <v>30</v>
      </c>
      <c r="F182" s="580">
        <f t="shared" si="3"/>
        <v>0</v>
      </c>
      <c r="G182" s="577"/>
      <c r="H182" s="577"/>
      <c r="I182"/>
      <c r="J182"/>
      <c r="K182"/>
      <c r="L182"/>
      <c r="M182"/>
      <c r="N182"/>
      <c r="O182"/>
      <c r="P182"/>
    </row>
    <row r="183" spans="1:16" ht="20.100000000000001" customHeight="1">
      <c r="A183" s="555"/>
      <c r="B183" s="556"/>
      <c r="C183" s="566"/>
      <c r="D183" s="565"/>
      <c r="E183" s="147" t="s">
        <v>2</v>
      </c>
      <c r="F183" s="580">
        <f t="shared" si="3"/>
        <v>0</v>
      </c>
      <c r="G183" s="577"/>
      <c r="H183" s="577"/>
      <c r="I183"/>
      <c r="J183"/>
      <c r="K183"/>
      <c r="L183"/>
      <c r="M183"/>
      <c r="N183"/>
      <c r="O183"/>
      <c r="P183"/>
    </row>
    <row r="184" spans="1:16" ht="20.100000000000001" customHeight="1">
      <c r="A184" s="555"/>
      <c r="B184" s="556"/>
      <c r="C184" s="566"/>
      <c r="D184" s="565"/>
      <c r="E184" s="147" t="s">
        <v>28</v>
      </c>
      <c r="F184" s="580">
        <f t="shared" si="3"/>
        <v>0</v>
      </c>
      <c r="G184" s="577"/>
      <c r="H184" s="577"/>
      <c r="I184"/>
      <c r="J184"/>
      <c r="K184"/>
      <c r="L184"/>
      <c r="M184"/>
      <c r="N184"/>
      <c r="O184"/>
      <c r="P184"/>
    </row>
    <row r="185" spans="1:16" ht="20.100000000000001" customHeight="1">
      <c r="A185" s="555"/>
      <c r="B185" s="556"/>
      <c r="C185" s="566"/>
      <c r="D185" s="565"/>
      <c r="E185" s="147" t="s">
        <v>32</v>
      </c>
      <c r="F185" s="580">
        <f t="shared" si="3"/>
        <v>0</v>
      </c>
      <c r="G185" s="577"/>
      <c r="H185" s="577"/>
      <c r="I185"/>
      <c r="J185"/>
      <c r="K185"/>
      <c r="L185"/>
      <c r="M185"/>
      <c r="N185"/>
      <c r="O185"/>
      <c r="P185"/>
    </row>
    <row r="186" spans="1:16" ht="20.100000000000001" customHeight="1">
      <c r="A186" s="555"/>
      <c r="B186" s="556"/>
      <c r="C186" s="566"/>
      <c r="D186" s="565"/>
      <c r="E186" s="147" t="s">
        <v>23</v>
      </c>
      <c r="F186" s="580">
        <f t="shared" si="3"/>
        <v>0</v>
      </c>
      <c r="G186" s="577"/>
      <c r="H186" s="577"/>
      <c r="I186"/>
      <c r="J186"/>
      <c r="K186"/>
      <c r="L186"/>
      <c r="M186"/>
      <c r="N186"/>
      <c r="O186"/>
      <c r="P186"/>
    </row>
    <row r="187" spans="1:16" ht="20.100000000000001" customHeight="1">
      <c r="A187" s="555"/>
      <c r="B187" s="556"/>
      <c r="C187" s="583" t="s">
        <v>148</v>
      </c>
      <c r="D187" s="584"/>
      <c r="E187" s="147" t="s">
        <v>9</v>
      </c>
      <c r="F187" s="580">
        <f t="shared" si="3"/>
        <v>0</v>
      </c>
      <c r="G187" s="577"/>
      <c r="H187" s="577"/>
      <c r="I187"/>
      <c r="J187"/>
      <c r="K187"/>
      <c r="L187"/>
      <c r="M187"/>
      <c r="N187"/>
      <c r="O187"/>
      <c r="P187"/>
    </row>
    <row r="188" spans="1:16" ht="20.100000000000001" customHeight="1" thickBot="1">
      <c r="A188" s="557"/>
      <c r="B188" s="558"/>
      <c r="C188" s="564" t="s">
        <v>136</v>
      </c>
      <c r="D188" s="564"/>
      <c r="E188" s="565"/>
      <c r="F188" s="589">
        <f>SUM(F177:H187)</f>
        <v>0</v>
      </c>
      <c r="G188" s="590"/>
      <c r="H188" s="590"/>
      <c r="I188"/>
      <c r="J188"/>
      <c r="K188"/>
      <c r="L188"/>
      <c r="M188"/>
      <c r="N188"/>
      <c r="O188"/>
      <c r="P188"/>
    </row>
    <row r="189" spans="1:16" ht="20.100000000000001" customHeight="1" thickTop="1">
      <c r="A189" s="585" t="s">
        <v>137</v>
      </c>
      <c r="B189" s="585"/>
      <c r="C189" s="586"/>
      <c r="D189" s="586"/>
      <c r="E189" s="586"/>
      <c r="F189" s="587">
        <f>SUM(F174,F188)</f>
        <v>0</v>
      </c>
      <c r="G189" s="588"/>
      <c r="H189" s="588"/>
      <c r="I189"/>
      <c r="J189"/>
      <c r="K189"/>
      <c r="L189"/>
      <c r="M189"/>
      <c r="N189"/>
      <c r="O189"/>
      <c r="P189"/>
    </row>
  </sheetData>
  <sheetProtection password="DF8A" sheet="1" objects="1" scenarios="1" formatRows="0"/>
  <mergeCells count="206">
    <mergeCell ref="A162:B162"/>
    <mergeCell ref="A163:B176"/>
    <mergeCell ref="A177:B188"/>
    <mergeCell ref="A159:B159"/>
    <mergeCell ref="A154:B154"/>
    <mergeCell ref="A155:B155"/>
    <mergeCell ref="A156:B156"/>
    <mergeCell ref="A157:B157"/>
    <mergeCell ref="A158:B158"/>
    <mergeCell ref="A149:B149"/>
    <mergeCell ref="A150:B150"/>
    <mergeCell ref="A151:B151"/>
    <mergeCell ref="A152:B152"/>
    <mergeCell ref="A153:B153"/>
    <mergeCell ref="A144:B144"/>
    <mergeCell ref="A145:B145"/>
    <mergeCell ref="A146:B146"/>
    <mergeCell ref="A147:B147"/>
    <mergeCell ref="A148:B148"/>
    <mergeCell ref="A139:B139"/>
    <mergeCell ref="A140:B140"/>
    <mergeCell ref="A141:B141"/>
    <mergeCell ref="A142:B142"/>
    <mergeCell ref="A143:B143"/>
    <mergeCell ref="A134:B134"/>
    <mergeCell ref="A135:B135"/>
    <mergeCell ref="A136:B136"/>
    <mergeCell ref="A137:B137"/>
    <mergeCell ref="A138:B138"/>
    <mergeCell ref="A129:B129"/>
    <mergeCell ref="A130:B130"/>
    <mergeCell ref="A131:B131"/>
    <mergeCell ref="A132:B132"/>
    <mergeCell ref="A133:B133"/>
    <mergeCell ref="A124:B124"/>
    <mergeCell ref="A125:B125"/>
    <mergeCell ref="A126:B126"/>
    <mergeCell ref="A127:B127"/>
    <mergeCell ref="A128:B128"/>
    <mergeCell ref="A119:B119"/>
    <mergeCell ref="A120:B120"/>
    <mergeCell ref="A121:B121"/>
    <mergeCell ref="A122:B122"/>
    <mergeCell ref="A123:B123"/>
    <mergeCell ref="A114:B114"/>
    <mergeCell ref="A115:B115"/>
    <mergeCell ref="A116:B116"/>
    <mergeCell ref="A117:B117"/>
    <mergeCell ref="A118:B118"/>
    <mergeCell ref="A109:B109"/>
    <mergeCell ref="A110:B110"/>
    <mergeCell ref="A111:B111"/>
    <mergeCell ref="A112:B112"/>
    <mergeCell ref="A113:B113"/>
    <mergeCell ref="A104:B104"/>
    <mergeCell ref="A105:B105"/>
    <mergeCell ref="A106:B106"/>
    <mergeCell ref="A107:B107"/>
    <mergeCell ref="A108:B108"/>
    <mergeCell ref="A99:B99"/>
    <mergeCell ref="A100:B100"/>
    <mergeCell ref="A101:B101"/>
    <mergeCell ref="A102:B102"/>
    <mergeCell ref="A103:B103"/>
    <mergeCell ref="A94:B94"/>
    <mergeCell ref="A95:B95"/>
    <mergeCell ref="A96:B96"/>
    <mergeCell ref="A97:B97"/>
    <mergeCell ref="A98:B98"/>
    <mergeCell ref="A89:B89"/>
    <mergeCell ref="A90:B90"/>
    <mergeCell ref="A91:B91"/>
    <mergeCell ref="A92:B92"/>
    <mergeCell ref="A93:B93"/>
    <mergeCell ref="A84:B84"/>
    <mergeCell ref="A85:B85"/>
    <mergeCell ref="A86:B86"/>
    <mergeCell ref="A87:B87"/>
    <mergeCell ref="A88:B88"/>
    <mergeCell ref="A79:B79"/>
    <mergeCell ref="A80:B80"/>
    <mergeCell ref="A81:B81"/>
    <mergeCell ref="A82:B82"/>
    <mergeCell ref="A83:B83"/>
    <mergeCell ref="A74:B74"/>
    <mergeCell ref="A75:B75"/>
    <mergeCell ref="A76:B76"/>
    <mergeCell ref="A77:B77"/>
    <mergeCell ref="A78:B78"/>
    <mergeCell ref="A14:B14"/>
    <mergeCell ref="A15:B15"/>
    <mergeCell ref="A16:B16"/>
    <mergeCell ref="A17:B17"/>
    <mergeCell ref="A18:B18"/>
    <mergeCell ref="A49:B49"/>
    <mergeCell ref="A50:B50"/>
    <mergeCell ref="A51:B51"/>
    <mergeCell ref="A52:B52"/>
    <mergeCell ref="A34:B34"/>
    <mergeCell ref="A35:B35"/>
    <mergeCell ref="A36:B36"/>
    <mergeCell ref="A37:B37"/>
    <mergeCell ref="A38:B38"/>
    <mergeCell ref="A25:B25"/>
    <mergeCell ref="A26:B26"/>
    <mergeCell ref="A27:B27"/>
    <mergeCell ref="A28:B28"/>
    <mergeCell ref="A19:B19"/>
    <mergeCell ref="A20:B20"/>
    <mergeCell ref="A21:B21"/>
    <mergeCell ref="A22:B22"/>
    <mergeCell ref="A23:B23"/>
    <mergeCell ref="A53:B53"/>
    <mergeCell ref="A44:B44"/>
    <mergeCell ref="A45:B45"/>
    <mergeCell ref="A46:B46"/>
    <mergeCell ref="A47:B47"/>
    <mergeCell ref="A48:B48"/>
    <mergeCell ref="A39:B39"/>
    <mergeCell ref="A40:B40"/>
    <mergeCell ref="A41:B41"/>
    <mergeCell ref="A42:B42"/>
    <mergeCell ref="A43:B43"/>
    <mergeCell ref="A69:B69"/>
    <mergeCell ref="A70:B70"/>
    <mergeCell ref="A71:B71"/>
    <mergeCell ref="A72:B72"/>
    <mergeCell ref="A73:B73"/>
    <mergeCell ref="A64:B64"/>
    <mergeCell ref="A65:B65"/>
    <mergeCell ref="A66:B66"/>
    <mergeCell ref="A67:B67"/>
    <mergeCell ref="A68:B68"/>
    <mergeCell ref="A59:B59"/>
    <mergeCell ref="A60:B60"/>
    <mergeCell ref="A61:B61"/>
    <mergeCell ref="A62:B62"/>
    <mergeCell ref="A63:B63"/>
    <mergeCell ref="A54:B54"/>
    <mergeCell ref="A55:B55"/>
    <mergeCell ref="A56:B56"/>
    <mergeCell ref="A57:B57"/>
    <mergeCell ref="A58:B58"/>
    <mergeCell ref="A9:B9"/>
    <mergeCell ref="A10:B10"/>
    <mergeCell ref="A11:B11"/>
    <mergeCell ref="A12:B12"/>
    <mergeCell ref="A13:B13"/>
    <mergeCell ref="C187:D187"/>
    <mergeCell ref="F187:H187"/>
    <mergeCell ref="C188:E188"/>
    <mergeCell ref="F188:H188"/>
    <mergeCell ref="C176:E176"/>
    <mergeCell ref="F176:H176"/>
    <mergeCell ref="C177:D177"/>
    <mergeCell ref="F177:H177"/>
    <mergeCell ref="C178:D178"/>
    <mergeCell ref="F178:H178"/>
    <mergeCell ref="A29:B29"/>
    <mergeCell ref="A30:B30"/>
    <mergeCell ref="A31:B31"/>
    <mergeCell ref="A32:B32"/>
    <mergeCell ref="A33:B33"/>
    <mergeCell ref="A24:B24"/>
    <mergeCell ref="C163:D163"/>
    <mergeCell ref="F163:H163"/>
    <mergeCell ref="C164:D164"/>
    <mergeCell ref="A189:E189"/>
    <mergeCell ref="F189:H189"/>
    <mergeCell ref="F181:H181"/>
    <mergeCell ref="C182:D186"/>
    <mergeCell ref="F182:H182"/>
    <mergeCell ref="F183:H183"/>
    <mergeCell ref="F184:H184"/>
    <mergeCell ref="F185:H185"/>
    <mergeCell ref="F186:H186"/>
    <mergeCell ref="C179:D181"/>
    <mergeCell ref="F179:H179"/>
    <mergeCell ref="F180:H180"/>
    <mergeCell ref="C173:D173"/>
    <mergeCell ref="F173:H173"/>
    <mergeCell ref="C174:E174"/>
    <mergeCell ref="F174:H174"/>
    <mergeCell ref="C175:E175"/>
    <mergeCell ref="F175:H175"/>
    <mergeCell ref="F167:H167"/>
    <mergeCell ref="C168:D172"/>
    <mergeCell ref="F168:H168"/>
    <mergeCell ref="F169:H169"/>
    <mergeCell ref="F170:H170"/>
    <mergeCell ref="F171:H171"/>
    <mergeCell ref="F172:H172"/>
    <mergeCell ref="F164:H164"/>
    <mergeCell ref="C165:D167"/>
    <mergeCell ref="F165:H165"/>
    <mergeCell ref="F166:H166"/>
    <mergeCell ref="C7:D7"/>
    <mergeCell ref="F7:K7"/>
    <mergeCell ref="C3:C4"/>
    <mergeCell ref="E3:M3"/>
    <mergeCell ref="E4:M4"/>
    <mergeCell ref="C6:D6"/>
    <mergeCell ref="F6:K6"/>
    <mergeCell ref="M6:Q7"/>
    <mergeCell ref="C162:D162"/>
    <mergeCell ref="F162:H162"/>
  </mergeCells>
  <phoneticPr fontId="7"/>
  <conditionalFormatting sqref="O51:O106 G51:G106 I51:I106 L51:L106 L160 I160 G160 O160">
    <cfRule type="expression" dxfId="64" priority="371">
      <formula>INDIRECT(ADDRESS(ROW(),COLUMN()))=TRUNC(INDIRECT(ADDRESS(ROW(),COLUMN())))</formula>
    </cfRule>
  </conditionalFormatting>
  <conditionalFormatting sqref="O27:O50">
    <cfRule type="expression" dxfId="63" priority="367">
      <formula>INDIRECT(ADDRESS(ROW(),COLUMN()))=TRUNC(INDIRECT(ADDRESS(ROW(),COLUMN())))</formula>
    </cfRule>
  </conditionalFormatting>
  <conditionalFormatting sqref="G48:G50">
    <cfRule type="expression" dxfId="62" priority="370">
      <formula>INDIRECT(ADDRESS(ROW(),COLUMN()))=TRUNC(INDIRECT(ADDRESS(ROW(),COLUMN())))</formula>
    </cfRule>
  </conditionalFormatting>
  <conditionalFormatting sqref="I45 I48:I50">
    <cfRule type="expression" dxfId="61" priority="369">
      <formula>INDIRECT(ADDRESS(ROW(),COLUMN()))=TRUNC(INDIRECT(ADDRESS(ROW(),COLUMN())))</formula>
    </cfRule>
  </conditionalFormatting>
  <conditionalFormatting sqref="L29:L50">
    <cfRule type="expression" dxfId="60" priority="368">
      <formula>INDIRECT(ADDRESS(ROW(),COLUMN()))=TRUNC(INDIRECT(ADDRESS(ROW(),COLUMN())))</formula>
    </cfRule>
  </conditionalFormatting>
  <conditionalFormatting sqref="O10">
    <cfRule type="expression" dxfId="59" priority="365">
      <formula>INDIRECT(ADDRESS(ROW(),COLUMN()))=TRUNC(INDIRECT(ADDRESS(ROW(),COLUMN())))</formula>
    </cfRule>
  </conditionalFormatting>
  <conditionalFormatting sqref="L10">
    <cfRule type="expression" dxfId="58" priority="366">
      <formula>INDIRECT(ADDRESS(ROW(),COLUMN()))=TRUNC(INDIRECT(ADDRESS(ROW(),COLUMN())))</formula>
    </cfRule>
  </conditionalFormatting>
  <conditionalFormatting sqref="O11">
    <cfRule type="expression" dxfId="57" priority="363">
      <formula>INDIRECT(ADDRESS(ROW(),COLUMN()))=TRUNC(INDIRECT(ADDRESS(ROW(),COLUMN())))</formula>
    </cfRule>
  </conditionalFormatting>
  <conditionalFormatting sqref="L11">
    <cfRule type="expression" dxfId="56" priority="364">
      <formula>INDIRECT(ADDRESS(ROW(),COLUMN()))=TRUNC(INDIRECT(ADDRESS(ROW(),COLUMN())))</formula>
    </cfRule>
  </conditionalFormatting>
  <conditionalFormatting sqref="O12:O26">
    <cfRule type="expression" dxfId="55" priority="360">
      <formula>INDIRECT(ADDRESS(ROW(),COLUMN()))=TRUNC(INDIRECT(ADDRESS(ROW(),COLUMN())))</formula>
    </cfRule>
  </conditionalFormatting>
  <conditionalFormatting sqref="I21:I25">
    <cfRule type="expression" dxfId="54" priority="362">
      <formula>INDIRECT(ADDRESS(ROW(),COLUMN()))=TRUNC(INDIRECT(ADDRESS(ROW(),COLUMN())))</formula>
    </cfRule>
  </conditionalFormatting>
  <conditionalFormatting sqref="L12:L25">
    <cfRule type="expression" dxfId="53" priority="361">
      <formula>INDIRECT(ADDRESS(ROW(),COLUMN()))=TRUNC(INDIRECT(ADDRESS(ROW(),COLUMN())))</formula>
    </cfRule>
  </conditionalFormatting>
  <conditionalFormatting sqref="G10 G15">
    <cfRule type="expression" dxfId="52" priority="359">
      <formula>INDIRECT(ADDRESS(ROW(),COLUMN()))=TRUNC(INDIRECT(ADDRESS(ROW(),COLUMN())))</formula>
    </cfRule>
  </conditionalFormatting>
  <conditionalFormatting sqref="I10 I15">
    <cfRule type="expression" dxfId="51" priority="358">
      <formula>INDIRECT(ADDRESS(ROW(),COLUMN()))=TRUNC(INDIRECT(ADDRESS(ROW(),COLUMN())))</formula>
    </cfRule>
  </conditionalFormatting>
  <conditionalFormatting sqref="G12">
    <cfRule type="expression" dxfId="50" priority="357">
      <formula>INDIRECT(ADDRESS(ROW(),COLUMN()))=TRUNC(INDIRECT(ADDRESS(ROW(),COLUMN())))</formula>
    </cfRule>
  </conditionalFormatting>
  <conditionalFormatting sqref="I12">
    <cfRule type="expression" dxfId="49" priority="356">
      <formula>INDIRECT(ADDRESS(ROW(),COLUMN()))=TRUNC(INDIRECT(ADDRESS(ROW(),COLUMN())))</formula>
    </cfRule>
  </conditionalFormatting>
  <conditionalFormatting sqref="G14">
    <cfRule type="expression" dxfId="48" priority="355">
      <formula>INDIRECT(ADDRESS(ROW(),COLUMN()))=TRUNC(INDIRECT(ADDRESS(ROW(),COLUMN())))</formula>
    </cfRule>
  </conditionalFormatting>
  <conditionalFormatting sqref="I14">
    <cfRule type="expression" dxfId="47" priority="354">
      <formula>INDIRECT(ADDRESS(ROW(),COLUMN()))=TRUNC(INDIRECT(ADDRESS(ROW(),COLUMN())))</formula>
    </cfRule>
  </conditionalFormatting>
  <conditionalFormatting sqref="G11">
    <cfRule type="expression" dxfId="46" priority="353">
      <formula>INDIRECT(ADDRESS(ROW(),COLUMN()))=TRUNC(INDIRECT(ADDRESS(ROW(),COLUMN())))</formula>
    </cfRule>
  </conditionalFormatting>
  <conditionalFormatting sqref="I11">
    <cfRule type="expression" dxfId="45" priority="352">
      <formula>INDIRECT(ADDRESS(ROW(),COLUMN()))=TRUNC(INDIRECT(ADDRESS(ROW(),COLUMN())))</formula>
    </cfRule>
  </conditionalFormatting>
  <conditionalFormatting sqref="G13">
    <cfRule type="expression" dxfId="44" priority="351">
      <formula>INDIRECT(ADDRESS(ROW(),COLUMN()))=TRUNC(INDIRECT(ADDRESS(ROW(),COLUMN())))</formula>
    </cfRule>
  </conditionalFormatting>
  <conditionalFormatting sqref="I13">
    <cfRule type="expression" dxfId="43" priority="350">
      <formula>INDIRECT(ADDRESS(ROW(),COLUMN()))=TRUNC(INDIRECT(ADDRESS(ROW(),COLUMN())))</formula>
    </cfRule>
  </conditionalFormatting>
  <conditionalFormatting sqref="G16 G19">
    <cfRule type="expression" dxfId="42" priority="349">
      <formula>INDIRECT(ADDRESS(ROW(),COLUMN()))=TRUNC(INDIRECT(ADDRESS(ROW(),COLUMN())))</formula>
    </cfRule>
  </conditionalFormatting>
  <conditionalFormatting sqref="I16 I19">
    <cfRule type="expression" dxfId="41" priority="348">
      <formula>INDIRECT(ADDRESS(ROW(),COLUMN()))=TRUNC(INDIRECT(ADDRESS(ROW(),COLUMN())))</formula>
    </cfRule>
  </conditionalFormatting>
  <conditionalFormatting sqref="G17">
    <cfRule type="expression" dxfId="40" priority="347">
      <formula>INDIRECT(ADDRESS(ROW(),COLUMN()))=TRUNC(INDIRECT(ADDRESS(ROW(),COLUMN())))</formula>
    </cfRule>
  </conditionalFormatting>
  <conditionalFormatting sqref="I17">
    <cfRule type="expression" dxfId="39" priority="346">
      <formula>INDIRECT(ADDRESS(ROW(),COLUMN()))=TRUNC(INDIRECT(ADDRESS(ROW(),COLUMN())))</formula>
    </cfRule>
  </conditionalFormatting>
  <conditionalFormatting sqref="G18">
    <cfRule type="expression" dxfId="38" priority="345">
      <formula>INDIRECT(ADDRESS(ROW(),COLUMN()))=TRUNC(INDIRECT(ADDRESS(ROW(),COLUMN())))</formula>
    </cfRule>
  </conditionalFormatting>
  <conditionalFormatting sqref="I18">
    <cfRule type="expression" dxfId="37" priority="344">
      <formula>INDIRECT(ADDRESS(ROW(),COLUMN()))=TRUNC(INDIRECT(ADDRESS(ROW(),COLUMN())))</formula>
    </cfRule>
  </conditionalFormatting>
  <conditionalFormatting sqref="G20">
    <cfRule type="expression" dxfId="36" priority="343">
      <formula>INDIRECT(ADDRESS(ROW(),COLUMN()))=TRUNC(INDIRECT(ADDRESS(ROW(),COLUMN())))</formula>
    </cfRule>
  </conditionalFormatting>
  <conditionalFormatting sqref="I20">
    <cfRule type="expression" dxfId="35" priority="342">
      <formula>INDIRECT(ADDRESS(ROW(),COLUMN()))=TRUNC(INDIRECT(ADDRESS(ROW(),COLUMN())))</formula>
    </cfRule>
  </conditionalFormatting>
  <conditionalFormatting sqref="G21 G23">
    <cfRule type="expression" dxfId="34" priority="341">
      <formula>INDIRECT(ADDRESS(ROW(),COLUMN()))=TRUNC(INDIRECT(ADDRESS(ROW(),COLUMN())))</formula>
    </cfRule>
  </conditionalFormatting>
  <conditionalFormatting sqref="G22">
    <cfRule type="expression" dxfId="33" priority="340">
      <formula>INDIRECT(ADDRESS(ROW(),COLUMN()))=TRUNC(INDIRECT(ADDRESS(ROW(),COLUMN())))</formula>
    </cfRule>
  </conditionalFormatting>
  <conditionalFormatting sqref="G24:G25">
    <cfRule type="expression" dxfId="32" priority="339">
      <formula>INDIRECT(ADDRESS(ROW(),COLUMN()))=TRUNC(INDIRECT(ADDRESS(ROW(),COLUMN())))</formula>
    </cfRule>
  </conditionalFormatting>
  <conditionalFormatting sqref="G26:G28">
    <cfRule type="expression" dxfId="31" priority="338">
      <formula>INDIRECT(ADDRESS(ROW(),COLUMN()))=TRUNC(INDIRECT(ADDRESS(ROW(),COLUMN())))</formula>
    </cfRule>
  </conditionalFormatting>
  <conditionalFormatting sqref="I26:I28">
    <cfRule type="expression" dxfId="30" priority="337">
      <formula>INDIRECT(ADDRESS(ROW(),COLUMN()))=TRUNC(INDIRECT(ADDRESS(ROW(),COLUMN())))</formula>
    </cfRule>
  </conditionalFormatting>
  <conditionalFormatting sqref="L26:L28">
    <cfRule type="expression" dxfId="29" priority="336">
      <formula>INDIRECT(ADDRESS(ROW(),COLUMN()))=TRUNC(INDIRECT(ADDRESS(ROW(),COLUMN())))</formula>
    </cfRule>
  </conditionalFormatting>
  <conditionalFormatting sqref="G29:G30">
    <cfRule type="expression" dxfId="28" priority="335">
      <formula>INDIRECT(ADDRESS(ROW(),COLUMN()))=TRUNC(INDIRECT(ADDRESS(ROW(),COLUMN())))</formula>
    </cfRule>
  </conditionalFormatting>
  <conditionalFormatting sqref="I29:I30">
    <cfRule type="expression" dxfId="27" priority="334">
      <formula>INDIRECT(ADDRESS(ROW(),COLUMN()))=TRUNC(INDIRECT(ADDRESS(ROW(),COLUMN())))</formula>
    </cfRule>
  </conditionalFormatting>
  <conditionalFormatting sqref="G31:G32 G42 G44">
    <cfRule type="expression" dxfId="26" priority="333">
      <formula>INDIRECT(ADDRESS(ROW(),COLUMN()))=TRUNC(INDIRECT(ADDRESS(ROW(),COLUMN())))</formula>
    </cfRule>
  </conditionalFormatting>
  <conditionalFormatting sqref="I31:I32 I42 I44">
    <cfRule type="expression" dxfId="25" priority="332">
      <formula>INDIRECT(ADDRESS(ROW(),COLUMN()))=TRUNC(INDIRECT(ADDRESS(ROW(),COLUMN())))</formula>
    </cfRule>
  </conditionalFormatting>
  <conditionalFormatting sqref="G40">
    <cfRule type="expression" dxfId="24" priority="331">
      <formula>INDIRECT(ADDRESS(ROW(),COLUMN()))=TRUNC(INDIRECT(ADDRESS(ROW(),COLUMN())))</formula>
    </cfRule>
  </conditionalFormatting>
  <conditionalFormatting sqref="I40">
    <cfRule type="expression" dxfId="23" priority="330">
      <formula>INDIRECT(ADDRESS(ROW(),COLUMN()))=TRUNC(INDIRECT(ADDRESS(ROW(),COLUMN())))</formula>
    </cfRule>
  </conditionalFormatting>
  <conditionalFormatting sqref="G37">
    <cfRule type="expression" dxfId="22" priority="329">
      <formula>INDIRECT(ADDRESS(ROW(),COLUMN()))=TRUNC(INDIRECT(ADDRESS(ROW(),COLUMN())))</formula>
    </cfRule>
  </conditionalFormatting>
  <conditionalFormatting sqref="I37">
    <cfRule type="expression" dxfId="21" priority="328">
      <formula>INDIRECT(ADDRESS(ROW(),COLUMN()))=TRUNC(INDIRECT(ADDRESS(ROW(),COLUMN())))</formula>
    </cfRule>
  </conditionalFormatting>
  <conditionalFormatting sqref="G38">
    <cfRule type="expression" dxfId="20" priority="327">
      <formula>INDIRECT(ADDRESS(ROW(),COLUMN()))=TRUNC(INDIRECT(ADDRESS(ROW(),COLUMN())))</formula>
    </cfRule>
  </conditionalFormatting>
  <conditionalFormatting sqref="I38">
    <cfRule type="expression" dxfId="19" priority="326">
      <formula>INDIRECT(ADDRESS(ROW(),COLUMN()))=TRUNC(INDIRECT(ADDRESS(ROW(),COLUMN())))</formula>
    </cfRule>
  </conditionalFormatting>
  <conditionalFormatting sqref="G41">
    <cfRule type="expression" dxfId="18" priority="325">
      <formula>INDIRECT(ADDRESS(ROW(),COLUMN()))=TRUNC(INDIRECT(ADDRESS(ROW(),COLUMN())))</formula>
    </cfRule>
  </conditionalFormatting>
  <conditionalFormatting sqref="I41">
    <cfRule type="expression" dxfId="17" priority="324">
      <formula>INDIRECT(ADDRESS(ROW(),COLUMN()))=TRUNC(INDIRECT(ADDRESS(ROW(),COLUMN())))</formula>
    </cfRule>
  </conditionalFormatting>
  <conditionalFormatting sqref="G43">
    <cfRule type="expression" dxfId="16" priority="323">
      <formula>INDIRECT(ADDRESS(ROW(),COLUMN()))=TRUNC(INDIRECT(ADDRESS(ROW(),COLUMN())))</formula>
    </cfRule>
  </conditionalFormatting>
  <conditionalFormatting sqref="I43">
    <cfRule type="expression" dxfId="15" priority="322">
      <formula>INDIRECT(ADDRESS(ROW(),COLUMN()))=TRUNC(INDIRECT(ADDRESS(ROW(),COLUMN())))</formula>
    </cfRule>
  </conditionalFormatting>
  <conditionalFormatting sqref="G36">
    <cfRule type="expression" dxfId="14" priority="321">
      <formula>INDIRECT(ADDRESS(ROW(),COLUMN()))=TRUNC(INDIRECT(ADDRESS(ROW(),COLUMN())))</formula>
    </cfRule>
  </conditionalFormatting>
  <conditionalFormatting sqref="I36">
    <cfRule type="expression" dxfId="13" priority="320">
      <formula>INDIRECT(ADDRESS(ROW(),COLUMN()))=TRUNC(INDIRECT(ADDRESS(ROW(),COLUMN())))</formula>
    </cfRule>
  </conditionalFormatting>
  <conditionalFormatting sqref="G39">
    <cfRule type="expression" dxfId="12" priority="319">
      <formula>INDIRECT(ADDRESS(ROW(),COLUMN()))=TRUNC(INDIRECT(ADDRESS(ROW(),COLUMN())))</formula>
    </cfRule>
  </conditionalFormatting>
  <conditionalFormatting sqref="I39">
    <cfRule type="expression" dxfId="11" priority="318">
      <formula>INDIRECT(ADDRESS(ROW(),COLUMN()))=TRUNC(INDIRECT(ADDRESS(ROW(),COLUMN())))</formula>
    </cfRule>
  </conditionalFormatting>
  <conditionalFormatting sqref="G35">
    <cfRule type="expression" dxfId="10" priority="317">
      <formula>INDIRECT(ADDRESS(ROW(),COLUMN()))=TRUNC(INDIRECT(ADDRESS(ROW(),COLUMN())))</formula>
    </cfRule>
  </conditionalFormatting>
  <conditionalFormatting sqref="I35">
    <cfRule type="expression" dxfId="9" priority="316">
      <formula>INDIRECT(ADDRESS(ROW(),COLUMN()))=TRUNC(INDIRECT(ADDRESS(ROW(),COLUMN())))</formula>
    </cfRule>
  </conditionalFormatting>
  <conditionalFormatting sqref="G33">
    <cfRule type="expression" dxfId="8" priority="315">
      <formula>INDIRECT(ADDRESS(ROW(),COLUMN()))=TRUNC(INDIRECT(ADDRESS(ROW(),COLUMN())))</formula>
    </cfRule>
  </conditionalFormatting>
  <conditionalFormatting sqref="I33">
    <cfRule type="expression" dxfId="7" priority="314">
      <formula>INDIRECT(ADDRESS(ROW(),COLUMN()))=TRUNC(INDIRECT(ADDRESS(ROW(),COLUMN())))</formula>
    </cfRule>
  </conditionalFormatting>
  <conditionalFormatting sqref="G34">
    <cfRule type="expression" dxfId="6" priority="313">
      <formula>INDIRECT(ADDRESS(ROW(),COLUMN()))=TRUNC(INDIRECT(ADDRESS(ROW(),COLUMN())))</formula>
    </cfRule>
  </conditionalFormatting>
  <conditionalFormatting sqref="I34">
    <cfRule type="expression" dxfId="5" priority="312">
      <formula>INDIRECT(ADDRESS(ROW(),COLUMN()))=TRUNC(INDIRECT(ADDRESS(ROW(),COLUMN())))</formula>
    </cfRule>
  </conditionalFormatting>
  <conditionalFormatting sqref="G45">
    <cfRule type="expression" dxfId="4" priority="311">
      <formula>INDIRECT(ADDRESS(ROW(),COLUMN()))=TRUNC(INDIRECT(ADDRESS(ROW(),COLUMN())))</formula>
    </cfRule>
  </conditionalFormatting>
  <conditionalFormatting sqref="G46:G47">
    <cfRule type="expression" dxfId="3" priority="310">
      <formula>INDIRECT(ADDRESS(ROW(),COLUMN()))=TRUNC(INDIRECT(ADDRESS(ROW(),COLUMN())))</formula>
    </cfRule>
  </conditionalFormatting>
  <conditionalFormatting sqref="I46:I47">
    <cfRule type="expression" dxfId="2" priority="309">
      <formula>INDIRECT(ADDRESS(ROW(),COLUMN()))=TRUNC(INDIRECT(ADDRESS(ROW(),COLUMN())))</formula>
    </cfRule>
  </conditionalFormatting>
  <conditionalFormatting sqref="O107:O159 G107:G159 I107:I159 L107:L159">
    <cfRule type="expression" dxfId="1" priority="300">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8">
    <dataValidation imeMode="off" allowBlank="1" showInputMessage="1" showErrorMessage="1" sqref="Q10:Q159 F163:H189 I10:I160 L10:L160 O10:O160 G10:G160"/>
    <dataValidation imeMode="on" allowBlank="1" showInputMessage="1" showErrorMessage="1" sqref="M160 J160"/>
    <dataValidation type="list" imeMode="hiragana" allowBlank="1" showInputMessage="1" showErrorMessage="1" sqref="C10:C159">
      <formula1>区分</formula1>
    </dataValidation>
    <dataValidation type="list" allowBlank="1" showInputMessage="1" showErrorMessage="1" sqref="D160">
      <formula1>INDIRECT(C160)</formula1>
    </dataValidation>
    <dataValidation type="list" allowBlank="1" showInputMessage="1" showErrorMessage="1" sqref="R10:R159">
      <formula1>"○"</formula1>
    </dataValidation>
    <dataValidation imeMode="disabled" allowBlank="1" showInputMessage="1" showErrorMessage="1" sqref="C7:K7 A10:A159 C3:C4"/>
    <dataValidation imeMode="hiragana" allowBlank="1" showInputMessage="1" showErrorMessage="1" sqref="E10:E159 J10:J159 M10:M159"/>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colBreaks count="1" manualBreakCount="1">
    <brk id="17" max="1048575" man="1"/>
  </colBreaks>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9"/>
  <sheetViews>
    <sheetView zoomScaleNormal="100" workbookViewId="0">
      <selection activeCell="N26" sqref="N26"/>
    </sheetView>
  </sheetViews>
  <sheetFormatPr defaultRowHeight="23.25" customHeight="1"/>
  <cols>
    <col min="1" max="1" width="3.25" style="22" customWidth="1"/>
    <col min="2" max="6" width="17.125" style="22" customWidth="1"/>
    <col min="7" max="7" width="3.25" style="22" customWidth="1"/>
    <col min="8" max="8" width="17.125" style="22" customWidth="1"/>
    <col min="9" max="9" width="3.25" style="22" customWidth="1"/>
    <col min="10" max="10" width="17.125" style="22" customWidth="1"/>
    <col min="11" max="16384" width="9" style="22"/>
  </cols>
  <sheetData>
    <row r="2" spans="1:10" ht="23.25" customHeight="1">
      <c r="B2" s="47" t="s">
        <v>3</v>
      </c>
      <c r="C2" s="47" t="s">
        <v>178</v>
      </c>
      <c r="D2" s="47" t="s">
        <v>42</v>
      </c>
      <c r="E2" s="47" t="s">
        <v>53</v>
      </c>
      <c r="F2" s="47" t="s">
        <v>100</v>
      </c>
      <c r="H2" s="48" t="s">
        <v>124</v>
      </c>
      <c r="J2" s="49" t="s">
        <v>132</v>
      </c>
    </row>
    <row r="3" spans="1:10" ht="23.25" customHeight="1">
      <c r="B3" s="28" t="s">
        <v>3</v>
      </c>
      <c r="C3" s="191" t="s">
        <v>29</v>
      </c>
      <c r="D3" s="29" t="s">
        <v>54</v>
      </c>
      <c r="E3" s="26" t="s">
        <v>30</v>
      </c>
      <c r="F3" s="65" t="s">
        <v>100</v>
      </c>
      <c r="H3" s="32" t="s">
        <v>19</v>
      </c>
      <c r="J3" s="41" t="s">
        <v>174</v>
      </c>
    </row>
    <row r="4" spans="1:10" ht="23.25" customHeight="1">
      <c r="A4" s="23"/>
      <c r="B4" s="25"/>
      <c r="D4" s="30" t="s">
        <v>31</v>
      </c>
      <c r="E4" s="27" t="s">
        <v>2</v>
      </c>
      <c r="F4" s="25"/>
      <c r="H4" s="33" t="s">
        <v>20</v>
      </c>
      <c r="J4" s="42" t="s">
        <v>175</v>
      </c>
    </row>
    <row r="5" spans="1:10" ht="23.25" customHeight="1">
      <c r="A5" s="23"/>
      <c r="B5" s="25"/>
      <c r="D5" s="31" t="s">
        <v>10</v>
      </c>
      <c r="E5" s="27" t="s">
        <v>28</v>
      </c>
      <c r="F5" s="25"/>
      <c r="H5" s="33" t="s">
        <v>22</v>
      </c>
    </row>
    <row r="6" spans="1:10" ht="23.25" customHeight="1">
      <c r="A6" s="23"/>
      <c r="D6" s="25"/>
      <c r="E6" s="27" t="s">
        <v>32</v>
      </c>
      <c r="F6" s="25"/>
      <c r="H6" s="34" t="s">
        <v>76</v>
      </c>
    </row>
    <row r="7" spans="1:10" ht="23.25" customHeight="1">
      <c r="A7" s="23"/>
      <c r="D7" s="25"/>
      <c r="E7" s="28" t="s">
        <v>23</v>
      </c>
      <c r="H7" s="34" t="s">
        <v>77</v>
      </c>
    </row>
    <row r="8" spans="1:10" ht="23.25" customHeight="1">
      <c r="A8" s="23"/>
      <c r="H8" s="34" t="s">
        <v>78</v>
      </c>
    </row>
    <row r="9" spans="1:10" ht="23.25" customHeight="1">
      <c r="H9" s="35" t="s">
        <v>103</v>
      </c>
    </row>
  </sheetData>
  <phoneticPr fontId="7"/>
  <pageMargins left="0.70866141732283472" right="0.70866141732283472" top="0.74803149606299213" bottom="0.74803149606299213" header="0.31496062992125984" footer="0.31496062992125984"/>
  <pageSetup paperSize="8" scale="41"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I44"/>
  <sheetViews>
    <sheetView showGridLines="0" view="pageBreakPreview" topLeftCell="A7" zoomScaleNormal="80" zoomScaleSheetLayoutView="100" workbookViewId="0">
      <selection activeCell="A33" sqref="A33:AI37"/>
    </sheetView>
  </sheetViews>
  <sheetFormatPr defaultRowHeight="13.5"/>
  <cols>
    <col min="1" max="40" width="2.625" style="194" customWidth="1"/>
    <col min="41" max="41" width="2" style="194" customWidth="1"/>
    <col min="42" max="57" width="2.625" style="194" customWidth="1"/>
    <col min="58" max="255" width="9" style="194"/>
    <col min="256" max="256" width="2.5" style="194" customWidth="1"/>
    <col min="257" max="257" width="0.75" style="194" customWidth="1"/>
    <col min="258" max="296" width="2.625" style="194" customWidth="1"/>
    <col min="297" max="297" width="2" style="194" customWidth="1"/>
    <col min="298" max="313" width="2.625" style="194" customWidth="1"/>
    <col min="314" max="511" width="9" style="194"/>
    <col min="512" max="512" width="2.5" style="194" customWidth="1"/>
    <col min="513" max="513" width="0.75" style="194" customWidth="1"/>
    <col min="514" max="552" width="2.625" style="194" customWidth="1"/>
    <col min="553" max="553" width="2" style="194" customWidth="1"/>
    <col min="554" max="569" width="2.625" style="194" customWidth="1"/>
    <col min="570" max="767" width="9" style="194"/>
    <col min="768" max="768" width="2.5" style="194" customWidth="1"/>
    <col min="769" max="769" width="0.75" style="194" customWidth="1"/>
    <col min="770" max="808" width="2.625" style="194" customWidth="1"/>
    <col min="809" max="809" width="2" style="194" customWidth="1"/>
    <col min="810" max="825" width="2.625" style="194" customWidth="1"/>
    <col min="826" max="1023" width="9" style="194"/>
    <col min="1024" max="1024" width="2.5" style="194" customWidth="1"/>
    <col min="1025" max="1025" width="0.75" style="194" customWidth="1"/>
    <col min="1026" max="1064" width="2.625" style="194" customWidth="1"/>
    <col min="1065" max="1065" width="2" style="194" customWidth="1"/>
    <col min="1066" max="1081" width="2.625" style="194" customWidth="1"/>
    <col min="1082" max="1279" width="9" style="194"/>
    <col min="1280" max="1280" width="2.5" style="194" customWidth="1"/>
    <col min="1281" max="1281" width="0.75" style="194" customWidth="1"/>
    <col min="1282" max="1320" width="2.625" style="194" customWidth="1"/>
    <col min="1321" max="1321" width="2" style="194" customWidth="1"/>
    <col min="1322" max="1337" width="2.625" style="194" customWidth="1"/>
    <col min="1338" max="1535" width="9" style="194"/>
    <col min="1536" max="1536" width="2.5" style="194" customWidth="1"/>
    <col min="1537" max="1537" width="0.75" style="194" customWidth="1"/>
    <col min="1538" max="1576" width="2.625" style="194" customWidth="1"/>
    <col min="1577" max="1577" width="2" style="194" customWidth="1"/>
    <col min="1578" max="1593" width="2.625" style="194" customWidth="1"/>
    <col min="1594" max="1791" width="9" style="194"/>
    <col min="1792" max="1792" width="2.5" style="194" customWidth="1"/>
    <col min="1793" max="1793" width="0.75" style="194" customWidth="1"/>
    <col min="1794" max="1832" width="2.625" style="194" customWidth="1"/>
    <col min="1833" max="1833" width="2" style="194" customWidth="1"/>
    <col min="1834" max="1849" width="2.625" style="194" customWidth="1"/>
    <col min="1850" max="2047" width="9" style="194"/>
    <col min="2048" max="2048" width="2.5" style="194" customWidth="1"/>
    <col min="2049" max="2049" width="0.75" style="194" customWidth="1"/>
    <col min="2050" max="2088" width="2.625" style="194" customWidth="1"/>
    <col min="2089" max="2089" width="2" style="194" customWidth="1"/>
    <col min="2090" max="2105" width="2.625" style="194" customWidth="1"/>
    <col min="2106" max="2303" width="9" style="194"/>
    <col min="2304" max="2304" width="2.5" style="194" customWidth="1"/>
    <col min="2305" max="2305" width="0.75" style="194" customWidth="1"/>
    <col min="2306" max="2344" width="2.625" style="194" customWidth="1"/>
    <col min="2345" max="2345" width="2" style="194" customWidth="1"/>
    <col min="2346" max="2361" width="2.625" style="194" customWidth="1"/>
    <col min="2362" max="2559" width="9" style="194"/>
    <col min="2560" max="2560" width="2.5" style="194" customWidth="1"/>
    <col min="2561" max="2561" width="0.75" style="194" customWidth="1"/>
    <col min="2562" max="2600" width="2.625" style="194" customWidth="1"/>
    <col min="2601" max="2601" width="2" style="194" customWidth="1"/>
    <col min="2602" max="2617" width="2.625" style="194" customWidth="1"/>
    <col min="2618" max="2815" width="9" style="194"/>
    <col min="2816" max="2816" width="2.5" style="194" customWidth="1"/>
    <col min="2817" max="2817" width="0.75" style="194" customWidth="1"/>
    <col min="2818" max="2856" width="2.625" style="194" customWidth="1"/>
    <col min="2857" max="2857" width="2" style="194" customWidth="1"/>
    <col min="2858" max="2873" width="2.625" style="194" customWidth="1"/>
    <col min="2874" max="3071" width="9" style="194"/>
    <col min="3072" max="3072" width="2.5" style="194" customWidth="1"/>
    <col min="3073" max="3073" width="0.75" style="194" customWidth="1"/>
    <col min="3074" max="3112" width="2.625" style="194" customWidth="1"/>
    <col min="3113" max="3113" width="2" style="194" customWidth="1"/>
    <col min="3114" max="3129" width="2.625" style="194" customWidth="1"/>
    <col min="3130" max="3327" width="9" style="194"/>
    <col min="3328" max="3328" width="2.5" style="194" customWidth="1"/>
    <col min="3329" max="3329" width="0.75" style="194" customWidth="1"/>
    <col min="3330" max="3368" width="2.625" style="194" customWidth="1"/>
    <col min="3369" max="3369" width="2" style="194" customWidth="1"/>
    <col min="3370" max="3385" width="2.625" style="194" customWidth="1"/>
    <col min="3386" max="3583" width="9" style="194"/>
    <col min="3584" max="3584" width="2.5" style="194" customWidth="1"/>
    <col min="3585" max="3585" width="0.75" style="194" customWidth="1"/>
    <col min="3586" max="3624" width="2.625" style="194" customWidth="1"/>
    <col min="3625" max="3625" width="2" style="194" customWidth="1"/>
    <col min="3626" max="3641" width="2.625" style="194" customWidth="1"/>
    <col min="3642" max="3839" width="9" style="194"/>
    <col min="3840" max="3840" width="2.5" style="194" customWidth="1"/>
    <col min="3841" max="3841" width="0.75" style="194" customWidth="1"/>
    <col min="3842" max="3880" width="2.625" style="194" customWidth="1"/>
    <col min="3881" max="3881" width="2" style="194" customWidth="1"/>
    <col min="3882" max="3897" width="2.625" style="194" customWidth="1"/>
    <col min="3898" max="4095" width="9" style="194"/>
    <col min="4096" max="4096" width="2.5" style="194" customWidth="1"/>
    <col min="4097" max="4097" width="0.75" style="194" customWidth="1"/>
    <col min="4098" max="4136" width="2.625" style="194" customWidth="1"/>
    <col min="4137" max="4137" width="2" style="194" customWidth="1"/>
    <col min="4138" max="4153" width="2.625" style="194" customWidth="1"/>
    <col min="4154" max="4351" width="9" style="194"/>
    <col min="4352" max="4352" width="2.5" style="194" customWidth="1"/>
    <col min="4353" max="4353" width="0.75" style="194" customWidth="1"/>
    <col min="4354" max="4392" width="2.625" style="194" customWidth="1"/>
    <col min="4393" max="4393" width="2" style="194" customWidth="1"/>
    <col min="4394" max="4409" width="2.625" style="194" customWidth="1"/>
    <col min="4410" max="4607" width="9" style="194"/>
    <col min="4608" max="4608" width="2.5" style="194" customWidth="1"/>
    <col min="4609" max="4609" width="0.75" style="194" customWidth="1"/>
    <col min="4610" max="4648" width="2.625" style="194" customWidth="1"/>
    <col min="4649" max="4649" width="2" style="194" customWidth="1"/>
    <col min="4650" max="4665" width="2.625" style="194" customWidth="1"/>
    <col min="4666" max="4863" width="9" style="194"/>
    <col min="4864" max="4864" width="2.5" style="194" customWidth="1"/>
    <col min="4865" max="4865" width="0.75" style="194" customWidth="1"/>
    <col min="4866" max="4904" width="2.625" style="194" customWidth="1"/>
    <col min="4905" max="4905" width="2" style="194" customWidth="1"/>
    <col min="4906" max="4921" width="2.625" style="194" customWidth="1"/>
    <col min="4922" max="5119" width="9" style="194"/>
    <col min="5120" max="5120" width="2.5" style="194" customWidth="1"/>
    <col min="5121" max="5121" width="0.75" style="194" customWidth="1"/>
    <col min="5122" max="5160" width="2.625" style="194" customWidth="1"/>
    <col min="5161" max="5161" width="2" style="194" customWidth="1"/>
    <col min="5162" max="5177" width="2.625" style="194" customWidth="1"/>
    <col min="5178" max="5375" width="9" style="194"/>
    <col min="5376" max="5376" width="2.5" style="194" customWidth="1"/>
    <col min="5377" max="5377" width="0.75" style="194" customWidth="1"/>
    <col min="5378" max="5416" width="2.625" style="194" customWidth="1"/>
    <col min="5417" max="5417" width="2" style="194" customWidth="1"/>
    <col min="5418" max="5433" width="2.625" style="194" customWidth="1"/>
    <col min="5434" max="5631" width="9" style="194"/>
    <col min="5632" max="5632" width="2.5" style="194" customWidth="1"/>
    <col min="5633" max="5633" width="0.75" style="194" customWidth="1"/>
    <col min="5634" max="5672" width="2.625" style="194" customWidth="1"/>
    <col min="5673" max="5673" width="2" style="194" customWidth="1"/>
    <col min="5674" max="5689" width="2.625" style="194" customWidth="1"/>
    <col min="5690" max="5887" width="9" style="194"/>
    <col min="5888" max="5888" width="2.5" style="194" customWidth="1"/>
    <col min="5889" max="5889" width="0.75" style="194" customWidth="1"/>
    <col min="5890" max="5928" width="2.625" style="194" customWidth="1"/>
    <col min="5929" max="5929" width="2" style="194" customWidth="1"/>
    <col min="5930" max="5945" width="2.625" style="194" customWidth="1"/>
    <col min="5946" max="6143" width="9" style="194"/>
    <col min="6144" max="6144" width="2.5" style="194" customWidth="1"/>
    <col min="6145" max="6145" width="0.75" style="194" customWidth="1"/>
    <col min="6146" max="6184" width="2.625" style="194" customWidth="1"/>
    <col min="6185" max="6185" width="2" style="194" customWidth="1"/>
    <col min="6186" max="6201" width="2.625" style="194" customWidth="1"/>
    <col min="6202" max="6399" width="9" style="194"/>
    <col min="6400" max="6400" width="2.5" style="194" customWidth="1"/>
    <col min="6401" max="6401" width="0.75" style="194" customWidth="1"/>
    <col min="6402" max="6440" width="2.625" style="194" customWidth="1"/>
    <col min="6441" max="6441" width="2" style="194" customWidth="1"/>
    <col min="6442" max="6457" width="2.625" style="194" customWidth="1"/>
    <col min="6458" max="6655" width="9" style="194"/>
    <col min="6656" max="6656" width="2.5" style="194" customWidth="1"/>
    <col min="6657" max="6657" width="0.75" style="194" customWidth="1"/>
    <col min="6658" max="6696" width="2.625" style="194" customWidth="1"/>
    <col min="6697" max="6697" width="2" style="194" customWidth="1"/>
    <col min="6698" max="6713" width="2.625" style="194" customWidth="1"/>
    <col min="6714" max="6911" width="9" style="194"/>
    <col min="6912" max="6912" width="2.5" style="194" customWidth="1"/>
    <col min="6913" max="6913" width="0.75" style="194" customWidth="1"/>
    <col min="6914" max="6952" width="2.625" style="194" customWidth="1"/>
    <col min="6953" max="6953" width="2" style="194" customWidth="1"/>
    <col min="6954" max="6969" width="2.625" style="194" customWidth="1"/>
    <col min="6970" max="7167" width="9" style="194"/>
    <col min="7168" max="7168" width="2.5" style="194" customWidth="1"/>
    <col min="7169" max="7169" width="0.75" style="194" customWidth="1"/>
    <col min="7170" max="7208" width="2.625" style="194" customWidth="1"/>
    <col min="7209" max="7209" width="2" style="194" customWidth="1"/>
    <col min="7210" max="7225" width="2.625" style="194" customWidth="1"/>
    <col min="7226" max="7423" width="9" style="194"/>
    <col min="7424" max="7424" width="2.5" style="194" customWidth="1"/>
    <col min="7425" max="7425" width="0.75" style="194" customWidth="1"/>
    <col min="7426" max="7464" width="2.625" style="194" customWidth="1"/>
    <col min="7465" max="7465" width="2" style="194" customWidth="1"/>
    <col min="7466" max="7481" width="2.625" style="194" customWidth="1"/>
    <col min="7482" max="7679" width="9" style="194"/>
    <col min="7680" max="7680" width="2.5" style="194" customWidth="1"/>
    <col min="7681" max="7681" width="0.75" style="194" customWidth="1"/>
    <col min="7682" max="7720" width="2.625" style="194" customWidth="1"/>
    <col min="7721" max="7721" width="2" style="194" customWidth="1"/>
    <col min="7722" max="7737" width="2.625" style="194" customWidth="1"/>
    <col min="7738" max="7935" width="9" style="194"/>
    <col min="7936" max="7936" width="2.5" style="194" customWidth="1"/>
    <col min="7937" max="7937" width="0.75" style="194" customWidth="1"/>
    <col min="7938" max="7976" width="2.625" style="194" customWidth="1"/>
    <col min="7977" max="7977" width="2" style="194" customWidth="1"/>
    <col min="7978" max="7993" width="2.625" style="194" customWidth="1"/>
    <col min="7994" max="8191" width="9" style="194"/>
    <col min="8192" max="8192" width="2.5" style="194" customWidth="1"/>
    <col min="8193" max="8193" width="0.75" style="194" customWidth="1"/>
    <col min="8194" max="8232" width="2.625" style="194" customWidth="1"/>
    <col min="8233" max="8233" width="2" style="194" customWidth="1"/>
    <col min="8234" max="8249" width="2.625" style="194" customWidth="1"/>
    <col min="8250" max="8447" width="9" style="194"/>
    <col min="8448" max="8448" width="2.5" style="194" customWidth="1"/>
    <col min="8449" max="8449" width="0.75" style="194" customWidth="1"/>
    <col min="8450" max="8488" width="2.625" style="194" customWidth="1"/>
    <col min="8489" max="8489" width="2" style="194" customWidth="1"/>
    <col min="8490" max="8505" width="2.625" style="194" customWidth="1"/>
    <col min="8506" max="8703" width="9" style="194"/>
    <col min="8704" max="8704" width="2.5" style="194" customWidth="1"/>
    <col min="8705" max="8705" width="0.75" style="194" customWidth="1"/>
    <col min="8706" max="8744" width="2.625" style="194" customWidth="1"/>
    <col min="8745" max="8745" width="2" style="194" customWidth="1"/>
    <col min="8746" max="8761" width="2.625" style="194" customWidth="1"/>
    <col min="8762" max="8959" width="9" style="194"/>
    <col min="8960" max="8960" width="2.5" style="194" customWidth="1"/>
    <col min="8961" max="8961" width="0.75" style="194" customWidth="1"/>
    <col min="8962" max="9000" width="2.625" style="194" customWidth="1"/>
    <col min="9001" max="9001" width="2" style="194" customWidth="1"/>
    <col min="9002" max="9017" width="2.625" style="194" customWidth="1"/>
    <col min="9018" max="9215" width="9" style="194"/>
    <col min="9216" max="9216" width="2.5" style="194" customWidth="1"/>
    <col min="9217" max="9217" width="0.75" style="194" customWidth="1"/>
    <col min="9218" max="9256" width="2.625" style="194" customWidth="1"/>
    <col min="9257" max="9257" width="2" style="194" customWidth="1"/>
    <col min="9258" max="9273" width="2.625" style="194" customWidth="1"/>
    <col min="9274" max="9471" width="9" style="194"/>
    <col min="9472" max="9472" width="2.5" style="194" customWidth="1"/>
    <col min="9473" max="9473" width="0.75" style="194" customWidth="1"/>
    <col min="9474" max="9512" width="2.625" style="194" customWidth="1"/>
    <col min="9513" max="9513" width="2" style="194" customWidth="1"/>
    <col min="9514" max="9529" width="2.625" style="194" customWidth="1"/>
    <col min="9530" max="9727" width="9" style="194"/>
    <col min="9728" max="9728" width="2.5" style="194" customWidth="1"/>
    <col min="9729" max="9729" width="0.75" style="194" customWidth="1"/>
    <col min="9730" max="9768" width="2.625" style="194" customWidth="1"/>
    <col min="9769" max="9769" width="2" style="194" customWidth="1"/>
    <col min="9770" max="9785" width="2.625" style="194" customWidth="1"/>
    <col min="9786" max="9983" width="9" style="194"/>
    <col min="9984" max="9984" width="2.5" style="194" customWidth="1"/>
    <col min="9985" max="9985" width="0.75" style="194" customWidth="1"/>
    <col min="9986" max="10024" width="2.625" style="194" customWidth="1"/>
    <col min="10025" max="10025" width="2" style="194" customWidth="1"/>
    <col min="10026" max="10041" width="2.625" style="194" customWidth="1"/>
    <col min="10042" max="10239" width="9" style="194"/>
    <col min="10240" max="10240" width="2.5" style="194" customWidth="1"/>
    <col min="10241" max="10241" width="0.75" style="194" customWidth="1"/>
    <col min="10242" max="10280" width="2.625" style="194" customWidth="1"/>
    <col min="10281" max="10281" width="2" style="194" customWidth="1"/>
    <col min="10282" max="10297" width="2.625" style="194" customWidth="1"/>
    <col min="10298" max="10495" width="9" style="194"/>
    <col min="10496" max="10496" width="2.5" style="194" customWidth="1"/>
    <col min="10497" max="10497" width="0.75" style="194" customWidth="1"/>
    <col min="10498" max="10536" width="2.625" style="194" customWidth="1"/>
    <col min="10537" max="10537" width="2" style="194" customWidth="1"/>
    <col min="10538" max="10553" width="2.625" style="194" customWidth="1"/>
    <col min="10554" max="10751" width="9" style="194"/>
    <col min="10752" max="10752" width="2.5" style="194" customWidth="1"/>
    <col min="10753" max="10753" width="0.75" style="194" customWidth="1"/>
    <col min="10754" max="10792" width="2.625" style="194" customWidth="1"/>
    <col min="10793" max="10793" width="2" style="194" customWidth="1"/>
    <col min="10794" max="10809" width="2.625" style="194" customWidth="1"/>
    <col min="10810" max="11007" width="9" style="194"/>
    <col min="11008" max="11008" width="2.5" style="194" customWidth="1"/>
    <col min="11009" max="11009" width="0.75" style="194" customWidth="1"/>
    <col min="11010" max="11048" width="2.625" style="194" customWidth="1"/>
    <col min="11049" max="11049" width="2" style="194" customWidth="1"/>
    <col min="11050" max="11065" width="2.625" style="194" customWidth="1"/>
    <col min="11066" max="11263" width="9" style="194"/>
    <col min="11264" max="11264" width="2.5" style="194" customWidth="1"/>
    <col min="11265" max="11265" width="0.75" style="194" customWidth="1"/>
    <col min="11266" max="11304" width="2.625" style="194" customWidth="1"/>
    <col min="11305" max="11305" width="2" style="194" customWidth="1"/>
    <col min="11306" max="11321" width="2.625" style="194" customWidth="1"/>
    <col min="11322" max="11519" width="9" style="194"/>
    <col min="11520" max="11520" width="2.5" style="194" customWidth="1"/>
    <col min="11521" max="11521" width="0.75" style="194" customWidth="1"/>
    <col min="11522" max="11560" width="2.625" style="194" customWidth="1"/>
    <col min="11561" max="11561" width="2" style="194" customWidth="1"/>
    <col min="11562" max="11577" width="2.625" style="194" customWidth="1"/>
    <col min="11578" max="11775" width="9" style="194"/>
    <col min="11776" max="11776" width="2.5" style="194" customWidth="1"/>
    <col min="11777" max="11777" width="0.75" style="194" customWidth="1"/>
    <col min="11778" max="11816" width="2.625" style="194" customWidth="1"/>
    <col min="11817" max="11817" width="2" style="194" customWidth="1"/>
    <col min="11818" max="11833" width="2.625" style="194" customWidth="1"/>
    <col min="11834" max="12031" width="9" style="194"/>
    <col min="12032" max="12032" width="2.5" style="194" customWidth="1"/>
    <col min="12033" max="12033" width="0.75" style="194" customWidth="1"/>
    <col min="12034" max="12072" width="2.625" style="194" customWidth="1"/>
    <col min="12073" max="12073" width="2" style="194" customWidth="1"/>
    <col min="12074" max="12089" width="2.625" style="194" customWidth="1"/>
    <col min="12090" max="12287" width="9" style="194"/>
    <col min="12288" max="12288" width="2.5" style="194" customWidth="1"/>
    <col min="12289" max="12289" width="0.75" style="194" customWidth="1"/>
    <col min="12290" max="12328" width="2.625" style="194" customWidth="1"/>
    <col min="12329" max="12329" width="2" style="194" customWidth="1"/>
    <col min="12330" max="12345" width="2.625" style="194" customWidth="1"/>
    <col min="12346" max="12543" width="9" style="194"/>
    <col min="12544" max="12544" width="2.5" style="194" customWidth="1"/>
    <col min="12545" max="12545" width="0.75" style="194" customWidth="1"/>
    <col min="12546" max="12584" width="2.625" style="194" customWidth="1"/>
    <col min="12585" max="12585" width="2" style="194" customWidth="1"/>
    <col min="12586" max="12601" width="2.625" style="194" customWidth="1"/>
    <col min="12602" max="12799" width="9" style="194"/>
    <col min="12800" max="12800" width="2.5" style="194" customWidth="1"/>
    <col min="12801" max="12801" width="0.75" style="194" customWidth="1"/>
    <col min="12802" max="12840" width="2.625" style="194" customWidth="1"/>
    <col min="12841" max="12841" width="2" style="194" customWidth="1"/>
    <col min="12842" max="12857" width="2.625" style="194" customWidth="1"/>
    <col min="12858" max="13055" width="9" style="194"/>
    <col min="13056" max="13056" width="2.5" style="194" customWidth="1"/>
    <col min="13057" max="13057" width="0.75" style="194" customWidth="1"/>
    <col min="13058" max="13096" width="2.625" style="194" customWidth="1"/>
    <col min="13097" max="13097" width="2" style="194" customWidth="1"/>
    <col min="13098" max="13113" width="2.625" style="194" customWidth="1"/>
    <col min="13114" max="13311" width="9" style="194"/>
    <col min="13312" max="13312" width="2.5" style="194" customWidth="1"/>
    <col min="13313" max="13313" width="0.75" style="194" customWidth="1"/>
    <col min="13314" max="13352" width="2.625" style="194" customWidth="1"/>
    <col min="13353" max="13353" width="2" style="194" customWidth="1"/>
    <col min="13354" max="13369" width="2.625" style="194" customWidth="1"/>
    <col min="13370" max="13567" width="9" style="194"/>
    <col min="13568" max="13568" width="2.5" style="194" customWidth="1"/>
    <col min="13569" max="13569" width="0.75" style="194" customWidth="1"/>
    <col min="13570" max="13608" width="2.625" style="194" customWidth="1"/>
    <col min="13609" max="13609" width="2" style="194" customWidth="1"/>
    <col min="13610" max="13625" width="2.625" style="194" customWidth="1"/>
    <col min="13626" max="13823" width="9" style="194"/>
    <col min="13824" max="13824" width="2.5" style="194" customWidth="1"/>
    <col min="13825" max="13825" width="0.75" style="194" customWidth="1"/>
    <col min="13826" max="13864" width="2.625" style="194" customWidth="1"/>
    <col min="13865" max="13865" width="2" style="194" customWidth="1"/>
    <col min="13866" max="13881" width="2.625" style="194" customWidth="1"/>
    <col min="13882" max="14079" width="9" style="194"/>
    <col min="14080" max="14080" width="2.5" style="194" customWidth="1"/>
    <col min="14081" max="14081" width="0.75" style="194" customWidth="1"/>
    <col min="14082" max="14120" width="2.625" style="194" customWidth="1"/>
    <col min="14121" max="14121" width="2" style="194" customWidth="1"/>
    <col min="14122" max="14137" width="2.625" style="194" customWidth="1"/>
    <col min="14138" max="14335" width="9" style="194"/>
    <col min="14336" max="14336" width="2.5" style="194" customWidth="1"/>
    <col min="14337" max="14337" width="0.75" style="194" customWidth="1"/>
    <col min="14338" max="14376" width="2.625" style="194" customWidth="1"/>
    <col min="14377" max="14377" width="2" style="194" customWidth="1"/>
    <col min="14378" max="14393" width="2.625" style="194" customWidth="1"/>
    <col min="14394" max="14591" width="9" style="194"/>
    <col min="14592" max="14592" width="2.5" style="194" customWidth="1"/>
    <col min="14593" max="14593" width="0.75" style="194" customWidth="1"/>
    <col min="14594" max="14632" width="2.625" style="194" customWidth="1"/>
    <col min="14633" max="14633" width="2" style="194" customWidth="1"/>
    <col min="14634" max="14649" width="2.625" style="194" customWidth="1"/>
    <col min="14650" max="14847" width="9" style="194"/>
    <col min="14848" max="14848" width="2.5" style="194" customWidth="1"/>
    <col min="14849" max="14849" width="0.75" style="194" customWidth="1"/>
    <col min="14850" max="14888" width="2.625" style="194" customWidth="1"/>
    <col min="14889" max="14889" width="2" style="194" customWidth="1"/>
    <col min="14890" max="14905" width="2.625" style="194" customWidth="1"/>
    <col min="14906" max="15103" width="9" style="194"/>
    <col min="15104" max="15104" width="2.5" style="194" customWidth="1"/>
    <col min="15105" max="15105" width="0.75" style="194" customWidth="1"/>
    <col min="15106" max="15144" width="2.625" style="194" customWidth="1"/>
    <col min="15145" max="15145" width="2" style="194" customWidth="1"/>
    <col min="15146" max="15161" width="2.625" style="194" customWidth="1"/>
    <col min="15162" max="15359" width="9" style="194"/>
    <col min="15360" max="15360" width="2.5" style="194" customWidth="1"/>
    <col min="15361" max="15361" width="0.75" style="194" customWidth="1"/>
    <col min="15362" max="15400" width="2.625" style="194" customWidth="1"/>
    <col min="15401" max="15401" width="2" style="194" customWidth="1"/>
    <col min="15402" max="15417" width="2.625" style="194" customWidth="1"/>
    <col min="15418" max="15615" width="9" style="194"/>
    <col min="15616" max="15616" width="2.5" style="194" customWidth="1"/>
    <col min="15617" max="15617" width="0.75" style="194" customWidth="1"/>
    <col min="15618" max="15656" width="2.625" style="194" customWidth="1"/>
    <col min="15657" max="15657" width="2" style="194" customWidth="1"/>
    <col min="15658" max="15673" width="2.625" style="194" customWidth="1"/>
    <col min="15674" max="15871" width="9" style="194"/>
    <col min="15872" max="15872" width="2.5" style="194" customWidth="1"/>
    <col min="15873" max="15873" width="0.75" style="194" customWidth="1"/>
    <col min="15874" max="15912" width="2.625" style="194" customWidth="1"/>
    <col min="15913" max="15913" width="2" style="194" customWidth="1"/>
    <col min="15914" max="15929" width="2.625" style="194" customWidth="1"/>
    <col min="15930" max="16127" width="9" style="194"/>
    <col min="16128" max="16128" width="2.5" style="194" customWidth="1"/>
    <col min="16129" max="16129" width="0.75" style="194" customWidth="1"/>
    <col min="16130" max="16168" width="2.625" style="194" customWidth="1"/>
    <col min="16169" max="16169" width="2" style="194" customWidth="1"/>
    <col min="16170" max="16185" width="2.625" style="194" customWidth="1"/>
    <col min="16186" max="16384" width="9" style="194"/>
  </cols>
  <sheetData>
    <row r="1" spans="1:35" ht="18.75" customHeight="1">
      <c r="A1" s="215" t="s">
        <v>233</v>
      </c>
      <c r="B1" s="216"/>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216"/>
      <c r="AE1" s="216"/>
      <c r="AF1" s="216"/>
      <c r="AG1" s="216"/>
      <c r="AH1" s="216"/>
      <c r="AI1" s="218"/>
    </row>
    <row r="2" spans="1:35" ht="18.75" customHeight="1">
      <c r="A2" s="219" t="s">
        <v>234</v>
      </c>
      <c r="B2" s="210"/>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21"/>
    </row>
    <row r="3" spans="1:35" ht="18.75" customHeight="1">
      <c r="A3" s="313"/>
      <c r="B3" s="314"/>
      <c r="C3" s="314"/>
      <c r="D3" s="314"/>
      <c r="E3" s="314"/>
      <c r="F3" s="314"/>
      <c r="G3" s="314"/>
      <c r="H3" s="314"/>
      <c r="I3" s="314"/>
      <c r="J3" s="314"/>
      <c r="K3" s="314"/>
      <c r="L3" s="314"/>
      <c r="M3" s="314"/>
      <c r="N3" s="314"/>
      <c r="O3" s="314"/>
      <c r="P3" s="314"/>
      <c r="Q3" s="314"/>
      <c r="R3" s="314"/>
      <c r="S3" s="314"/>
      <c r="T3" s="314"/>
      <c r="U3" s="314"/>
      <c r="V3" s="314"/>
      <c r="W3" s="314"/>
      <c r="X3" s="314"/>
      <c r="Y3" s="314"/>
      <c r="Z3" s="314"/>
      <c r="AA3" s="314"/>
      <c r="AB3" s="314"/>
      <c r="AC3" s="314"/>
      <c r="AD3" s="314"/>
      <c r="AE3" s="314"/>
      <c r="AF3" s="314"/>
      <c r="AG3" s="314"/>
      <c r="AH3" s="314"/>
      <c r="AI3" s="315"/>
    </row>
    <row r="4" spans="1:35" ht="18.75" customHeight="1">
      <c r="A4" s="307"/>
      <c r="B4" s="308"/>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9"/>
    </row>
    <row r="5" spans="1:35" ht="18.75" customHeight="1">
      <c r="A5" s="307"/>
      <c r="B5" s="308"/>
      <c r="C5" s="308"/>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9"/>
    </row>
    <row r="6" spans="1:35" ht="18.75" customHeight="1">
      <c r="A6" s="307"/>
      <c r="B6" s="308"/>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9"/>
    </row>
    <row r="7" spans="1:35" ht="18.75" customHeight="1">
      <c r="A7" s="307"/>
      <c r="B7" s="308"/>
      <c r="C7" s="308"/>
      <c r="D7" s="308"/>
      <c r="E7" s="308"/>
      <c r="F7" s="308"/>
      <c r="G7" s="308"/>
      <c r="H7" s="308"/>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c r="AI7" s="309"/>
    </row>
    <row r="8" spans="1:35" ht="18.75" customHeight="1">
      <c r="A8" s="307"/>
      <c r="B8" s="308"/>
      <c r="C8" s="308"/>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9"/>
    </row>
    <row r="9" spans="1:35" ht="18.75" customHeight="1">
      <c r="A9" s="307"/>
      <c r="B9" s="308"/>
      <c r="C9" s="308"/>
      <c r="D9" s="308"/>
      <c r="E9" s="308"/>
      <c r="F9" s="308"/>
      <c r="G9" s="308"/>
      <c r="H9" s="308"/>
      <c r="I9" s="308"/>
      <c r="J9" s="308"/>
      <c r="K9" s="308"/>
      <c r="L9" s="308"/>
      <c r="M9" s="308"/>
      <c r="N9" s="308"/>
      <c r="O9" s="308"/>
      <c r="P9" s="308"/>
      <c r="Q9" s="308"/>
      <c r="R9" s="308"/>
      <c r="S9" s="308"/>
      <c r="T9" s="308"/>
      <c r="U9" s="308"/>
      <c r="V9" s="308"/>
      <c r="W9" s="308"/>
      <c r="X9" s="308"/>
      <c r="Y9" s="308"/>
      <c r="Z9" s="308"/>
      <c r="AA9" s="308"/>
      <c r="AB9" s="308"/>
      <c r="AC9" s="308"/>
      <c r="AD9" s="308"/>
      <c r="AE9" s="308"/>
      <c r="AF9" s="308"/>
      <c r="AG9" s="308"/>
      <c r="AH9" s="308"/>
      <c r="AI9" s="309"/>
    </row>
    <row r="10" spans="1:35" ht="18.75" customHeight="1">
      <c r="A10" s="307"/>
      <c r="B10" s="308"/>
      <c r="C10" s="308"/>
      <c r="D10" s="308"/>
      <c r="E10" s="308"/>
      <c r="F10" s="308"/>
      <c r="G10" s="308"/>
      <c r="H10" s="308"/>
      <c r="I10" s="308"/>
      <c r="J10" s="308"/>
      <c r="K10" s="308"/>
      <c r="L10" s="308"/>
      <c r="M10" s="308"/>
      <c r="N10" s="308"/>
      <c r="O10" s="308"/>
      <c r="P10" s="308"/>
      <c r="Q10" s="308"/>
      <c r="R10" s="308"/>
      <c r="S10" s="308"/>
      <c r="T10" s="308"/>
      <c r="U10" s="308"/>
      <c r="V10" s="308"/>
      <c r="W10" s="308"/>
      <c r="X10" s="308"/>
      <c r="Y10" s="308"/>
      <c r="Z10" s="308"/>
      <c r="AA10" s="308"/>
      <c r="AB10" s="308"/>
      <c r="AC10" s="308"/>
      <c r="AD10" s="308"/>
      <c r="AE10" s="308"/>
      <c r="AF10" s="308"/>
      <c r="AG10" s="308"/>
      <c r="AH10" s="308"/>
      <c r="AI10" s="309"/>
    </row>
    <row r="11" spans="1:35" ht="18.75" customHeight="1">
      <c r="A11" s="307"/>
      <c r="B11" s="308"/>
      <c r="C11" s="308"/>
      <c r="D11" s="308"/>
      <c r="E11" s="308"/>
      <c r="F11" s="308"/>
      <c r="G11" s="308"/>
      <c r="H11" s="308"/>
      <c r="I11" s="308"/>
      <c r="J11" s="308"/>
      <c r="K11" s="308"/>
      <c r="L11" s="308"/>
      <c r="M11" s="308"/>
      <c r="N11" s="308"/>
      <c r="O11" s="308"/>
      <c r="P11" s="308"/>
      <c r="Q11" s="308"/>
      <c r="R11" s="308"/>
      <c r="S11" s="308"/>
      <c r="T11" s="308"/>
      <c r="U11" s="308"/>
      <c r="V11" s="308"/>
      <c r="W11" s="308"/>
      <c r="X11" s="308"/>
      <c r="Y11" s="308"/>
      <c r="Z11" s="308"/>
      <c r="AA11" s="308"/>
      <c r="AB11" s="308"/>
      <c r="AC11" s="308"/>
      <c r="AD11" s="308"/>
      <c r="AE11" s="308"/>
      <c r="AF11" s="308"/>
      <c r="AG11" s="308"/>
      <c r="AH11" s="308"/>
      <c r="AI11" s="309"/>
    </row>
    <row r="12" spans="1:35" ht="18.75" customHeight="1">
      <c r="A12" s="307"/>
      <c r="B12" s="308"/>
      <c r="C12" s="308"/>
      <c r="D12" s="308"/>
      <c r="E12" s="308"/>
      <c r="F12" s="308"/>
      <c r="G12" s="308"/>
      <c r="H12" s="308"/>
      <c r="I12" s="308"/>
      <c r="J12" s="308"/>
      <c r="K12" s="308"/>
      <c r="L12" s="308"/>
      <c r="M12" s="308"/>
      <c r="N12" s="308"/>
      <c r="O12" s="308"/>
      <c r="P12" s="308"/>
      <c r="Q12" s="308"/>
      <c r="R12" s="308"/>
      <c r="S12" s="308"/>
      <c r="T12" s="308"/>
      <c r="U12" s="308"/>
      <c r="V12" s="308"/>
      <c r="W12" s="308"/>
      <c r="X12" s="308"/>
      <c r="Y12" s="308"/>
      <c r="Z12" s="308"/>
      <c r="AA12" s="308"/>
      <c r="AB12" s="308"/>
      <c r="AC12" s="308"/>
      <c r="AD12" s="308"/>
      <c r="AE12" s="308"/>
      <c r="AF12" s="308"/>
      <c r="AG12" s="308"/>
      <c r="AH12" s="308"/>
      <c r="AI12" s="309"/>
    </row>
    <row r="13" spans="1:35" ht="18.75" customHeight="1">
      <c r="A13" s="219" t="s">
        <v>235</v>
      </c>
      <c r="B13" s="210"/>
      <c r="C13" s="210"/>
      <c r="D13" s="210"/>
      <c r="E13" s="210"/>
      <c r="F13" s="210"/>
      <c r="G13" s="210"/>
      <c r="H13" s="210"/>
      <c r="I13" s="210"/>
      <c r="J13" s="210"/>
      <c r="K13" s="210"/>
      <c r="L13" s="210"/>
      <c r="M13" s="210"/>
      <c r="N13" s="210"/>
      <c r="O13" s="210"/>
      <c r="P13" s="210"/>
      <c r="Q13" s="210"/>
      <c r="R13" s="210"/>
      <c r="S13" s="210"/>
      <c r="T13" s="210"/>
      <c r="U13" s="210"/>
      <c r="V13" s="210"/>
      <c r="W13" s="210"/>
      <c r="X13" s="210"/>
      <c r="Y13" s="210"/>
      <c r="Z13" s="210"/>
      <c r="AA13" s="210"/>
      <c r="AB13" s="210"/>
      <c r="AC13" s="210"/>
      <c r="AD13" s="210"/>
      <c r="AE13" s="210"/>
      <c r="AF13" s="210"/>
      <c r="AG13" s="210"/>
      <c r="AH13" s="210"/>
      <c r="AI13" s="221"/>
    </row>
    <row r="14" spans="1:35" ht="18.75" customHeight="1">
      <c r="A14" s="313"/>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5"/>
    </row>
    <row r="15" spans="1:35" ht="18.75" customHeight="1">
      <c r="A15" s="307"/>
      <c r="B15" s="308"/>
      <c r="C15" s="308"/>
      <c r="D15" s="308"/>
      <c r="E15" s="308"/>
      <c r="F15" s="308"/>
      <c r="G15" s="308"/>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9"/>
    </row>
    <row r="16" spans="1:35" ht="18.75" customHeight="1">
      <c r="A16" s="307"/>
      <c r="B16" s="308"/>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c r="AE16" s="308"/>
      <c r="AF16" s="308"/>
      <c r="AG16" s="308"/>
      <c r="AH16" s="308"/>
      <c r="AI16" s="309"/>
    </row>
    <row r="17" spans="1:35" ht="18.75" customHeight="1">
      <c r="A17" s="307"/>
      <c r="B17" s="308"/>
      <c r="C17" s="308"/>
      <c r="D17" s="308"/>
      <c r="E17" s="308"/>
      <c r="F17" s="308"/>
      <c r="G17" s="308"/>
      <c r="H17" s="308"/>
      <c r="I17" s="308"/>
      <c r="J17" s="308"/>
      <c r="K17" s="308"/>
      <c r="L17" s="308"/>
      <c r="M17" s="308"/>
      <c r="N17" s="308"/>
      <c r="O17" s="308"/>
      <c r="P17" s="308"/>
      <c r="Q17" s="308"/>
      <c r="R17" s="308"/>
      <c r="S17" s="308"/>
      <c r="T17" s="308"/>
      <c r="U17" s="308"/>
      <c r="V17" s="308"/>
      <c r="W17" s="308"/>
      <c r="X17" s="308"/>
      <c r="Y17" s="308"/>
      <c r="Z17" s="308"/>
      <c r="AA17" s="308"/>
      <c r="AB17" s="308"/>
      <c r="AC17" s="308"/>
      <c r="AD17" s="308"/>
      <c r="AE17" s="308"/>
      <c r="AF17" s="308"/>
      <c r="AG17" s="308"/>
      <c r="AH17" s="308"/>
      <c r="AI17" s="309"/>
    </row>
    <row r="18" spans="1:35" ht="18.75" customHeight="1">
      <c r="A18" s="307"/>
      <c r="B18" s="308"/>
      <c r="C18" s="308"/>
      <c r="D18" s="308"/>
      <c r="E18" s="308"/>
      <c r="F18" s="308"/>
      <c r="G18" s="308"/>
      <c r="H18" s="308"/>
      <c r="I18" s="308"/>
      <c r="J18" s="308"/>
      <c r="K18" s="308"/>
      <c r="L18" s="308"/>
      <c r="M18" s="308"/>
      <c r="N18" s="308"/>
      <c r="O18" s="308"/>
      <c r="P18" s="308"/>
      <c r="Q18" s="308"/>
      <c r="R18" s="308"/>
      <c r="S18" s="308"/>
      <c r="T18" s="308"/>
      <c r="U18" s="308"/>
      <c r="V18" s="308"/>
      <c r="W18" s="308"/>
      <c r="X18" s="308"/>
      <c r="Y18" s="308"/>
      <c r="Z18" s="308"/>
      <c r="AA18" s="308"/>
      <c r="AB18" s="308"/>
      <c r="AC18" s="308"/>
      <c r="AD18" s="308"/>
      <c r="AE18" s="308"/>
      <c r="AF18" s="308"/>
      <c r="AG18" s="308"/>
      <c r="AH18" s="308"/>
      <c r="AI18" s="309"/>
    </row>
    <row r="19" spans="1:35" ht="18.75" customHeight="1">
      <c r="A19" s="307"/>
      <c r="B19" s="308"/>
      <c r="C19" s="308"/>
      <c r="D19" s="308"/>
      <c r="E19" s="308"/>
      <c r="F19" s="308"/>
      <c r="G19" s="308"/>
      <c r="H19" s="308"/>
      <c r="I19" s="308"/>
      <c r="J19" s="308"/>
      <c r="K19" s="308"/>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308"/>
      <c r="AI19" s="309"/>
    </row>
    <row r="20" spans="1:35" ht="18.75" customHeight="1">
      <c r="A20" s="307"/>
      <c r="B20" s="308"/>
      <c r="C20" s="308"/>
      <c r="D20" s="308"/>
      <c r="E20" s="308"/>
      <c r="F20" s="308"/>
      <c r="G20" s="308"/>
      <c r="H20" s="308"/>
      <c r="I20" s="308"/>
      <c r="J20" s="308"/>
      <c r="K20" s="308"/>
      <c r="L20" s="308"/>
      <c r="M20" s="308"/>
      <c r="N20" s="308"/>
      <c r="O20" s="308"/>
      <c r="P20" s="308"/>
      <c r="Q20" s="308"/>
      <c r="R20" s="308"/>
      <c r="S20" s="308"/>
      <c r="T20" s="308"/>
      <c r="U20" s="308"/>
      <c r="V20" s="308"/>
      <c r="W20" s="308"/>
      <c r="X20" s="308"/>
      <c r="Y20" s="308"/>
      <c r="Z20" s="308"/>
      <c r="AA20" s="308"/>
      <c r="AB20" s="308"/>
      <c r="AC20" s="308"/>
      <c r="AD20" s="308"/>
      <c r="AE20" s="308"/>
      <c r="AF20" s="308"/>
      <c r="AG20" s="308"/>
      <c r="AH20" s="308"/>
      <c r="AI20" s="309"/>
    </row>
    <row r="21" spans="1:35" ht="18.75" customHeight="1">
      <c r="A21" s="307"/>
      <c r="B21" s="308"/>
      <c r="C21" s="308"/>
      <c r="D21" s="308"/>
      <c r="E21" s="308"/>
      <c r="F21" s="308"/>
      <c r="G21" s="308"/>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9"/>
    </row>
    <row r="22" spans="1:35" s="195" customFormat="1" ht="18.75" customHeight="1">
      <c r="A22" s="307"/>
      <c r="B22" s="308"/>
      <c r="C22" s="308"/>
      <c r="D22" s="308"/>
      <c r="E22" s="308"/>
      <c r="F22" s="308"/>
      <c r="G22" s="308"/>
      <c r="H22" s="308"/>
      <c r="I22" s="308"/>
      <c r="J22" s="308"/>
      <c r="K22" s="308"/>
      <c r="L22" s="308"/>
      <c r="M22" s="308"/>
      <c r="N22" s="308"/>
      <c r="O22" s="308"/>
      <c r="P22" s="308"/>
      <c r="Q22" s="308"/>
      <c r="R22" s="308"/>
      <c r="S22" s="308"/>
      <c r="T22" s="308"/>
      <c r="U22" s="308"/>
      <c r="V22" s="308"/>
      <c r="W22" s="308"/>
      <c r="X22" s="308"/>
      <c r="Y22" s="308"/>
      <c r="Z22" s="308"/>
      <c r="AA22" s="308"/>
      <c r="AB22" s="308"/>
      <c r="AC22" s="308"/>
      <c r="AD22" s="308"/>
      <c r="AE22" s="308"/>
      <c r="AF22" s="308"/>
      <c r="AG22" s="308"/>
      <c r="AH22" s="308"/>
      <c r="AI22" s="309"/>
    </row>
    <row r="23" spans="1:35" s="195" customFormat="1" ht="18.75" customHeight="1">
      <c r="A23" s="307"/>
      <c r="B23" s="308"/>
      <c r="C23" s="308"/>
      <c r="D23" s="308"/>
      <c r="E23" s="308"/>
      <c r="F23" s="308"/>
      <c r="G23" s="308"/>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9"/>
    </row>
    <row r="24" spans="1:35" s="195" customFormat="1" ht="18.75" customHeight="1">
      <c r="A24" s="364" t="s">
        <v>204</v>
      </c>
      <c r="B24" s="365"/>
      <c r="C24" s="365"/>
      <c r="D24" s="365"/>
      <c r="E24" s="365"/>
      <c r="F24" s="365"/>
      <c r="G24" s="365"/>
      <c r="H24" s="365"/>
      <c r="I24" s="365"/>
      <c r="J24" s="365"/>
      <c r="K24" s="365"/>
      <c r="L24" s="365"/>
      <c r="M24" s="365"/>
      <c r="N24" s="365"/>
      <c r="O24" s="365"/>
      <c r="P24" s="365"/>
      <c r="Q24" s="365"/>
      <c r="R24" s="365"/>
      <c r="S24" s="365"/>
      <c r="T24" s="365"/>
      <c r="U24" s="365"/>
      <c r="V24" s="365"/>
      <c r="W24" s="365"/>
      <c r="X24" s="365"/>
      <c r="Y24" s="365"/>
      <c r="Z24" s="365"/>
      <c r="AA24" s="365"/>
      <c r="AB24" s="365"/>
      <c r="AC24" s="365"/>
      <c r="AD24" s="365"/>
      <c r="AE24" s="365"/>
      <c r="AF24" s="365"/>
      <c r="AG24" s="365"/>
      <c r="AH24" s="365"/>
      <c r="AI24" s="366"/>
    </row>
    <row r="25" spans="1:35" s="195" customFormat="1" ht="18.75" customHeight="1">
      <c r="A25" s="201" t="s">
        <v>205</v>
      </c>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2"/>
    </row>
    <row r="26" spans="1:35" s="195" customFormat="1" ht="18.75" customHeight="1">
      <c r="A26" s="355"/>
      <c r="B26" s="356"/>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7"/>
    </row>
    <row r="27" spans="1:35" s="195" customFormat="1" ht="18.75" customHeight="1">
      <c r="A27" s="355"/>
      <c r="B27" s="356"/>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6"/>
      <c r="AA27" s="356"/>
      <c r="AB27" s="356"/>
      <c r="AC27" s="356"/>
      <c r="AD27" s="356"/>
      <c r="AE27" s="356"/>
      <c r="AF27" s="356"/>
      <c r="AG27" s="356"/>
      <c r="AH27" s="356"/>
      <c r="AI27" s="357"/>
    </row>
    <row r="28" spans="1:35" s="195" customFormat="1" ht="18.75" customHeight="1">
      <c r="A28" s="358"/>
      <c r="B28" s="359"/>
      <c r="C28" s="359"/>
      <c r="D28" s="35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c r="AG28" s="359"/>
      <c r="AH28" s="359"/>
      <c r="AI28" s="360"/>
    </row>
    <row r="29" spans="1:35" s="195" customFormat="1" ht="18.75" customHeight="1">
      <c r="A29" s="367" t="s">
        <v>236</v>
      </c>
      <c r="B29" s="368"/>
      <c r="C29" s="368"/>
      <c r="D29" s="368"/>
      <c r="E29" s="368"/>
      <c r="F29" s="368"/>
      <c r="G29" s="368"/>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9"/>
    </row>
    <row r="30" spans="1:35" ht="18.75" customHeight="1">
      <c r="A30" s="370" t="s">
        <v>206</v>
      </c>
      <c r="B30" s="371"/>
      <c r="C30" s="371"/>
      <c r="D30" s="371"/>
      <c r="E30" s="371"/>
      <c r="F30" s="371"/>
      <c r="G30" s="371"/>
      <c r="H30" s="371"/>
      <c r="I30" s="371"/>
      <c r="J30" s="371"/>
      <c r="K30" s="371"/>
      <c r="L30" s="371"/>
      <c r="M30" s="372"/>
      <c r="N30" s="376" t="s">
        <v>207</v>
      </c>
      <c r="O30" s="377"/>
      <c r="P30" s="377"/>
      <c r="Q30" s="377"/>
      <c r="R30" s="378"/>
      <c r="S30" s="378"/>
      <c r="T30" s="378"/>
      <c r="U30" s="378"/>
      <c r="V30" s="378"/>
      <c r="W30" s="378"/>
      <c r="X30" s="378"/>
      <c r="Y30" s="378"/>
      <c r="Z30" s="378"/>
      <c r="AA30" s="378"/>
      <c r="AB30" s="378"/>
      <c r="AC30" s="378"/>
      <c r="AD30" s="378"/>
      <c r="AE30" s="378"/>
      <c r="AF30" s="378"/>
      <c r="AG30" s="378"/>
      <c r="AH30" s="378"/>
      <c r="AI30" s="379"/>
    </row>
    <row r="31" spans="1:35" ht="18.75" customHeight="1">
      <c r="A31" s="373"/>
      <c r="B31" s="374"/>
      <c r="C31" s="374"/>
      <c r="D31" s="374"/>
      <c r="E31" s="374"/>
      <c r="F31" s="374"/>
      <c r="G31" s="374"/>
      <c r="H31" s="374"/>
      <c r="I31" s="374"/>
      <c r="J31" s="374"/>
      <c r="K31" s="374"/>
      <c r="L31" s="374"/>
      <c r="M31" s="375"/>
      <c r="N31" s="376" t="s">
        <v>208</v>
      </c>
      <c r="O31" s="377"/>
      <c r="P31" s="377"/>
      <c r="Q31" s="377"/>
      <c r="R31" s="378"/>
      <c r="S31" s="378"/>
      <c r="T31" s="378"/>
      <c r="U31" s="378"/>
      <c r="V31" s="378"/>
      <c r="W31" s="378"/>
      <c r="X31" s="378"/>
      <c r="Y31" s="378"/>
      <c r="Z31" s="378"/>
      <c r="AA31" s="378"/>
      <c r="AB31" s="378"/>
      <c r="AC31" s="378"/>
      <c r="AD31" s="378"/>
      <c r="AE31" s="378"/>
      <c r="AF31" s="378"/>
      <c r="AG31" s="378"/>
      <c r="AH31" s="378"/>
      <c r="AI31" s="379"/>
    </row>
    <row r="32" spans="1:35" ht="18.75" customHeight="1">
      <c r="A32" s="231" t="s">
        <v>209</v>
      </c>
      <c r="B32" s="232"/>
      <c r="C32" s="232"/>
      <c r="D32" s="232"/>
      <c r="E32" s="232"/>
      <c r="F32" s="232"/>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232"/>
      <c r="AE32" s="232"/>
      <c r="AF32" s="232"/>
      <c r="AG32" s="232"/>
      <c r="AH32" s="232"/>
      <c r="AI32" s="233"/>
    </row>
    <row r="33" spans="1:35" ht="18.75" customHeight="1">
      <c r="A33" s="341"/>
      <c r="B33" s="342"/>
      <c r="C33" s="342"/>
      <c r="D33" s="342"/>
      <c r="E33" s="342"/>
      <c r="F33" s="342"/>
      <c r="G33" s="342"/>
      <c r="H33" s="342"/>
      <c r="I33" s="342"/>
      <c r="J33" s="342"/>
      <c r="K33" s="342"/>
      <c r="L33" s="342"/>
      <c r="M33" s="342"/>
      <c r="N33" s="342"/>
      <c r="O33" s="342"/>
      <c r="P33" s="342"/>
      <c r="Q33" s="342"/>
      <c r="R33" s="342"/>
      <c r="S33" s="342"/>
      <c r="T33" s="342"/>
      <c r="U33" s="342"/>
      <c r="V33" s="342"/>
      <c r="W33" s="342"/>
      <c r="X33" s="342"/>
      <c r="Y33" s="342"/>
      <c r="Z33" s="342"/>
      <c r="AA33" s="342"/>
      <c r="AB33" s="342"/>
      <c r="AC33" s="342"/>
      <c r="AD33" s="342"/>
      <c r="AE33" s="342"/>
      <c r="AF33" s="342"/>
      <c r="AG33" s="342"/>
      <c r="AH33" s="342"/>
      <c r="AI33" s="343"/>
    </row>
    <row r="34" spans="1:35" ht="18.75" customHeight="1">
      <c r="A34" s="341"/>
      <c r="B34" s="342"/>
      <c r="C34" s="342"/>
      <c r="D34" s="342"/>
      <c r="E34" s="342"/>
      <c r="F34" s="342"/>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2"/>
      <c r="AI34" s="343"/>
    </row>
    <row r="35" spans="1:35" ht="18.75" customHeight="1">
      <c r="A35" s="341"/>
      <c r="B35" s="342"/>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3"/>
    </row>
    <row r="36" spans="1:35" ht="18.75" customHeight="1">
      <c r="A36" s="341"/>
      <c r="B36" s="342"/>
      <c r="C36" s="342"/>
      <c r="D36" s="342"/>
      <c r="E36" s="342"/>
      <c r="F36" s="342"/>
      <c r="G36" s="34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3"/>
    </row>
    <row r="37" spans="1:35" ht="18.75" customHeight="1">
      <c r="A37" s="341"/>
      <c r="B37" s="342"/>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c r="AB37" s="342"/>
      <c r="AC37" s="342"/>
      <c r="AD37" s="342"/>
      <c r="AE37" s="342"/>
      <c r="AF37" s="342"/>
      <c r="AG37" s="342"/>
      <c r="AH37" s="342"/>
      <c r="AI37" s="343"/>
    </row>
    <row r="38" spans="1:35" ht="18.75" customHeight="1">
      <c r="A38" s="234" t="s">
        <v>210</v>
      </c>
      <c r="B38" s="235"/>
      <c r="C38" s="235"/>
      <c r="D38" s="235"/>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6"/>
    </row>
    <row r="39" spans="1:35" ht="18.75" customHeight="1">
      <c r="A39" s="341"/>
      <c r="B39" s="342"/>
      <c r="C39" s="342"/>
      <c r="D39" s="342"/>
      <c r="E39" s="342"/>
      <c r="F39" s="342"/>
      <c r="G39" s="342"/>
      <c r="H39" s="342"/>
      <c r="I39" s="342"/>
      <c r="J39" s="342"/>
      <c r="K39" s="342"/>
      <c r="L39" s="342"/>
      <c r="M39" s="342"/>
      <c r="N39" s="342"/>
      <c r="O39" s="342"/>
      <c r="P39" s="342"/>
      <c r="Q39" s="342"/>
      <c r="R39" s="342"/>
      <c r="S39" s="342"/>
      <c r="T39" s="342"/>
      <c r="U39" s="342"/>
      <c r="V39" s="342"/>
      <c r="W39" s="342"/>
      <c r="X39" s="342"/>
      <c r="Y39" s="342"/>
      <c r="Z39" s="342"/>
      <c r="AA39" s="342"/>
      <c r="AB39" s="342"/>
      <c r="AC39" s="342"/>
      <c r="AD39" s="342"/>
      <c r="AE39" s="342"/>
      <c r="AF39" s="342"/>
      <c r="AG39" s="342"/>
      <c r="AH39" s="342"/>
      <c r="AI39" s="343"/>
    </row>
    <row r="40" spans="1:35" ht="18.75" customHeight="1">
      <c r="A40" s="341"/>
      <c r="B40" s="342"/>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c r="AB40" s="342"/>
      <c r="AC40" s="342"/>
      <c r="AD40" s="342"/>
      <c r="AE40" s="342"/>
      <c r="AF40" s="342"/>
      <c r="AG40" s="342"/>
      <c r="AH40" s="342"/>
      <c r="AI40" s="343"/>
    </row>
    <row r="41" spans="1:35" ht="18.75" customHeight="1">
      <c r="A41" s="341"/>
      <c r="B41" s="342"/>
      <c r="C41" s="342"/>
      <c r="D41" s="342"/>
      <c r="E41" s="342"/>
      <c r="F41" s="342"/>
      <c r="G41" s="342"/>
      <c r="H41" s="342"/>
      <c r="I41" s="342"/>
      <c r="J41" s="342"/>
      <c r="K41" s="342"/>
      <c r="L41" s="342"/>
      <c r="M41" s="342"/>
      <c r="N41" s="342"/>
      <c r="O41" s="342"/>
      <c r="P41" s="342"/>
      <c r="Q41" s="342"/>
      <c r="R41" s="342"/>
      <c r="S41" s="342"/>
      <c r="T41" s="342"/>
      <c r="U41" s="342"/>
      <c r="V41" s="342"/>
      <c r="W41" s="342"/>
      <c r="X41" s="342"/>
      <c r="Y41" s="342"/>
      <c r="Z41" s="342"/>
      <c r="AA41" s="342"/>
      <c r="AB41" s="342"/>
      <c r="AC41" s="342"/>
      <c r="AD41" s="342"/>
      <c r="AE41" s="342"/>
      <c r="AF41" s="342"/>
      <c r="AG41" s="342"/>
      <c r="AH41" s="342"/>
      <c r="AI41" s="343"/>
    </row>
    <row r="42" spans="1:35" ht="18.75" customHeight="1">
      <c r="A42" s="341"/>
      <c r="B42" s="342"/>
      <c r="C42" s="342"/>
      <c r="D42" s="342"/>
      <c r="E42" s="342"/>
      <c r="F42" s="342"/>
      <c r="G42" s="342"/>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3"/>
    </row>
    <row r="43" spans="1:35" ht="18.75" customHeight="1" thickBot="1">
      <c r="A43" s="361"/>
      <c r="B43" s="362"/>
      <c r="C43" s="362"/>
      <c r="D43" s="362"/>
      <c r="E43" s="362"/>
      <c r="F43" s="362"/>
      <c r="G43" s="362"/>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3"/>
    </row>
    <row r="44" spans="1:35">
      <c r="B44" s="197"/>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row>
  </sheetData>
  <mergeCells count="12">
    <mergeCell ref="A39:AI43"/>
    <mergeCell ref="A33:AI37"/>
    <mergeCell ref="A3:AI12"/>
    <mergeCell ref="A14:AI23"/>
    <mergeCell ref="A24:AI24"/>
    <mergeCell ref="A26:AI28"/>
    <mergeCell ref="A29:AI29"/>
    <mergeCell ref="A30:M31"/>
    <mergeCell ref="N31:Q31"/>
    <mergeCell ref="R31:AI31"/>
    <mergeCell ref="R30:AI30"/>
    <mergeCell ref="N30:Q30"/>
  </mergeCells>
  <phoneticPr fontId="7"/>
  <printOptions horizontalCentered="1"/>
  <pageMargins left="0.51181102362204722" right="0.70866141732283472" top="0.74803149606299213" bottom="0.55118110236220474" header="0.31496062992125984" footer="0.31496062992125984"/>
  <pageSetup paperSize="9" orientation="portrait" horizontalDpi="300" verticalDpi="300" r:id="rId1"/>
  <rowBreaks count="1" manualBreakCount="1">
    <brk id="43" max="34"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E56"/>
  <sheetViews>
    <sheetView showGridLines="0" view="pageBreakPreview" zoomScaleNormal="100" zoomScaleSheetLayoutView="100" workbookViewId="0">
      <selection sqref="A1:E1"/>
    </sheetView>
  </sheetViews>
  <sheetFormatPr defaultRowHeight="13.5"/>
  <cols>
    <col min="1" max="1" width="13.5" style="196" customWidth="1"/>
    <col min="2" max="2" width="23.25" style="196" customWidth="1"/>
    <col min="3" max="3" width="38" style="196" customWidth="1"/>
    <col min="4" max="5" width="10.375" style="196" customWidth="1"/>
    <col min="6" max="6" width="11.25" style="196" customWidth="1"/>
    <col min="7" max="253" width="9" style="196"/>
    <col min="254" max="254" width="2.625" style="196" customWidth="1"/>
    <col min="255" max="255" width="0.625" style="196" customWidth="1"/>
    <col min="256" max="256" width="13.5" style="196" customWidth="1"/>
    <col min="257" max="257" width="23.25" style="196" customWidth="1"/>
    <col min="258" max="258" width="38" style="196" customWidth="1"/>
    <col min="259" max="260" width="10.375" style="196" customWidth="1"/>
    <col min="261" max="261" width="2.625" style="196" customWidth="1"/>
    <col min="262" max="509" width="9" style="196"/>
    <col min="510" max="510" width="2.625" style="196" customWidth="1"/>
    <col min="511" max="511" width="0.625" style="196" customWidth="1"/>
    <col min="512" max="512" width="13.5" style="196" customWidth="1"/>
    <col min="513" max="513" width="23.25" style="196" customWidth="1"/>
    <col min="514" max="514" width="38" style="196" customWidth="1"/>
    <col min="515" max="516" width="10.375" style="196" customWidth="1"/>
    <col min="517" max="517" width="2.625" style="196" customWidth="1"/>
    <col min="518" max="765" width="9" style="196"/>
    <col min="766" max="766" width="2.625" style="196" customWidth="1"/>
    <col min="767" max="767" width="0.625" style="196" customWidth="1"/>
    <col min="768" max="768" width="13.5" style="196" customWidth="1"/>
    <col min="769" max="769" width="23.25" style="196" customWidth="1"/>
    <col min="770" max="770" width="38" style="196" customWidth="1"/>
    <col min="771" max="772" width="10.375" style="196" customWidth="1"/>
    <col min="773" max="773" width="2.625" style="196" customWidth="1"/>
    <col min="774" max="1021" width="9" style="196"/>
    <col min="1022" max="1022" width="2.625" style="196" customWidth="1"/>
    <col min="1023" max="1023" width="0.625" style="196" customWidth="1"/>
    <col min="1024" max="1024" width="13.5" style="196" customWidth="1"/>
    <col min="1025" max="1025" width="23.25" style="196" customWidth="1"/>
    <col min="1026" max="1026" width="38" style="196" customWidth="1"/>
    <col min="1027" max="1028" width="10.375" style="196" customWidth="1"/>
    <col min="1029" max="1029" width="2.625" style="196" customWidth="1"/>
    <col min="1030" max="1277" width="9" style="196"/>
    <col min="1278" max="1278" width="2.625" style="196" customWidth="1"/>
    <col min="1279" max="1279" width="0.625" style="196" customWidth="1"/>
    <col min="1280" max="1280" width="13.5" style="196" customWidth="1"/>
    <col min="1281" max="1281" width="23.25" style="196" customWidth="1"/>
    <col min="1282" max="1282" width="38" style="196" customWidth="1"/>
    <col min="1283" max="1284" width="10.375" style="196" customWidth="1"/>
    <col min="1285" max="1285" width="2.625" style="196" customWidth="1"/>
    <col min="1286" max="1533" width="9" style="196"/>
    <col min="1534" max="1534" width="2.625" style="196" customWidth="1"/>
    <col min="1535" max="1535" width="0.625" style="196" customWidth="1"/>
    <col min="1536" max="1536" width="13.5" style="196" customWidth="1"/>
    <col min="1537" max="1537" width="23.25" style="196" customWidth="1"/>
    <col min="1538" max="1538" width="38" style="196" customWidth="1"/>
    <col min="1539" max="1540" width="10.375" style="196" customWidth="1"/>
    <col min="1541" max="1541" width="2.625" style="196" customWidth="1"/>
    <col min="1542" max="1789" width="9" style="196"/>
    <col min="1790" max="1790" width="2.625" style="196" customWidth="1"/>
    <col min="1791" max="1791" width="0.625" style="196" customWidth="1"/>
    <col min="1792" max="1792" width="13.5" style="196" customWidth="1"/>
    <col min="1793" max="1793" width="23.25" style="196" customWidth="1"/>
    <col min="1794" max="1794" width="38" style="196" customWidth="1"/>
    <col min="1795" max="1796" width="10.375" style="196" customWidth="1"/>
    <col min="1797" max="1797" width="2.625" style="196" customWidth="1"/>
    <col min="1798" max="2045" width="9" style="196"/>
    <col min="2046" max="2046" width="2.625" style="196" customWidth="1"/>
    <col min="2047" max="2047" width="0.625" style="196" customWidth="1"/>
    <col min="2048" max="2048" width="13.5" style="196" customWidth="1"/>
    <col min="2049" max="2049" width="23.25" style="196" customWidth="1"/>
    <col min="2050" max="2050" width="38" style="196" customWidth="1"/>
    <col min="2051" max="2052" width="10.375" style="196" customWidth="1"/>
    <col min="2053" max="2053" width="2.625" style="196" customWidth="1"/>
    <col min="2054" max="2301" width="9" style="196"/>
    <col min="2302" max="2302" width="2.625" style="196" customWidth="1"/>
    <col min="2303" max="2303" width="0.625" style="196" customWidth="1"/>
    <col min="2304" max="2304" width="13.5" style="196" customWidth="1"/>
    <col min="2305" max="2305" width="23.25" style="196" customWidth="1"/>
    <col min="2306" max="2306" width="38" style="196" customWidth="1"/>
    <col min="2307" max="2308" width="10.375" style="196" customWidth="1"/>
    <col min="2309" max="2309" width="2.625" style="196" customWidth="1"/>
    <col min="2310" max="2557" width="9" style="196"/>
    <col min="2558" max="2558" width="2.625" style="196" customWidth="1"/>
    <col min="2559" max="2559" width="0.625" style="196" customWidth="1"/>
    <col min="2560" max="2560" width="13.5" style="196" customWidth="1"/>
    <col min="2561" max="2561" width="23.25" style="196" customWidth="1"/>
    <col min="2562" max="2562" width="38" style="196" customWidth="1"/>
    <col min="2563" max="2564" width="10.375" style="196" customWidth="1"/>
    <col min="2565" max="2565" width="2.625" style="196" customWidth="1"/>
    <col min="2566" max="2813" width="9" style="196"/>
    <col min="2814" max="2814" width="2.625" style="196" customWidth="1"/>
    <col min="2815" max="2815" width="0.625" style="196" customWidth="1"/>
    <col min="2816" max="2816" width="13.5" style="196" customWidth="1"/>
    <col min="2817" max="2817" width="23.25" style="196" customWidth="1"/>
    <col min="2818" max="2818" width="38" style="196" customWidth="1"/>
    <col min="2819" max="2820" width="10.375" style="196" customWidth="1"/>
    <col min="2821" max="2821" width="2.625" style="196" customWidth="1"/>
    <col min="2822" max="3069" width="9" style="196"/>
    <col min="3070" max="3070" width="2.625" style="196" customWidth="1"/>
    <col min="3071" max="3071" width="0.625" style="196" customWidth="1"/>
    <col min="3072" max="3072" width="13.5" style="196" customWidth="1"/>
    <col min="3073" max="3073" width="23.25" style="196" customWidth="1"/>
    <col min="3074" max="3074" width="38" style="196" customWidth="1"/>
    <col min="3075" max="3076" width="10.375" style="196" customWidth="1"/>
    <col min="3077" max="3077" width="2.625" style="196" customWidth="1"/>
    <col min="3078" max="3325" width="9" style="196"/>
    <col min="3326" max="3326" width="2.625" style="196" customWidth="1"/>
    <col min="3327" max="3327" width="0.625" style="196" customWidth="1"/>
    <col min="3328" max="3328" width="13.5" style="196" customWidth="1"/>
    <col min="3329" max="3329" width="23.25" style="196" customWidth="1"/>
    <col min="3330" max="3330" width="38" style="196" customWidth="1"/>
    <col min="3331" max="3332" width="10.375" style="196" customWidth="1"/>
    <col min="3333" max="3333" width="2.625" style="196" customWidth="1"/>
    <col min="3334" max="3581" width="9" style="196"/>
    <col min="3582" max="3582" width="2.625" style="196" customWidth="1"/>
    <col min="3583" max="3583" width="0.625" style="196" customWidth="1"/>
    <col min="3584" max="3584" width="13.5" style="196" customWidth="1"/>
    <col min="3585" max="3585" width="23.25" style="196" customWidth="1"/>
    <col min="3586" max="3586" width="38" style="196" customWidth="1"/>
    <col min="3587" max="3588" width="10.375" style="196" customWidth="1"/>
    <col min="3589" max="3589" width="2.625" style="196" customWidth="1"/>
    <col min="3590" max="3837" width="9" style="196"/>
    <col min="3838" max="3838" width="2.625" style="196" customWidth="1"/>
    <col min="3839" max="3839" width="0.625" style="196" customWidth="1"/>
    <col min="3840" max="3840" width="13.5" style="196" customWidth="1"/>
    <col min="3841" max="3841" width="23.25" style="196" customWidth="1"/>
    <col min="3842" max="3842" width="38" style="196" customWidth="1"/>
    <col min="3843" max="3844" width="10.375" style="196" customWidth="1"/>
    <col min="3845" max="3845" width="2.625" style="196" customWidth="1"/>
    <col min="3846" max="4093" width="9" style="196"/>
    <col min="4094" max="4094" width="2.625" style="196" customWidth="1"/>
    <col min="4095" max="4095" width="0.625" style="196" customWidth="1"/>
    <col min="4096" max="4096" width="13.5" style="196" customWidth="1"/>
    <col min="4097" max="4097" width="23.25" style="196" customWidth="1"/>
    <col min="4098" max="4098" width="38" style="196" customWidth="1"/>
    <col min="4099" max="4100" width="10.375" style="196" customWidth="1"/>
    <col min="4101" max="4101" width="2.625" style="196" customWidth="1"/>
    <col min="4102" max="4349" width="9" style="196"/>
    <col min="4350" max="4350" width="2.625" style="196" customWidth="1"/>
    <col min="4351" max="4351" width="0.625" style="196" customWidth="1"/>
    <col min="4352" max="4352" width="13.5" style="196" customWidth="1"/>
    <col min="4353" max="4353" width="23.25" style="196" customWidth="1"/>
    <col min="4354" max="4354" width="38" style="196" customWidth="1"/>
    <col min="4355" max="4356" width="10.375" style="196" customWidth="1"/>
    <col min="4357" max="4357" width="2.625" style="196" customWidth="1"/>
    <col min="4358" max="4605" width="9" style="196"/>
    <col min="4606" max="4606" width="2.625" style="196" customWidth="1"/>
    <col min="4607" max="4607" width="0.625" style="196" customWidth="1"/>
    <col min="4608" max="4608" width="13.5" style="196" customWidth="1"/>
    <col min="4609" max="4609" width="23.25" style="196" customWidth="1"/>
    <col min="4610" max="4610" width="38" style="196" customWidth="1"/>
    <col min="4611" max="4612" width="10.375" style="196" customWidth="1"/>
    <col min="4613" max="4613" width="2.625" style="196" customWidth="1"/>
    <col min="4614" max="4861" width="9" style="196"/>
    <col min="4862" max="4862" width="2.625" style="196" customWidth="1"/>
    <col min="4863" max="4863" width="0.625" style="196" customWidth="1"/>
    <col min="4864" max="4864" width="13.5" style="196" customWidth="1"/>
    <col min="4865" max="4865" width="23.25" style="196" customWidth="1"/>
    <col min="4866" max="4866" width="38" style="196" customWidth="1"/>
    <col min="4867" max="4868" width="10.375" style="196" customWidth="1"/>
    <col min="4869" max="4869" width="2.625" style="196" customWidth="1"/>
    <col min="4870" max="5117" width="9" style="196"/>
    <col min="5118" max="5118" width="2.625" style="196" customWidth="1"/>
    <col min="5119" max="5119" width="0.625" style="196" customWidth="1"/>
    <col min="5120" max="5120" width="13.5" style="196" customWidth="1"/>
    <col min="5121" max="5121" width="23.25" style="196" customWidth="1"/>
    <col min="5122" max="5122" width="38" style="196" customWidth="1"/>
    <col min="5123" max="5124" width="10.375" style="196" customWidth="1"/>
    <col min="5125" max="5125" width="2.625" style="196" customWidth="1"/>
    <col min="5126" max="5373" width="9" style="196"/>
    <col min="5374" max="5374" width="2.625" style="196" customWidth="1"/>
    <col min="5375" max="5375" width="0.625" style="196" customWidth="1"/>
    <col min="5376" max="5376" width="13.5" style="196" customWidth="1"/>
    <col min="5377" max="5377" width="23.25" style="196" customWidth="1"/>
    <col min="5378" max="5378" width="38" style="196" customWidth="1"/>
    <col min="5379" max="5380" width="10.375" style="196" customWidth="1"/>
    <col min="5381" max="5381" width="2.625" style="196" customWidth="1"/>
    <col min="5382" max="5629" width="9" style="196"/>
    <col min="5630" max="5630" width="2.625" style="196" customWidth="1"/>
    <col min="5631" max="5631" width="0.625" style="196" customWidth="1"/>
    <col min="5632" max="5632" width="13.5" style="196" customWidth="1"/>
    <col min="5633" max="5633" width="23.25" style="196" customWidth="1"/>
    <col min="5634" max="5634" width="38" style="196" customWidth="1"/>
    <col min="5635" max="5636" width="10.375" style="196" customWidth="1"/>
    <col min="5637" max="5637" width="2.625" style="196" customWidth="1"/>
    <col min="5638" max="5885" width="9" style="196"/>
    <col min="5886" max="5886" width="2.625" style="196" customWidth="1"/>
    <col min="5887" max="5887" width="0.625" style="196" customWidth="1"/>
    <col min="5888" max="5888" width="13.5" style="196" customWidth="1"/>
    <col min="5889" max="5889" width="23.25" style="196" customWidth="1"/>
    <col min="5890" max="5890" width="38" style="196" customWidth="1"/>
    <col min="5891" max="5892" width="10.375" style="196" customWidth="1"/>
    <col min="5893" max="5893" width="2.625" style="196" customWidth="1"/>
    <col min="5894" max="6141" width="9" style="196"/>
    <col min="6142" max="6142" width="2.625" style="196" customWidth="1"/>
    <col min="6143" max="6143" width="0.625" style="196" customWidth="1"/>
    <col min="6144" max="6144" width="13.5" style="196" customWidth="1"/>
    <col min="6145" max="6145" width="23.25" style="196" customWidth="1"/>
    <col min="6146" max="6146" width="38" style="196" customWidth="1"/>
    <col min="6147" max="6148" width="10.375" style="196" customWidth="1"/>
    <col min="6149" max="6149" width="2.625" style="196" customWidth="1"/>
    <col min="6150" max="6397" width="9" style="196"/>
    <col min="6398" max="6398" width="2.625" style="196" customWidth="1"/>
    <col min="6399" max="6399" width="0.625" style="196" customWidth="1"/>
    <col min="6400" max="6400" width="13.5" style="196" customWidth="1"/>
    <col min="6401" max="6401" width="23.25" style="196" customWidth="1"/>
    <col min="6402" max="6402" width="38" style="196" customWidth="1"/>
    <col min="6403" max="6404" width="10.375" style="196" customWidth="1"/>
    <col min="6405" max="6405" width="2.625" style="196" customWidth="1"/>
    <col min="6406" max="6653" width="9" style="196"/>
    <col min="6654" max="6654" width="2.625" style="196" customWidth="1"/>
    <col min="6655" max="6655" width="0.625" style="196" customWidth="1"/>
    <col min="6656" max="6656" width="13.5" style="196" customWidth="1"/>
    <col min="6657" max="6657" width="23.25" style="196" customWidth="1"/>
    <col min="6658" max="6658" width="38" style="196" customWidth="1"/>
    <col min="6659" max="6660" width="10.375" style="196" customWidth="1"/>
    <col min="6661" max="6661" width="2.625" style="196" customWidth="1"/>
    <col min="6662" max="6909" width="9" style="196"/>
    <col min="6910" max="6910" width="2.625" style="196" customWidth="1"/>
    <col min="6911" max="6911" width="0.625" style="196" customWidth="1"/>
    <col min="6912" max="6912" width="13.5" style="196" customWidth="1"/>
    <col min="6913" max="6913" width="23.25" style="196" customWidth="1"/>
    <col min="6914" max="6914" width="38" style="196" customWidth="1"/>
    <col min="6915" max="6916" width="10.375" style="196" customWidth="1"/>
    <col min="6917" max="6917" width="2.625" style="196" customWidth="1"/>
    <col min="6918" max="7165" width="9" style="196"/>
    <col min="7166" max="7166" width="2.625" style="196" customWidth="1"/>
    <col min="7167" max="7167" width="0.625" style="196" customWidth="1"/>
    <col min="7168" max="7168" width="13.5" style="196" customWidth="1"/>
    <col min="7169" max="7169" width="23.25" style="196" customWidth="1"/>
    <col min="7170" max="7170" width="38" style="196" customWidth="1"/>
    <col min="7171" max="7172" width="10.375" style="196" customWidth="1"/>
    <col min="7173" max="7173" width="2.625" style="196" customWidth="1"/>
    <col min="7174" max="7421" width="9" style="196"/>
    <col min="7422" max="7422" width="2.625" style="196" customWidth="1"/>
    <col min="7423" max="7423" width="0.625" style="196" customWidth="1"/>
    <col min="7424" max="7424" width="13.5" style="196" customWidth="1"/>
    <col min="7425" max="7425" width="23.25" style="196" customWidth="1"/>
    <col min="7426" max="7426" width="38" style="196" customWidth="1"/>
    <col min="7427" max="7428" width="10.375" style="196" customWidth="1"/>
    <col min="7429" max="7429" width="2.625" style="196" customWidth="1"/>
    <col min="7430" max="7677" width="9" style="196"/>
    <col min="7678" max="7678" width="2.625" style="196" customWidth="1"/>
    <col min="7679" max="7679" width="0.625" style="196" customWidth="1"/>
    <col min="7680" max="7680" width="13.5" style="196" customWidth="1"/>
    <col min="7681" max="7681" width="23.25" style="196" customWidth="1"/>
    <col min="7682" max="7682" width="38" style="196" customWidth="1"/>
    <col min="7683" max="7684" width="10.375" style="196" customWidth="1"/>
    <col min="7685" max="7685" width="2.625" style="196" customWidth="1"/>
    <col min="7686" max="7933" width="9" style="196"/>
    <col min="7934" max="7934" width="2.625" style="196" customWidth="1"/>
    <col min="7935" max="7935" width="0.625" style="196" customWidth="1"/>
    <col min="7936" max="7936" width="13.5" style="196" customWidth="1"/>
    <col min="7937" max="7937" width="23.25" style="196" customWidth="1"/>
    <col min="7938" max="7938" width="38" style="196" customWidth="1"/>
    <col min="7939" max="7940" width="10.375" style="196" customWidth="1"/>
    <col min="7941" max="7941" width="2.625" style="196" customWidth="1"/>
    <col min="7942" max="8189" width="9" style="196"/>
    <col min="8190" max="8190" width="2.625" style="196" customWidth="1"/>
    <col min="8191" max="8191" width="0.625" style="196" customWidth="1"/>
    <col min="8192" max="8192" width="13.5" style="196" customWidth="1"/>
    <col min="8193" max="8193" width="23.25" style="196" customWidth="1"/>
    <col min="8194" max="8194" width="38" style="196" customWidth="1"/>
    <col min="8195" max="8196" width="10.375" style="196" customWidth="1"/>
    <col min="8197" max="8197" width="2.625" style="196" customWidth="1"/>
    <col min="8198" max="8445" width="9" style="196"/>
    <col min="8446" max="8446" width="2.625" style="196" customWidth="1"/>
    <col min="8447" max="8447" width="0.625" style="196" customWidth="1"/>
    <col min="8448" max="8448" width="13.5" style="196" customWidth="1"/>
    <col min="8449" max="8449" width="23.25" style="196" customWidth="1"/>
    <col min="8450" max="8450" width="38" style="196" customWidth="1"/>
    <col min="8451" max="8452" width="10.375" style="196" customWidth="1"/>
    <col min="8453" max="8453" width="2.625" style="196" customWidth="1"/>
    <col min="8454" max="8701" width="9" style="196"/>
    <col min="8702" max="8702" width="2.625" style="196" customWidth="1"/>
    <col min="8703" max="8703" width="0.625" style="196" customWidth="1"/>
    <col min="8704" max="8704" width="13.5" style="196" customWidth="1"/>
    <col min="8705" max="8705" width="23.25" style="196" customWidth="1"/>
    <col min="8706" max="8706" width="38" style="196" customWidth="1"/>
    <col min="8707" max="8708" width="10.375" style="196" customWidth="1"/>
    <col min="8709" max="8709" width="2.625" style="196" customWidth="1"/>
    <col min="8710" max="8957" width="9" style="196"/>
    <col min="8958" max="8958" width="2.625" style="196" customWidth="1"/>
    <col min="8959" max="8959" width="0.625" style="196" customWidth="1"/>
    <col min="8960" max="8960" width="13.5" style="196" customWidth="1"/>
    <col min="8961" max="8961" width="23.25" style="196" customWidth="1"/>
    <col min="8962" max="8962" width="38" style="196" customWidth="1"/>
    <col min="8963" max="8964" width="10.375" style="196" customWidth="1"/>
    <col min="8965" max="8965" width="2.625" style="196" customWidth="1"/>
    <col min="8966" max="9213" width="9" style="196"/>
    <col min="9214" max="9214" width="2.625" style="196" customWidth="1"/>
    <col min="9215" max="9215" width="0.625" style="196" customWidth="1"/>
    <col min="9216" max="9216" width="13.5" style="196" customWidth="1"/>
    <col min="9217" max="9217" width="23.25" style="196" customWidth="1"/>
    <col min="9218" max="9218" width="38" style="196" customWidth="1"/>
    <col min="9219" max="9220" width="10.375" style="196" customWidth="1"/>
    <col min="9221" max="9221" width="2.625" style="196" customWidth="1"/>
    <col min="9222" max="9469" width="9" style="196"/>
    <col min="9470" max="9470" width="2.625" style="196" customWidth="1"/>
    <col min="9471" max="9471" width="0.625" style="196" customWidth="1"/>
    <col min="9472" max="9472" width="13.5" style="196" customWidth="1"/>
    <col min="9473" max="9473" width="23.25" style="196" customWidth="1"/>
    <col min="9474" max="9474" width="38" style="196" customWidth="1"/>
    <col min="9475" max="9476" width="10.375" style="196" customWidth="1"/>
    <col min="9477" max="9477" width="2.625" style="196" customWidth="1"/>
    <col min="9478" max="9725" width="9" style="196"/>
    <col min="9726" max="9726" width="2.625" style="196" customWidth="1"/>
    <col min="9727" max="9727" width="0.625" style="196" customWidth="1"/>
    <col min="9728" max="9728" width="13.5" style="196" customWidth="1"/>
    <col min="9729" max="9729" width="23.25" style="196" customWidth="1"/>
    <col min="9730" max="9730" width="38" style="196" customWidth="1"/>
    <col min="9731" max="9732" width="10.375" style="196" customWidth="1"/>
    <col min="9733" max="9733" width="2.625" style="196" customWidth="1"/>
    <col min="9734" max="9981" width="9" style="196"/>
    <col min="9982" max="9982" width="2.625" style="196" customWidth="1"/>
    <col min="9983" max="9983" width="0.625" style="196" customWidth="1"/>
    <col min="9984" max="9984" width="13.5" style="196" customWidth="1"/>
    <col min="9985" max="9985" width="23.25" style="196" customWidth="1"/>
    <col min="9986" max="9986" width="38" style="196" customWidth="1"/>
    <col min="9987" max="9988" width="10.375" style="196" customWidth="1"/>
    <col min="9989" max="9989" width="2.625" style="196" customWidth="1"/>
    <col min="9990" max="10237" width="9" style="196"/>
    <col min="10238" max="10238" width="2.625" style="196" customWidth="1"/>
    <col min="10239" max="10239" width="0.625" style="196" customWidth="1"/>
    <col min="10240" max="10240" width="13.5" style="196" customWidth="1"/>
    <col min="10241" max="10241" width="23.25" style="196" customWidth="1"/>
    <col min="10242" max="10242" width="38" style="196" customWidth="1"/>
    <col min="10243" max="10244" width="10.375" style="196" customWidth="1"/>
    <col min="10245" max="10245" width="2.625" style="196" customWidth="1"/>
    <col min="10246" max="10493" width="9" style="196"/>
    <col min="10494" max="10494" width="2.625" style="196" customWidth="1"/>
    <col min="10495" max="10495" width="0.625" style="196" customWidth="1"/>
    <col min="10496" max="10496" width="13.5" style="196" customWidth="1"/>
    <col min="10497" max="10497" width="23.25" style="196" customWidth="1"/>
    <col min="10498" max="10498" width="38" style="196" customWidth="1"/>
    <col min="10499" max="10500" width="10.375" style="196" customWidth="1"/>
    <col min="10501" max="10501" width="2.625" style="196" customWidth="1"/>
    <col min="10502" max="10749" width="9" style="196"/>
    <col min="10750" max="10750" width="2.625" style="196" customWidth="1"/>
    <col min="10751" max="10751" width="0.625" style="196" customWidth="1"/>
    <col min="10752" max="10752" width="13.5" style="196" customWidth="1"/>
    <col min="10753" max="10753" width="23.25" style="196" customWidth="1"/>
    <col min="10754" max="10754" width="38" style="196" customWidth="1"/>
    <col min="10755" max="10756" width="10.375" style="196" customWidth="1"/>
    <col min="10757" max="10757" width="2.625" style="196" customWidth="1"/>
    <col min="10758" max="11005" width="9" style="196"/>
    <col min="11006" max="11006" width="2.625" style="196" customWidth="1"/>
    <col min="11007" max="11007" width="0.625" style="196" customWidth="1"/>
    <col min="11008" max="11008" width="13.5" style="196" customWidth="1"/>
    <col min="11009" max="11009" width="23.25" style="196" customWidth="1"/>
    <col min="11010" max="11010" width="38" style="196" customWidth="1"/>
    <col min="11011" max="11012" width="10.375" style="196" customWidth="1"/>
    <col min="11013" max="11013" width="2.625" style="196" customWidth="1"/>
    <col min="11014" max="11261" width="9" style="196"/>
    <col min="11262" max="11262" width="2.625" style="196" customWidth="1"/>
    <col min="11263" max="11263" width="0.625" style="196" customWidth="1"/>
    <col min="11264" max="11264" width="13.5" style="196" customWidth="1"/>
    <col min="11265" max="11265" width="23.25" style="196" customWidth="1"/>
    <col min="11266" max="11266" width="38" style="196" customWidth="1"/>
    <col min="11267" max="11268" width="10.375" style="196" customWidth="1"/>
    <col min="11269" max="11269" width="2.625" style="196" customWidth="1"/>
    <col min="11270" max="11517" width="9" style="196"/>
    <col min="11518" max="11518" width="2.625" style="196" customWidth="1"/>
    <col min="11519" max="11519" width="0.625" style="196" customWidth="1"/>
    <col min="11520" max="11520" width="13.5" style="196" customWidth="1"/>
    <col min="11521" max="11521" width="23.25" style="196" customWidth="1"/>
    <col min="11522" max="11522" width="38" style="196" customWidth="1"/>
    <col min="11523" max="11524" width="10.375" style="196" customWidth="1"/>
    <col min="11525" max="11525" width="2.625" style="196" customWidth="1"/>
    <col min="11526" max="11773" width="9" style="196"/>
    <col min="11774" max="11774" width="2.625" style="196" customWidth="1"/>
    <col min="11775" max="11775" width="0.625" style="196" customWidth="1"/>
    <col min="11776" max="11776" width="13.5" style="196" customWidth="1"/>
    <col min="11777" max="11777" width="23.25" style="196" customWidth="1"/>
    <col min="11778" max="11778" width="38" style="196" customWidth="1"/>
    <col min="11779" max="11780" width="10.375" style="196" customWidth="1"/>
    <col min="11781" max="11781" width="2.625" style="196" customWidth="1"/>
    <col min="11782" max="12029" width="9" style="196"/>
    <col min="12030" max="12030" width="2.625" style="196" customWidth="1"/>
    <col min="12031" max="12031" width="0.625" style="196" customWidth="1"/>
    <col min="12032" max="12032" width="13.5" style="196" customWidth="1"/>
    <col min="12033" max="12033" width="23.25" style="196" customWidth="1"/>
    <col min="12034" max="12034" width="38" style="196" customWidth="1"/>
    <col min="12035" max="12036" width="10.375" style="196" customWidth="1"/>
    <col min="12037" max="12037" width="2.625" style="196" customWidth="1"/>
    <col min="12038" max="12285" width="9" style="196"/>
    <col min="12286" max="12286" width="2.625" style="196" customWidth="1"/>
    <col min="12287" max="12287" width="0.625" style="196" customWidth="1"/>
    <col min="12288" max="12288" width="13.5" style="196" customWidth="1"/>
    <col min="12289" max="12289" width="23.25" style="196" customWidth="1"/>
    <col min="12290" max="12290" width="38" style="196" customWidth="1"/>
    <col min="12291" max="12292" width="10.375" style="196" customWidth="1"/>
    <col min="12293" max="12293" width="2.625" style="196" customWidth="1"/>
    <col min="12294" max="12541" width="9" style="196"/>
    <col min="12542" max="12542" width="2.625" style="196" customWidth="1"/>
    <col min="12543" max="12543" width="0.625" style="196" customWidth="1"/>
    <col min="12544" max="12544" width="13.5" style="196" customWidth="1"/>
    <col min="12545" max="12545" width="23.25" style="196" customWidth="1"/>
    <col min="12546" max="12546" width="38" style="196" customWidth="1"/>
    <col min="12547" max="12548" width="10.375" style="196" customWidth="1"/>
    <col min="12549" max="12549" width="2.625" style="196" customWidth="1"/>
    <col min="12550" max="12797" width="9" style="196"/>
    <col min="12798" max="12798" width="2.625" style="196" customWidth="1"/>
    <col min="12799" max="12799" width="0.625" style="196" customWidth="1"/>
    <col min="12800" max="12800" width="13.5" style="196" customWidth="1"/>
    <col min="12801" max="12801" width="23.25" style="196" customWidth="1"/>
    <col min="12802" max="12802" width="38" style="196" customWidth="1"/>
    <col min="12803" max="12804" width="10.375" style="196" customWidth="1"/>
    <col min="12805" max="12805" width="2.625" style="196" customWidth="1"/>
    <col min="12806" max="13053" width="9" style="196"/>
    <col min="13054" max="13054" width="2.625" style="196" customWidth="1"/>
    <col min="13055" max="13055" width="0.625" style="196" customWidth="1"/>
    <col min="13056" max="13056" width="13.5" style="196" customWidth="1"/>
    <col min="13057" max="13057" width="23.25" style="196" customWidth="1"/>
    <col min="13058" max="13058" width="38" style="196" customWidth="1"/>
    <col min="13059" max="13060" width="10.375" style="196" customWidth="1"/>
    <col min="13061" max="13061" width="2.625" style="196" customWidth="1"/>
    <col min="13062" max="13309" width="9" style="196"/>
    <col min="13310" max="13310" width="2.625" style="196" customWidth="1"/>
    <col min="13311" max="13311" width="0.625" style="196" customWidth="1"/>
    <col min="13312" max="13312" width="13.5" style="196" customWidth="1"/>
    <col min="13313" max="13313" width="23.25" style="196" customWidth="1"/>
    <col min="13314" max="13314" width="38" style="196" customWidth="1"/>
    <col min="13315" max="13316" width="10.375" style="196" customWidth="1"/>
    <col min="13317" max="13317" width="2.625" style="196" customWidth="1"/>
    <col min="13318" max="13565" width="9" style="196"/>
    <col min="13566" max="13566" width="2.625" style="196" customWidth="1"/>
    <col min="13567" max="13567" width="0.625" style="196" customWidth="1"/>
    <col min="13568" max="13568" width="13.5" style="196" customWidth="1"/>
    <col min="13569" max="13569" width="23.25" style="196" customWidth="1"/>
    <col min="13570" max="13570" width="38" style="196" customWidth="1"/>
    <col min="13571" max="13572" width="10.375" style="196" customWidth="1"/>
    <col min="13573" max="13573" width="2.625" style="196" customWidth="1"/>
    <col min="13574" max="13821" width="9" style="196"/>
    <col min="13822" max="13822" width="2.625" style="196" customWidth="1"/>
    <col min="13823" max="13823" width="0.625" style="196" customWidth="1"/>
    <col min="13824" max="13824" width="13.5" style="196" customWidth="1"/>
    <col min="13825" max="13825" width="23.25" style="196" customWidth="1"/>
    <col min="13826" max="13826" width="38" style="196" customWidth="1"/>
    <col min="13827" max="13828" width="10.375" style="196" customWidth="1"/>
    <col min="13829" max="13829" width="2.625" style="196" customWidth="1"/>
    <col min="13830" max="14077" width="9" style="196"/>
    <col min="14078" max="14078" width="2.625" style="196" customWidth="1"/>
    <col min="14079" max="14079" width="0.625" style="196" customWidth="1"/>
    <col min="14080" max="14080" width="13.5" style="196" customWidth="1"/>
    <col min="14081" max="14081" width="23.25" style="196" customWidth="1"/>
    <col min="14082" max="14082" width="38" style="196" customWidth="1"/>
    <col min="14083" max="14084" width="10.375" style="196" customWidth="1"/>
    <col min="14085" max="14085" width="2.625" style="196" customWidth="1"/>
    <col min="14086" max="14333" width="9" style="196"/>
    <col min="14334" max="14334" width="2.625" style="196" customWidth="1"/>
    <col min="14335" max="14335" width="0.625" style="196" customWidth="1"/>
    <col min="14336" max="14336" width="13.5" style="196" customWidth="1"/>
    <col min="14337" max="14337" width="23.25" style="196" customWidth="1"/>
    <col min="14338" max="14338" width="38" style="196" customWidth="1"/>
    <col min="14339" max="14340" width="10.375" style="196" customWidth="1"/>
    <col min="14341" max="14341" width="2.625" style="196" customWidth="1"/>
    <col min="14342" max="14589" width="9" style="196"/>
    <col min="14590" max="14590" width="2.625" style="196" customWidth="1"/>
    <col min="14591" max="14591" width="0.625" style="196" customWidth="1"/>
    <col min="14592" max="14592" width="13.5" style="196" customWidth="1"/>
    <col min="14593" max="14593" width="23.25" style="196" customWidth="1"/>
    <col min="14594" max="14594" width="38" style="196" customWidth="1"/>
    <col min="14595" max="14596" width="10.375" style="196" customWidth="1"/>
    <col min="14597" max="14597" width="2.625" style="196" customWidth="1"/>
    <col min="14598" max="14845" width="9" style="196"/>
    <col min="14846" max="14846" width="2.625" style="196" customWidth="1"/>
    <col min="14847" max="14847" width="0.625" style="196" customWidth="1"/>
    <col min="14848" max="14848" width="13.5" style="196" customWidth="1"/>
    <col min="14849" max="14849" width="23.25" style="196" customWidth="1"/>
    <col min="14850" max="14850" width="38" style="196" customWidth="1"/>
    <col min="14851" max="14852" width="10.375" style="196" customWidth="1"/>
    <col min="14853" max="14853" width="2.625" style="196" customWidth="1"/>
    <col min="14854" max="15101" width="9" style="196"/>
    <col min="15102" max="15102" width="2.625" style="196" customWidth="1"/>
    <col min="15103" max="15103" width="0.625" style="196" customWidth="1"/>
    <col min="15104" max="15104" width="13.5" style="196" customWidth="1"/>
    <col min="15105" max="15105" width="23.25" style="196" customWidth="1"/>
    <col min="15106" max="15106" width="38" style="196" customWidth="1"/>
    <col min="15107" max="15108" width="10.375" style="196" customWidth="1"/>
    <col min="15109" max="15109" width="2.625" style="196" customWidth="1"/>
    <col min="15110" max="15357" width="9" style="196"/>
    <col min="15358" max="15358" width="2.625" style="196" customWidth="1"/>
    <col min="15359" max="15359" width="0.625" style="196" customWidth="1"/>
    <col min="15360" max="15360" width="13.5" style="196" customWidth="1"/>
    <col min="15361" max="15361" width="23.25" style="196" customWidth="1"/>
    <col min="15362" max="15362" width="38" style="196" customWidth="1"/>
    <col min="15363" max="15364" width="10.375" style="196" customWidth="1"/>
    <col min="15365" max="15365" width="2.625" style="196" customWidth="1"/>
    <col min="15366" max="15613" width="9" style="196"/>
    <col min="15614" max="15614" width="2.625" style="196" customWidth="1"/>
    <col min="15615" max="15615" width="0.625" style="196" customWidth="1"/>
    <col min="15616" max="15616" width="13.5" style="196" customWidth="1"/>
    <col min="15617" max="15617" width="23.25" style="196" customWidth="1"/>
    <col min="15618" max="15618" width="38" style="196" customWidth="1"/>
    <col min="15619" max="15620" width="10.375" style="196" customWidth="1"/>
    <col min="15621" max="15621" width="2.625" style="196" customWidth="1"/>
    <col min="15622" max="15869" width="9" style="196"/>
    <col min="15870" max="15870" width="2.625" style="196" customWidth="1"/>
    <col min="15871" max="15871" width="0.625" style="196" customWidth="1"/>
    <col min="15872" max="15872" width="13.5" style="196" customWidth="1"/>
    <col min="15873" max="15873" width="23.25" style="196" customWidth="1"/>
    <col min="15874" max="15874" width="38" style="196" customWidth="1"/>
    <col min="15875" max="15876" width="10.375" style="196" customWidth="1"/>
    <col min="15877" max="15877" width="2.625" style="196" customWidth="1"/>
    <col min="15878" max="16125" width="9" style="196"/>
    <col min="16126" max="16126" width="2.625" style="196" customWidth="1"/>
    <col min="16127" max="16127" width="0.625" style="196" customWidth="1"/>
    <col min="16128" max="16128" width="13.5" style="196" customWidth="1"/>
    <col min="16129" max="16129" width="23.25" style="196" customWidth="1"/>
    <col min="16130" max="16130" width="38" style="196" customWidth="1"/>
    <col min="16131" max="16132" width="10.375" style="196" customWidth="1"/>
    <col min="16133" max="16133" width="2.625" style="196" customWidth="1"/>
    <col min="16134" max="16384" width="9" style="196"/>
  </cols>
  <sheetData>
    <row r="1" spans="1:5" ht="21" customHeight="1">
      <c r="A1" s="380" t="s">
        <v>231</v>
      </c>
      <c r="B1" s="381"/>
      <c r="C1" s="381"/>
      <c r="D1" s="381"/>
      <c r="E1" s="382"/>
    </row>
    <row r="2" spans="1:5" ht="18.75" customHeight="1">
      <c r="A2" s="238" t="s">
        <v>13</v>
      </c>
      <c r="B2" s="239" t="s">
        <v>14</v>
      </c>
      <c r="C2" s="398" t="s">
        <v>181</v>
      </c>
      <c r="D2" s="399"/>
      <c r="E2" s="237" t="s">
        <v>211</v>
      </c>
    </row>
    <row r="3" spans="1:5" ht="18.75" customHeight="1">
      <c r="A3" s="400" t="s">
        <v>212</v>
      </c>
      <c r="B3" s="401"/>
      <c r="C3" s="401"/>
      <c r="D3" s="401"/>
      <c r="E3" s="402"/>
    </row>
    <row r="4" spans="1:5" ht="18.399999999999999" customHeight="1">
      <c r="A4" s="403"/>
      <c r="B4" s="406"/>
      <c r="C4" s="407"/>
      <c r="D4" s="408"/>
      <c r="E4" s="409"/>
    </row>
    <row r="5" spans="1:5" ht="18.399999999999999" customHeight="1">
      <c r="A5" s="404"/>
      <c r="B5" s="387"/>
      <c r="C5" s="391"/>
      <c r="D5" s="392"/>
      <c r="E5" s="396"/>
    </row>
    <row r="6" spans="1:5" ht="18.399999999999999" customHeight="1">
      <c r="A6" s="404"/>
      <c r="B6" s="387"/>
      <c r="C6" s="391"/>
      <c r="D6" s="392"/>
      <c r="E6" s="396"/>
    </row>
    <row r="7" spans="1:5" ht="18.399999999999999" customHeight="1">
      <c r="A7" s="404"/>
      <c r="B7" s="387"/>
      <c r="C7" s="391"/>
      <c r="D7" s="392"/>
      <c r="E7" s="396"/>
    </row>
    <row r="8" spans="1:5" ht="18.399999999999999" customHeight="1">
      <c r="A8" s="405"/>
      <c r="B8" s="388"/>
      <c r="C8" s="393"/>
      <c r="D8" s="394"/>
      <c r="E8" s="397"/>
    </row>
    <row r="9" spans="1:5" ht="18.399999999999999" customHeight="1">
      <c r="A9" s="383"/>
      <c r="B9" s="386"/>
      <c r="C9" s="389"/>
      <c r="D9" s="390"/>
      <c r="E9" s="395"/>
    </row>
    <row r="10" spans="1:5" ht="18.399999999999999" customHeight="1">
      <c r="A10" s="384"/>
      <c r="B10" s="387"/>
      <c r="C10" s="391"/>
      <c r="D10" s="392"/>
      <c r="E10" s="396"/>
    </row>
    <row r="11" spans="1:5" ht="18.399999999999999" customHeight="1">
      <c r="A11" s="384"/>
      <c r="B11" s="387"/>
      <c r="C11" s="391"/>
      <c r="D11" s="392"/>
      <c r="E11" s="396"/>
    </row>
    <row r="12" spans="1:5" ht="18.399999999999999" customHeight="1">
      <c r="A12" s="384"/>
      <c r="B12" s="387"/>
      <c r="C12" s="391"/>
      <c r="D12" s="392"/>
      <c r="E12" s="396"/>
    </row>
    <row r="13" spans="1:5" ht="18.399999999999999" customHeight="1">
      <c r="A13" s="385"/>
      <c r="B13" s="388"/>
      <c r="C13" s="393"/>
      <c r="D13" s="394"/>
      <c r="E13" s="397"/>
    </row>
    <row r="14" spans="1:5" ht="18.399999999999999" customHeight="1">
      <c r="A14" s="383"/>
      <c r="B14" s="386"/>
      <c r="C14" s="389"/>
      <c r="D14" s="390"/>
      <c r="E14" s="395"/>
    </row>
    <row r="15" spans="1:5" ht="18.399999999999999" customHeight="1">
      <c r="A15" s="384"/>
      <c r="B15" s="387"/>
      <c r="C15" s="391"/>
      <c r="D15" s="392"/>
      <c r="E15" s="396"/>
    </row>
    <row r="16" spans="1:5" ht="18.399999999999999" customHeight="1">
      <c r="A16" s="384"/>
      <c r="B16" s="387"/>
      <c r="C16" s="391"/>
      <c r="D16" s="392"/>
      <c r="E16" s="396"/>
    </row>
    <row r="17" spans="1:5" ht="18.399999999999999" customHeight="1">
      <c r="A17" s="384"/>
      <c r="B17" s="387"/>
      <c r="C17" s="391"/>
      <c r="D17" s="392"/>
      <c r="E17" s="396"/>
    </row>
    <row r="18" spans="1:5" ht="18.399999999999999" customHeight="1">
      <c r="A18" s="385"/>
      <c r="B18" s="388"/>
      <c r="C18" s="410"/>
      <c r="D18" s="411"/>
      <c r="E18" s="412"/>
    </row>
    <row r="19" spans="1:5" ht="18.399999999999999" customHeight="1">
      <c r="A19" s="416" t="s">
        <v>213</v>
      </c>
      <c r="B19" s="417"/>
      <c r="C19" s="417"/>
      <c r="D19" s="417"/>
      <c r="E19" s="418"/>
    </row>
    <row r="20" spans="1:5" ht="18.399999999999999" customHeight="1">
      <c r="A20" s="383"/>
      <c r="B20" s="419"/>
      <c r="C20" s="407"/>
      <c r="D20" s="408"/>
      <c r="E20" s="422"/>
    </row>
    <row r="21" spans="1:5" ht="18.399999999999999" customHeight="1">
      <c r="A21" s="384"/>
      <c r="B21" s="420"/>
      <c r="C21" s="391"/>
      <c r="D21" s="392"/>
      <c r="E21" s="423"/>
    </row>
    <row r="22" spans="1:5" ht="18.399999999999999" customHeight="1">
      <c r="A22" s="384"/>
      <c r="B22" s="420"/>
      <c r="C22" s="391"/>
      <c r="D22" s="392"/>
      <c r="E22" s="423"/>
    </row>
    <row r="23" spans="1:5" ht="18.399999999999999" customHeight="1">
      <c r="A23" s="384"/>
      <c r="B23" s="420"/>
      <c r="C23" s="391"/>
      <c r="D23" s="392"/>
      <c r="E23" s="423"/>
    </row>
    <row r="24" spans="1:5" ht="18.399999999999999" customHeight="1">
      <c r="A24" s="385"/>
      <c r="B24" s="421"/>
      <c r="C24" s="393"/>
      <c r="D24" s="394"/>
      <c r="E24" s="424"/>
    </row>
    <row r="25" spans="1:5" ht="18.399999999999999" customHeight="1">
      <c r="A25" s="383"/>
      <c r="B25" s="413"/>
      <c r="C25" s="389"/>
      <c r="D25" s="390"/>
      <c r="E25" s="395"/>
    </row>
    <row r="26" spans="1:5" ht="18.399999999999999" customHeight="1">
      <c r="A26" s="384"/>
      <c r="B26" s="414"/>
      <c r="C26" s="391"/>
      <c r="D26" s="392"/>
      <c r="E26" s="396"/>
    </row>
    <row r="27" spans="1:5" ht="18.399999999999999" customHeight="1">
      <c r="A27" s="384"/>
      <c r="B27" s="414"/>
      <c r="C27" s="391"/>
      <c r="D27" s="392"/>
      <c r="E27" s="396"/>
    </row>
    <row r="28" spans="1:5" ht="18.399999999999999" customHeight="1">
      <c r="A28" s="384"/>
      <c r="B28" s="414"/>
      <c r="C28" s="391"/>
      <c r="D28" s="392"/>
      <c r="E28" s="396"/>
    </row>
    <row r="29" spans="1:5" ht="18.399999999999999" customHeight="1">
      <c r="A29" s="385"/>
      <c r="B29" s="415"/>
      <c r="C29" s="393"/>
      <c r="D29" s="394"/>
      <c r="E29" s="397"/>
    </row>
    <row r="30" spans="1:5" ht="18.399999999999999" customHeight="1">
      <c r="A30" s="425"/>
      <c r="B30" s="387"/>
      <c r="C30" s="389"/>
      <c r="D30" s="390"/>
      <c r="E30" s="396"/>
    </row>
    <row r="31" spans="1:5" ht="18.399999999999999" customHeight="1">
      <c r="A31" s="384"/>
      <c r="B31" s="387"/>
      <c r="C31" s="391"/>
      <c r="D31" s="392"/>
      <c r="E31" s="396"/>
    </row>
    <row r="32" spans="1:5" ht="18.399999999999999" customHeight="1">
      <c r="A32" s="384"/>
      <c r="B32" s="387"/>
      <c r="C32" s="391"/>
      <c r="D32" s="392"/>
      <c r="E32" s="396"/>
    </row>
    <row r="33" spans="1:5" ht="18.399999999999999" customHeight="1">
      <c r="A33" s="384"/>
      <c r="B33" s="387"/>
      <c r="C33" s="391"/>
      <c r="D33" s="392"/>
      <c r="E33" s="396"/>
    </row>
    <row r="34" spans="1:5" ht="18.399999999999999" customHeight="1">
      <c r="A34" s="385"/>
      <c r="B34" s="388"/>
      <c r="C34" s="410"/>
      <c r="D34" s="411"/>
      <c r="E34" s="412"/>
    </row>
    <row r="35" spans="1:5" ht="18.399999999999999" customHeight="1">
      <c r="A35" s="400" t="s">
        <v>214</v>
      </c>
      <c r="B35" s="401"/>
      <c r="C35" s="401"/>
      <c r="D35" s="401"/>
      <c r="E35" s="402"/>
    </row>
    <row r="36" spans="1:5" ht="18.399999999999999" customHeight="1">
      <c r="A36" s="433"/>
      <c r="B36" s="386"/>
      <c r="C36" s="407"/>
      <c r="D36" s="408"/>
      <c r="E36" s="409"/>
    </row>
    <row r="37" spans="1:5" ht="18.399999999999999" customHeight="1">
      <c r="A37" s="434"/>
      <c r="B37" s="387"/>
      <c r="C37" s="391"/>
      <c r="D37" s="392"/>
      <c r="E37" s="396"/>
    </row>
    <row r="38" spans="1:5" ht="18.399999999999999" customHeight="1">
      <c r="A38" s="434"/>
      <c r="B38" s="387"/>
      <c r="C38" s="391"/>
      <c r="D38" s="392"/>
      <c r="E38" s="396"/>
    </row>
    <row r="39" spans="1:5" ht="18.399999999999999" customHeight="1">
      <c r="A39" s="434"/>
      <c r="B39" s="387"/>
      <c r="C39" s="391"/>
      <c r="D39" s="392"/>
      <c r="E39" s="396"/>
    </row>
    <row r="40" spans="1:5" ht="18.399999999999999" customHeight="1">
      <c r="A40" s="435"/>
      <c r="B40" s="388"/>
      <c r="C40" s="393"/>
      <c r="D40" s="394"/>
      <c r="E40" s="397"/>
    </row>
    <row r="41" spans="1:5" ht="18.399999999999999" customHeight="1">
      <c r="A41" s="433"/>
      <c r="B41" s="386"/>
      <c r="C41" s="389"/>
      <c r="D41" s="390"/>
      <c r="E41" s="395"/>
    </row>
    <row r="42" spans="1:5" ht="18.399999999999999" customHeight="1">
      <c r="A42" s="434"/>
      <c r="B42" s="387"/>
      <c r="C42" s="391"/>
      <c r="D42" s="392"/>
      <c r="E42" s="396"/>
    </row>
    <row r="43" spans="1:5" ht="18.399999999999999" customHeight="1">
      <c r="A43" s="434"/>
      <c r="B43" s="387"/>
      <c r="C43" s="391"/>
      <c r="D43" s="392"/>
      <c r="E43" s="396"/>
    </row>
    <row r="44" spans="1:5" ht="18.399999999999999" customHeight="1">
      <c r="A44" s="434"/>
      <c r="B44" s="387"/>
      <c r="C44" s="391"/>
      <c r="D44" s="392"/>
      <c r="E44" s="396"/>
    </row>
    <row r="45" spans="1:5" ht="18.399999999999999" customHeight="1">
      <c r="A45" s="435"/>
      <c r="B45" s="388"/>
      <c r="C45" s="393"/>
      <c r="D45" s="394"/>
      <c r="E45" s="397"/>
    </row>
    <row r="46" spans="1:5" ht="18.399999999999999" customHeight="1">
      <c r="A46" s="425"/>
      <c r="B46" s="387"/>
      <c r="C46" s="389"/>
      <c r="D46" s="428"/>
      <c r="E46" s="396"/>
    </row>
    <row r="47" spans="1:5" ht="18.399999999999999" customHeight="1">
      <c r="A47" s="384"/>
      <c r="B47" s="387"/>
      <c r="C47" s="391"/>
      <c r="D47" s="429"/>
      <c r="E47" s="396"/>
    </row>
    <row r="48" spans="1:5" ht="18.399999999999999" customHeight="1">
      <c r="A48" s="384"/>
      <c r="B48" s="387"/>
      <c r="C48" s="391"/>
      <c r="D48" s="429"/>
      <c r="E48" s="396"/>
    </row>
    <row r="49" spans="1:5" ht="18.399999999999999" customHeight="1">
      <c r="A49" s="384"/>
      <c r="B49" s="387"/>
      <c r="C49" s="391"/>
      <c r="D49" s="429"/>
      <c r="E49" s="396"/>
    </row>
    <row r="50" spans="1:5" ht="18.399999999999999" customHeight="1" thickBot="1">
      <c r="A50" s="426"/>
      <c r="B50" s="427"/>
      <c r="C50" s="430"/>
      <c r="D50" s="431"/>
      <c r="E50" s="432"/>
    </row>
    <row r="51" spans="1:5" ht="17.25" customHeight="1"/>
    <row r="52" spans="1:5" ht="17.25" customHeight="1"/>
    <row r="53" spans="1:5" ht="17.25" customHeight="1"/>
    <row r="54" spans="1:5" ht="17.25" customHeight="1"/>
    <row r="55" spans="1:5" ht="17.25" customHeight="1"/>
    <row r="56" spans="1:5">
      <c r="A56" s="198"/>
      <c r="B56" s="198"/>
      <c r="C56" s="199"/>
      <c r="D56" s="199"/>
    </row>
  </sheetData>
  <mergeCells count="41">
    <mergeCell ref="A46:A50"/>
    <mergeCell ref="B46:B50"/>
    <mergeCell ref="C46:D50"/>
    <mergeCell ref="E46:E50"/>
    <mergeCell ref="E30:E34"/>
    <mergeCell ref="A35:E35"/>
    <mergeCell ref="A41:A45"/>
    <mergeCell ref="B41:B45"/>
    <mergeCell ref="C41:D45"/>
    <mergeCell ref="E41:E45"/>
    <mergeCell ref="A36:A40"/>
    <mergeCell ref="B36:B40"/>
    <mergeCell ref="C36:D40"/>
    <mergeCell ref="E36:E40"/>
    <mergeCell ref="A30:A34"/>
    <mergeCell ref="B30:B34"/>
    <mergeCell ref="C30:D34"/>
    <mergeCell ref="A19:E19"/>
    <mergeCell ref="A20:A24"/>
    <mergeCell ref="B20:B24"/>
    <mergeCell ref="C20:D24"/>
    <mergeCell ref="E20:E24"/>
    <mergeCell ref="A14:A18"/>
    <mergeCell ref="B14:B18"/>
    <mergeCell ref="C14:D18"/>
    <mergeCell ref="E14:E18"/>
    <mergeCell ref="A25:A29"/>
    <mergeCell ref="B25:B29"/>
    <mergeCell ref="C25:D29"/>
    <mergeCell ref="E25:E29"/>
    <mergeCell ref="A1:E1"/>
    <mergeCell ref="A9:A13"/>
    <mergeCell ref="B9:B13"/>
    <mergeCell ref="C9:D13"/>
    <mergeCell ref="E9:E13"/>
    <mergeCell ref="C2:D2"/>
    <mergeCell ref="A3:E3"/>
    <mergeCell ref="A4:A8"/>
    <mergeCell ref="B4:B8"/>
    <mergeCell ref="C4:D8"/>
    <mergeCell ref="E4:E8"/>
  </mergeCells>
  <phoneticPr fontId="7"/>
  <pageMargins left="0.70866141732283472" right="0.70866141732283472" top="0.6692913385826772" bottom="0.35433070866141736" header="0.31496062992125984" footer="0.31496062992125984"/>
  <pageSetup paperSize="9" scale="92"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K45"/>
  <sheetViews>
    <sheetView view="pageBreakPreview" zoomScaleNormal="100" zoomScaleSheetLayoutView="100" workbookViewId="0"/>
  </sheetViews>
  <sheetFormatPr defaultRowHeight="13.5"/>
  <cols>
    <col min="1" max="1" width="1.625" style="123" customWidth="1"/>
    <col min="2" max="2" width="4.75" style="123" customWidth="1"/>
    <col min="3" max="3" width="14.875" style="123" customWidth="1"/>
    <col min="4" max="4" width="17" style="123" customWidth="1"/>
    <col min="5" max="5" width="15.75" style="123" customWidth="1"/>
    <col min="6" max="6" width="39.625" style="123" customWidth="1"/>
    <col min="7" max="7" width="3.5" style="123" customWidth="1"/>
    <col min="8" max="9" width="8" style="123" customWidth="1"/>
    <col min="10" max="10" width="11" style="123" customWidth="1"/>
    <col min="11" max="11" width="1.375" style="123" customWidth="1"/>
    <col min="12" max="16384" width="9" style="123"/>
  </cols>
  <sheetData>
    <row r="1" spans="1:10" ht="18" customHeight="1">
      <c r="A1" s="252" t="str">
        <f>IF('計画書①（地域）'!$S$4="","",'計画書①（地域）'!$S$4)</f>
        <v/>
      </c>
      <c r="B1" s="253"/>
      <c r="C1" s="252"/>
      <c r="D1" s="252"/>
      <c r="E1" s="253"/>
      <c r="F1" s="253"/>
    </row>
    <row r="2" spans="1:10" ht="18" customHeight="1">
      <c r="A2" s="253"/>
      <c r="B2" s="124" t="s">
        <v>182</v>
      </c>
      <c r="C2" s="253"/>
      <c r="D2" s="253"/>
      <c r="E2" s="253"/>
      <c r="F2" s="253"/>
    </row>
    <row r="3" spans="1:10" ht="9.9499999999999993" customHeight="1">
      <c r="A3" s="253"/>
      <c r="B3" s="253"/>
      <c r="C3" s="124"/>
      <c r="D3" s="124"/>
      <c r="E3" s="124"/>
      <c r="F3" s="124"/>
    </row>
    <row r="4" spans="1:10" ht="18" customHeight="1">
      <c r="A4" s="253"/>
      <c r="B4" s="124" t="s">
        <v>16</v>
      </c>
      <c r="C4" s="124"/>
      <c r="D4" s="124"/>
      <c r="E4" s="124"/>
      <c r="F4" s="125" t="s">
        <v>17</v>
      </c>
    </row>
    <row r="5" spans="1:10" ht="18" customHeight="1">
      <c r="A5" s="253"/>
      <c r="B5" s="441" t="s">
        <v>4</v>
      </c>
      <c r="C5" s="441"/>
      <c r="D5" s="441"/>
      <c r="E5" s="148" t="s">
        <v>183</v>
      </c>
      <c r="F5" s="204" t="s">
        <v>184</v>
      </c>
      <c r="H5" s="174"/>
      <c r="I5" s="174"/>
      <c r="J5" s="174"/>
    </row>
    <row r="6" spans="1:10" ht="18" customHeight="1">
      <c r="A6" s="253"/>
      <c r="B6" s="451" t="s">
        <v>19</v>
      </c>
      <c r="C6" s="451"/>
      <c r="D6" s="451"/>
      <c r="E6" s="241">
        <f>'内訳書１(収入事業別)'!$Y8</f>
        <v>0</v>
      </c>
      <c r="F6" s="269"/>
      <c r="H6" s="174"/>
      <c r="I6" s="174"/>
      <c r="J6" s="174"/>
    </row>
    <row r="7" spans="1:10" ht="18" customHeight="1">
      <c r="A7" s="253"/>
      <c r="B7" s="452" t="s">
        <v>20</v>
      </c>
      <c r="C7" s="452"/>
      <c r="D7" s="452"/>
      <c r="E7" s="249">
        <f>'内訳書１(収入事業別)'!$Y9</f>
        <v>0</v>
      </c>
      <c r="F7" s="263"/>
      <c r="H7" s="174"/>
      <c r="I7" s="174"/>
      <c r="J7" s="174"/>
    </row>
    <row r="8" spans="1:10" ht="18" customHeight="1">
      <c r="A8" s="253"/>
      <c r="B8" s="459" t="s">
        <v>151</v>
      </c>
      <c r="C8" s="453" t="s">
        <v>22</v>
      </c>
      <c r="D8" s="454"/>
      <c r="E8" s="243">
        <f>'内訳書１(収入事業別)'!$Y10</f>
        <v>0</v>
      </c>
      <c r="F8" s="265"/>
      <c r="H8" s="174"/>
      <c r="I8" s="174"/>
      <c r="J8" s="174"/>
    </row>
    <row r="9" spans="1:10" ht="18" customHeight="1">
      <c r="A9" s="253"/>
      <c r="B9" s="460"/>
      <c r="C9" s="455" t="s">
        <v>15</v>
      </c>
      <c r="D9" s="456"/>
      <c r="E9" s="254">
        <f>'内訳書１(収入事業別)'!$Y11</f>
        <v>0</v>
      </c>
      <c r="F9" s="266"/>
      <c r="H9" s="174"/>
      <c r="I9" s="174"/>
      <c r="J9" s="174"/>
    </row>
    <row r="10" spans="1:10" ht="18" customHeight="1">
      <c r="A10" s="253"/>
      <c r="B10" s="460"/>
      <c r="C10" s="455" t="s">
        <v>6</v>
      </c>
      <c r="D10" s="456"/>
      <c r="E10" s="254">
        <f>'内訳書１(収入事業別)'!$Y12</f>
        <v>0</v>
      </c>
      <c r="F10" s="266"/>
      <c r="H10" s="174"/>
      <c r="I10" s="174"/>
      <c r="J10" s="174"/>
    </row>
    <row r="11" spans="1:10" ht="18" customHeight="1">
      <c r="A11" s="253"/>
      <c r="B11" s="460"/>
      <c r="C11" s="457" t="s">
        <v>23</v>
      </c>
      <c r="D11" s="458"/>
      <c r="E11" s="248">
        <f>'内訳書１(収入事業別)'!$Y13</f>
        <v>0</v>
      </c>
      <c r="F11" s="267"/>
      <c r="H11" s="174"/>
      <c r="I11" s="174"/>
      <c r="J11" s="174"/>
    </row>
    <row r="12" spans="1:10" ht="18" customHeight="1">
      <c r="A12" s="253"/>
      <c r="B12" s="461"/>
      <c r="C12" s="462" t="s">
        <v>152</v>
      </c>
      <c r="D12" s="463"/>
      <c r="E12" s="240">
        <f>SUM($E$8:$E$11)</f>
        <v>0</v>
      </c>
      <c r="F12" s="270"/>
      <c r="H12" s="174"/>
      <c r="I12" s="174"/>
      <c r="J12" s="174"/>
    </row>
    <row r="13" spans="1:10" ht="18" customHeight="1">
      <c r="A13" s="253"/>
      <c r="B13" s="442" t="s">
        <v>0</v>
      </c>
      <c r="C13" s="443"/>
      <c r="D13" s="444"/>
      <c r="E13" s="241">
        <f>SUM($E$6:$E$7,$E$12)</f>
        <v>0</v>
      </c>
      <c r="F13" s="264"/>
      <c r="H13" s="174"/>
      <c r="I13" s="174"/>
      <c r="J13" s="174"/>
    </row>
    <row r="14" spans="1:10" ht="18" customHeight="1" thickBot="1">
      <c r="A14" s="253"/>
      <c r="B14" s="445" t="s">
        <v>24</v>
      </c>
      <c r="C14" s="446"/>
      <c r="D14" s="447"/>
      <c r="E14" s="255">
        <f>'内訳書１(収入事業別)'!$Y16</f>
        <v>0</v>
      </c>
      <c r="F14" s="271"/>
    </row>
    <row r="15" spans="1:10" ht="18" customHeight="1" thickTop="1">
      <c r="A15" s="253"/>
      <c r="B15" s="448" t="s">
        <v>25</v>
      </c>
      <c r="C15" s="449"/>
      <c r="D15" s="450"/>
      <c r="E15" s="256">
        <f>SUM($E$13:$E$14)</f>
        <v>0</v>
      </c>
      <c r="F15" s="272"/>
    </row>
    <row r="16" spans="1:10" ht="15" customHeight="1">
      <c r="A16" s="253"/>
      <c r="B16" s="124"/>
      <c r="C16" s="124"/>
      <c r="D16" s="124"/>
      <c r="E16" s="464" t="str">
        <f>IF(E15&lt;&gt;E45,"収入額と支出額が一致しません。",IF(2*E14&gt;E32,"国庫補助額が補助対象経費の1/2を超えています。",IF(AND(E12&gt;E32/2,E14&gt;E32-E12),"自己収入額が補助対象経費の1/2を超える場合、国庫補助額は補助対象経費から自己収入額を控除した額が上限となります。",IF(E14&gt;5*E6,"国庫補助額が申請者自己負担額の５倍を超えています。",""))))</f>
        <v/>
      </c>
      <c r="F16" s="464"/>
    </row>
    <row r="17" spans="1:11" ht="18" customHeight="1">
      <c r="A17" s="253"/>
      <c r="B17" s="124" t="s">
        <v>5</v>
      </c>
      <c r="C17" s="124"/>
      <c r="D17" s="124"/>
      <c r="E17" s="124"/>
      <c r="F17" s="125" t="s">
        <v>17</v>
      </c>
    </row>
    <row r="18" spans="1:11" ht="18" customHeight="1">
      <c r="A18" s="253"/>
      <c r="B18" s="242"/>
      <c r="C18" s="204" t="s">
        <v>11</v>
      </c>
      <c r="D18" s="204" t="s">
        <v>37</v>
      </c>
      <c r="E18" s="148" t="s">
        <v>183</v>
      </c>
      <c r="F18" s="204" t="s">
        <v>184</v>
      </c>
    </row>
    <row r="19" spans="1:11" ht="18" customHeight="1">
      <c r="A19" s="253"/>
      <c r="B19" s="479" t="s">
        <v>27</v>
      </c>
      <c r="C19" s="203" t="s">
        <v>3</v>
      </c>
      <c r="D19" s="126" t="s">
        <v>176</v>
      </c>
      <c r="E19" s="243">
        <f>SUMIFS('内訳書１(収入事業別)'!$E23:$X23,'内訳書１(収入事業別)'!$E$21:$X$21,'計画書①（地域）'!$S$4)</f>
        <v>0</v>
      </c>
      <c r="F19" s="260"/>
    </row>
    <row r="20" spans="1:11" ht="18" customHeight="1">
      <c r="A20" s="253"/>
      <c r="B20" s="480"/>
      <c r="C20" s="203" t="s">
        <v>29</v>
      </c>
      <c r="D20" s="126" t="s">
        <v>29</v>
      </c>
      <c r="E20" s="243">
        <f>SUMIFS('内訳書１(収入事業別)'!$E24:$X24,'内訳書１(収入事業別)'!$E$21:$X$21,'計画書①（地域）'!$S$4)</f>
        <v>0</v>
      </c>
      <c r="F20" s="260"/>
    </row>
    <row r="21" spans="1:11" ht="18" customHeight="1">
      <c r="A21" s="253"/>
      <c r="B21" s="480"/>
      <c r="C21" s="438" t="s">
        <v>56</v>
      </c>
      <c r="D21" s="126" t="s">
        <v>1</v>
      </c>
      <c r="E21" s="244">
        <f>SUMIFS('内訳書１(収入事業別)'!$E25:$X25,'内訳書１(収入事業別)'!$E$21:$X$21,'計画書①（地域）'!$S$4)</f>
        <v>0</v>
      </c>
      <c r="F21" s="260"/>
    </row>
    <row r="22" spans="1:11" ht="18" customHeight="1">
      <c r="A22" s="253"/>
      <c r="B22" s="480"/>
      <c r="C22" s="439"/>
      <c r="D22" s="127" t="s">
        <v>31</v>
      </c>
      <c r="E22" s="245">
        <f>SUMIFS('内訳書１(収入事業別)'!$E26:$X26,'内訳書１(収入事業別)'!$E$21:$X$21,'計画書①（地域）'!$S$4)</f>
        <v>0</v>
      </c>
      <c r="F22" s="261"/>
    </row>
    <row r="23" spans="1:11" ht="18" customHeight="1">
      <c r="A23" s="253"/>
      <c r="B23" s="480"/>
      <c r="C23" s="440"/>
      <c r="D23" s="128" t="s">
        <v>10</v>
      </c>
      <c r="E23" s="246">
        <f>SUMIFS('内訳書１(収入事業別)'!$E27:$X27,'内訳書１(収入事業別)'!$E$21:$X$21,'計画書①（地域）'!$S$4)</f>
        <v>0</v>
      </c>
      <c r="F23" s="262"/>
    </row>
    <row r="24" spans="1:11" ht="18" customHeight="1">
      <c r="A24" s="253"/>
      <c r="B24" s="480"/>
      <c r="C24" s="438" t="s">
        <v>57</v>
      </c>
      <c r="D24" s="126" t="s">
        <v>30</v>
      </c>
      <c r="E24" s="244">
        <f>SUMIFS('内訳書１(収入事業別)'!$E28:$X28,'内訳書１(収入事業別)'!$E$21:$X$21,'計画書①（地域）'!$S$4)</f>
        <v>0</v>
      </c>
      <c r="F24" s="260"/>
    </row>
    <row r="25" spans="1:11" ht="18" customHeight="1">
      <c r="A25" s="253"/>
      <c r="B25" s="480"/>
      <c r="C25" s="439"/>
      <c r="D25" s="127" t="s">
        <v>2</v>
      </c>
      <c r="E25" s="247">
        <f>SUMIFS('内訳書１(収入事業別)'!$E29:$X29,'内訳書１(収入事業別)'!$E$21:$X$21,'計画書①（地域）'!$S$4)</f>
        <v>0</v>
      </c>
      <c r="F25" s="261"/>
    </row>
    <row r="26" spans="1:11" ht="18" customHeight="1">
      <c r="A26" s="253"/>
      <c r="B26" s="480"/>
      <c r="C26" s="439"/>
      <c r="D26" s="127" t="s">
        <v>28</v>
      </c>
      <c r="E26" s="245">
        <f>SUMIFS('内訳書１(収入事業別)'!$E30:$X30,'内訳書１(収入事業別)'!$E$21:$X$21,'計画書①（地域）'!$S$4)</f>
        <v>0</v>
      </c>
      <c r="F26" s="261"/>
    </row>
    <row r="27" spans="1:11" ht="18" customHeight="1">
      <c r="A27" s="253"/>
      <c r="B27" s="480"/>
      <c r="C27" s="439"/>
      <c r="D27" s="128" t="s">
        <v>32</v>
      </c>
      <c r="E27" s="246">
        <f>SUMIFS('内訳書１(収入事業別)'!$E31:$X31,'内訳書１(収入事業別)'!$E$21:$X$21,'計画書①（地域）'!$S$4)</f>
        <v>0</v>
      </c>
      <c r="F27" s="262"/>
      <c r="H27" s="436" t="s">
        <v>168</v>
      </c>
      <c r="I27" s="436"/>
      <c r="J27" s="143">
        <f>SUMIFS('内訳書１(収入事業別)'!$E33:$X33,'内訳書１(収入事業別)'!$E$21:$X$21,'計画書①（地域）'!S4)+SUMIFS('内訳書１(収入事業別)'!$E34:$X34,'内訳書１(収入事業別)'!$E$21:$X$21,"&lt;&gt;"&amp;'計画書①（地域）'!S4)</f>
        <v>0</v>
      </c>
      <c r="K27"/>
    </row>
    <row r="28" spans="1:11" ht="18" customHeight="1">
      <c r="A28" s="253"/>
      <c r="B28" s="480"/>
      <c r="C28" s="438" t="s">
        <v>166</v>
      </c>
      <c r="D28" s="126" t="s">
        <v>9</v>
      </c>
      <c r="E28" s="243">
        <f>$J$28</f>
        <v>0</v>
      </c>
      <c r="F28" s="260"/>
      <c r="H28" s="437" t="s">
        <v>169</v>
      </c>
      <c r="I28" s="142" t="s">
        <v>100</v>
      </c>
      <c r="J28" s="143">
        <f>$J$27-$J$29</f>
        <v>0</v>
      </c>
      <c r="K28"/>
    </row>
    <row r="29" spans="1:11" ht="18" customHeight="1">
      <c r="A29" s="253"/>
      <c r="B29" s="480"/>
      <c r="C29" s="482"/>
      <c r="D29" s="128" t="s">
        <v>33</v>
      </c>
      <c r="E29" s="248">
        <f>$J$29</f>
        <v>0</v>
      </c>
      <c r="F29" s="262"/>
      <c r="H29" s="437"/>
      <c r="I29" s="142" t="s">
        <v>33</v>
      </c>
      <c r="J29" s="144"/>
    </row>
    <row r="30" spans="1:11" ht="18" customHeight="1">
      <c r="A30" s="253"/>
      <c r="B30" s="480"/>
      <c r="C30" s="466" t="s">
        <v>21</v>
      </c>
      <c r="D30" s="467"/>
      <c r="E30" s="240">
        <f>SUM($E$19:$E$29)</f>
        <v>0</v>
      </c>
      <c r="F30" s="284"/>
    </row>
    <row r="31" spans="1:11" ht="18" customHeight="1" thickBot="1">
      <c r="A31" s="253"/>
      <c r="B31" s="480"/>
      <c r="C31" s="468" t="s">
        <v>18</v>
      </c>
      <c r="D31" s="469"/>
      <c r="E31" s="249">
        <f>SUMIFS('内訳書１(収入事業別)'!$E35:$X35,'内訳書１(収入事業別)'!$E$21:$X$21,'計画書①（地域）'!$S$4)</f>
        <v>0</v>
      </c>
      <c r="F31" s="263"/>
    </row>
    <row r="32" spans="1:11" ht="18" customHeight="1" thickBot="1">
      <c r="A32" s="253"/>
      <c r="B32" s="481"/>
      <c r="C32" s="470" t="s">
        <v>34</v>
      </c>
      <c r="D32" s="471"/>
      <c r="E32" s="289">
        <f>$E$30-$E$31</f>
        <v>0</v>
      </c>
      <c r="F32" s="290"/>
      <c r="J32" s="145" t="s">
        <v>170</v>
      </c>
    </row>
    <row r="33" spans="1:6" ht="18" customHeight="1">
      <c r="A33" s="253"/>
      <c r="B33" s="475" t="s">
        <v>36</v>
      </c>
      <c r="C33" s="286" t="s">
        <v>3</v>
      </c>
      <c r="D33" s="287" t="s">
        <v>176</v>
      </c>
      <c r="E33" s="250">
        <f>SUMIFS('内訳書１(収入事業別)'!$E37:$X37,'内訳書１(収入事業別)'!$E$21:$X$21,'計画書①（地域）'!$S$4)</f>
        <v>0</v>
      </c>
      <c r="F33" s="288"/>
    </row>
    <row r="34" spans="1:6" ht="18" customHeight="1">
      <c r="A34" s="253"/>
      <c r="B34" s="476"/>
      <c r="C34" s="203" t="s">
        <v>29</v>
      </c>
      <c r="D34" s="126" t="s">
        <v>29</v>
      </c>
      <c r="E34" s="243">
        <f>SUMIFS('内訳書１(収入事業別)'!$E38:$X38,'内訳書１(収入事業別)'!$E$21:$X$21,'計画書①（地域）'!$S$4)</f>
        <v>0</v>
      </c>
      <c r="F34" s="265"/>
    </row>
    <row r="35" spans="1:6" ht="18" customHeight="1">
      <c r="A35" s="253"/>
      <c r="B35" s="476"/>
      <c r="C35" s="472" t="s">
        <v>58</v>
      </c>
      <c r="D35" s="107" t="s">
        <v>59</v>
      </c>
      <c r="E35" s="249">
        <f>SUMIFS('内訳書１(収入事業別)'!$E39:$X39,'内訳書１(収入事業別)'!$E$21:$X$21,'計画書①（地域）'!$S$4)</f>
        <v>0</v>
      </c>
      <c r="F35" s="265"/>
    </row>
    <row r="36" spans="1:6" ht="18" customHeight="1">
      <c r="A36" s="253"/>
      <c r="B36" s="476"/>
      <c r="C36" s="473"/>
      <c r="D36" s="110" t="s">
        <v>60</v>
      </c>
      <c r="E36" s="247">
        <f>SUMIFS('内訳書１(収入事業別)'!$E40:$X40,'内訳書１(収入事業別)'!$E$21:$X$21,'計画書①（地域）'!$S$4)</f>
        <v>0</v>
      </c>
      <c r="F36" s="266"/>
    </row>
    <row r="37" spans="1:6" ht="18" customHeight="1">
      <c r="A37" s="253"/>
      <c r="B37" s="476"/>
      <c r="C37" s="474"/>
      <c r="D37" s="112" t="s">
        <v>61</v>
      </c>
      <c r="E37" s="250">
        <f>SUMIFS('内訳書１(収入事業別)'!$E41:$X41,'内訳書１(収入事業別)'!$E$21:$X$21,'計画書①（地域）'!$S$4)</f>
        <v>0</v>
      </c>
      <c r="F37" s="267"/>
    </row>
    <row r="38" spans="1:6" ht="18" customHeight="1">
      <c r="A38" s="253"/>
      <c r="B38" s="476"/>
      <c r="C38" s="472" t="s">
        <v>62</v>
      </c>
      <c r="D38" s="107" t="s">
        <v>63</v>
      </c>
      <c r="E38" s="244">
        <f>SUMIFS('内訳書１(収入事業別)'!$E42:$X42,'内訳書１(収入事業別)'!$E$21:$X$21,'計画書①（地域）'!$S$4)</f>
        <v>0</v>
      </c>
      <c r="F38" s="265"/>
    </row>
    <row r="39" spans="1:6" ht="18" customHeight="1">
      <c r="A39" s="253"/>
      <c r="B39" s="476"/>
      <c r="C39" s="473"/>
      <c r="D39" s="110" t="s">
        <v>64</v>
      </c>
      <c r="E39" s="245">
        <f>SUMIFS('内訳書１(収入事業別)'!$E43:$X43,'内訳書１(収入事業別)'!$E$21:$X$21,'計画書①（地域）'!$S$4)</f>
        <v>0</v>
      </c>
      <c r="F39" s="266"/>
    </row>
    <row r="40" spans="1:6" ht="18" customHeight="1">
      <c r="A40" s="253"/>
      <c r="B40" s="476"/>
      <c r="C40" s="473"/>
      <c r="D40" s="110" t="s">
        <v>65</v>
      </c>
      <c r="E40" s="247">
        <f>SUMIFS('内訳書１(収入事業別)'!$E44:$X44,'内訳書１(収入事業別)'!$E$21:$X$21,'計画書①（地域）'!$S$4)</f>
        <v>0</v>
      </c>
      <c r="F40" s="266"/>
    </row>
    <row r="41" spans="1:6" ht="18" customHeight="1">
      <c r="A41" s="253"/>
      <c r="B41" s="476"/>
      <c r="C41" s="473"/>
      <c r="D41" s="110" t="s">
        <v>66</v>
      </c>
      <c r="E41" s="247">
        <f>SUMIFS('内訳書１(収入事業別)'!$E45:$X45,'内訳書１(収入事業別)'!$E$21:$X$21,'計画書①（地域）'!$S$4)</f>
        <v>0</v>
      </c>
      <c r="F41" s="266"/>
    </row>
    <row r="42" spans="1:6" ht="18" customHeight="1">
      <c r="A42" s="253"/>
      <c r="B42" s="476"/>
      <c r="C42" s="474"/>
      <c r="D42" s="112" t="s">
        <v>67</v>
      </c>
      <c r="E42" s="250">
        <f>SUMIFS('内訳書１(収入事業別)'!$E46:$X46,'内訳書１(収入事業別)'!$E$21:$X$21,'計画書①（地域）'!$S$4)</f>
        <v>0</v>
      </c>
      <c r="F42" s="267"/>
    </row>
    <row r="43" spans="1:6" ht="18" customHeight="1">
      <c r="A43" s="253"/>
      <c r="B43" s="476"/>
      <c r="C43" s="291" t="s">
        <v>167</v>
      </c>
      <c r="D43" s="293" t="s">
        <v>9</v>
      </c>
      <c r="E43" s="241">
        <f>SUMIFS('内訳書１(収入事業別)'!$E47:$X47,'内訳書１(収入事業別)'!$E$21:$X$21,'計画書①（地域）'!$S$4)+SUMIFS('内訳書１(収入事業別)'!$E48:$X48,'内訳書１(収入事業別)'!$E$21:$X$21,"&lt;&gt;" &amp; '計画書①（地域）'!$S$4)</f>
        <v>0</v>
      </c>
      <c r="F43" s="269"/>
    </row>
    <row r="44" spans="1:6" ht="18" customHeight="1" thickBot="1">
      <c r="A44" s="253"/>
      <c r="B44" s="476"/>
      <c r="C44" s="477" t="s">
        <v>35</v>
      </c>
      <c r="D44" s="478"/>
      <c r="E44" s="250">
        <f>SUM($E$33:$E$43)</f>
        <v>0</v>
      </c>
      <c r="F44" s="285"/>
    </row>
    <row r="45" spans="1:6" ht="18" customHeight="1" thickTop="1">
      <c r="A45" s="253"/>
      <c r="B45" s="448" t="s">
        <v>137</v>
      </c>
      <c r="C45" s="465"/>
      <c r="D45" s="465"/>
      <c r="E45" s="251">
        <f>SUM($E$30,$E$44)</f>
        <v>0</v>
      </c>
      <c r="F45" s="268"/>
    </row>
  </sheetData>
  <sheetProtection password="DF8A" sheet="1" objects="1" scenarios="1" formatColumns="0"/>
  <mergeCells count="27">
    <mergeCell ref="B45:D45"/>
    <mergeCell ref="C30:D30"/>
    <mergeCell ref="C31:D31"/>
    <mergeCell ref="C32:D32"/>
    <mergeCell ref="C35:C37"/>
    <mergeCell ref="C38:C42"/>
    <mergeCell ref="B33:B44"/>
    <mergeCell ref="C44:D44"/>
    <mergeCell ref="B19:B32"/>
    <mergeCell ref="C24:C27"/>
    <mergeCell ref="C28:C29"/>
    <mergeCell ref="H27:I27"/>
    <mergeCell ref="H28:H29"/>
    <mergeCell ref="C21:C23"/>
    <mergeCell ref="B5:D5"/>
    <mergeCell ref="B13:D13"/>
    <mergeCell ref="B14:D14"/>
    <mergeCell ref="B15:D15"/>
    <mergeCell ref="B6:D6"/>
    <mergeCell ref="B7:D7"/>
    <mergeCell ref="C8:D8"/>
    <mergeCell ref="C9:D9"/>
    <mergeCell ref="C10:D10"/>
    <mergeCell ref="C11:D11"/>
    <mergeCell ref="B8:B12"/>
    <mergeCell ref="C12:D12"/>
    <mergeCell ref="E16:F16"/>
  </mergeCells>
  <phoneticPr fontId="7"/>
  <dataValidations count="1">
    <dataValidation imeMode="off" allowBlank="1" showInputMessage="1" showErrorMessage="1" sqref="E6:F15 J27:J29 E19:F45"/>
  </dataValidations>
  <pageMargins left="0.78740157480314965" right="0.39370078740157483" top="0.39370078740157483" bottom="0.59055118110236227" header="0.31496062992125984" footer="0.31496062992125984"/>
  <pageSetup paperSize="9" scale="98"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AC50"/>
  <sheetViews>
    <sheetView view="pageBreakPreview" zoomScaleNormal="100" zoomScaleSheetLayoutView="100" workbookViewId="0">
      <pane xSplit="4" topLeftCell="E1" activePane="topRight" state="frozen"/>
      <selection pane="topRight" activeCell="E1" sqref="E1"/>
    </sheetView>
  </sheetViews>
  <sheetFormatPr defaultRowHeight="13.5"/>
  <cols>
    <col min="1" max="1" width="1.125" style="95" customWidth="1"/>
    <col min="2" max="2" width="5.25" style="95" customWidth="1"/>
    <col min="3" max="3" width="19.125" style="95" customWidth="1"/>
    <col min="4" max="4" width="11.75" style="95" customWidth="1"/>
    <col min="5" max="7" width="16.875" style="96" customWidth="1"/>
    <col min="8" max="24" width="16.875" style="96" hidden="1" customWidth="1"/>
    <col min="25" max="25" width="16.875" style="95" customWidth="1"/>
    <col min="26" max="26" width="2.875" style="95" customWidth="1"/>
    <col min="27" max="29" width="16.875" style="96" customWidth="1"/>
    <col min="30" max="16384" width="9" style="95"/>
  </cols>
  <sheetData>
    <row r="1" spans="1:29" ht="17.25" customHeight="1">
      <c r="A1" s="252" t="str">
        <f>IF('計画書①（地域）'!$S$4="","",'計画書①（地域）'!$S$4)</f>
        <v/>
      </c>
      <c r="B1" s="253"/>
      <c r="C1" s="252"/>
      <c r="D1" s="252"/>
      <c r="E1" s="257"/>
      <c r="F1" s="257"/>
      <c r="G1" s="257"/>
      <c r="H1" s="257"/>
      <c r="I1" s="257"/>
      <c r="J1" s="257"/>
      <c r="K1" s="257"/>
      <c r="L1" s="257"/>
      <c r="M1" s="257"/>
      <c r="N1" s="257"/>
      <c r="O1" s="257"/>
      <c r="P1" s="257"/>
      <c r="Q1" s="257"/>
      <c r="R1" s="257"/>
      <c r="S1" s="257"/>
      <c r="T1" s="257"/>
      <c r="U1" s="257"/>
      <c r="V1" s="257"/>
      <c r="W1" s="257"/>
      <c r="X1" s="257"/>
      <c r="Y1" s="253"/>
    </row>
    <row r="2" spans="1:29">
      <c r="A2" s="253"/>
      <c r="B2" s="253" t="s">
        <v>70</v>
      </c>
      <c r="C2" s="253"/>
      <c r="D2" s="253"/>
      <c r="E2" s="253"/>
      <c r="F2" s="253"/>
      <c r="G2" s="253"/>
      <c r="H2" s="253"/>
      <c r="I2" s="253"/>
      <c r="J2" s="253"/>
      <c r="K2" s="253"/>
      <c r="L2" s="253"/>
      <c r="M2" s="253"/>
      <c r="N2" s="253"/>
      <c r="O2" s="253"/>
      <c r="P2" s="253"/>
      <c r="Q2" s="253"/>
      <c r="R2" s="253"/>
      <c r="S2" s="253"/>
      <c r="T2" s="253"/>
      <c r="U2" s="253"/>
      <c r="V2" s="253"/>
      <c r="W2" s="253"/>
      <c r="X2" s="253"/>
      <c r="Y2" s="253"/>
      <c r="AA2" s="95"/>
      <c r="AB2" s="95"/>
      <c r="AC2" s="95"/>
    </row>
    <row r="3" spans="1:29" ht="15" customHeight="1">
      <c r="A3" s="253"/>
      <c r="B3" s="253" t="s">
        <v>71</v>
      </c>
      <c r="C3" s="253"/>
      <c r="D3" s="253"/>
      <c r="E3" s="257"/>
      <c r="F3" s="257"/>
      <c r="G3" s="257"/>
      <c r="H3" s="257"/>
      <c r="I3" s="257"/>
      <c r="J3" s="257"/>
      <c r="K3" s="257"/>
      <c r="L3" s="257"/>
      <c r="M3" s="257"/>
      <c r="N3" s="257"/>
      <c r="O3" s="257"/>
      <c r="P3" s="257"/>
      <c r="Q3" s="257"/>
      <c r="R3" s="257"/>
      <c r="S3" s="257"/>
      <c r="T3" s="257"/>
      <c r="U3" s="257"/>
      <c r="V3" s="257"/>
      <c r="W3" s="257"/>
      <c r="X3" s="257"/>
      <c r="Y3" s="125" t="s">
        <v>17</v>
      </c>
    </row>
    <row r="4" spans="1:29" ht="18" customHeight="1">
      <c r="A4" s="253"/>
      <c r="B4" s="483" t="s">
        <v>72</v>
      </c>
      <c r="C4" s="483"/>
      <c r="D4" s="97" t="s">
        <v>127</v>
      </c>
      <c r="E4" s="258" t="s">
        <v>126</v>
      </c>
      <c r="F4" s="258" t="s">
        <v>105</v>
      </c>
      <c r="G4" s="258" t="s">
        <v>106</v>
      </c>
      <c r="H4" s="258" t="s">
        <v>107</v>
      </c>
      <c r="I4" s="258" t="s">
        <v>108</v>
      </c>
      <c r="J4" s="258" t="s">
        <v>109</v>
      </c>
      <c r="K4" s="258" t="s">
        <v>110</v>
      </c>
      <c r="L4" s="258" t="s">
        <v>111</v>
      </c>
      <c r="M4" s="258" t="s">
        <v>112</v>
      </c>
      <c r="N4" s="258" t="s">
        <v>113</v>
      </c>
      <c r="O4" s="258" t="s">
        <v>114</v>
      </c>
      <c r="P4" s="258" t="s">
        <v>115</v>
      </c>
      <c r="Q4" s="258" t="s">
        <v>116</v>
      </c>
      <c r="R4" s="258" t="s">
        <v>117</v>
      </c>
      <c r="S4" s="258" t="s">
        <v>118</v>
      </c>
      <c r="T4" s="258" t="s">
        <v>119</v>
      </c>
      <c r="U4" s="258" t="s">
        <v>120</v>
      </c>
      <c r="V4" s="258" t="s">
        <v>121</v>
      </c>
      <c r="W4" s="258" t="s">
        <v>122</v>
      </c>
      <c r="X4" s="258" t="s">
        <v>123</v>
      </c>
      <c r="Y4" s="497" t="s">
        <v>185</v>
      </c>
      <c r="AA4" s="95"/>
      <c r="AB4" s="95"/>
      <c r="AC4" s="95"/>
    </row>
    <row r="5" spans="1:29" ht="15" hidden="1" customHeight="1">
      <c r="A5" s="253"/>
      <c r="B5" s="483"/>
      <c r="C5" s="483"/>
      <c r="D5" s="97" t="s">
        <v>153</v>
      </c>
      <c r="E5" s="259" t="str">
        <f t="shared" ref="E5:X5" si="0">IFERROR(VLOOKUP(E$4,実行団体,2,FALSE),"")</f>
        <v/>
      </c>
      <c r="F5" s="259" t="str">
        <f t="shared" si="0"/>
        <v/>
      </c>
      <c r="G5" s="259" t="str">
        <f t="shared" si="0"/>
        <v/>
      </c>
      <c r="H5" s="259" t="str">
        <f t="shared" si="0"/>
        <v/>
      </c>
      <c r="I5" s="259" t="str">
        <f t="shared" si="0"/>
        <v/>
      </c>
      <c r="J5" s="259" t="str">
        <f t="shared" si="0"/>
        <v/>
      </c>
      <c r="K5" s="259" t="str">
        <f t="shared" si="0"/>
        <v/>
      </c>
      <c r="L5" s="259" t="str">
        <f t="shared" si="0"/>
        <v/>
      </c>
      <c r="M5" s="259" t="str">
        <f t="shared" si="0"/>
        <v/>
      </c>
      <c r="N5" s="259" t="str">
        <f t="shared" si="0"/>
        <v/>
      </c>
      <c r="O5" s="259" t="str">
        <f t="shared" si="0"/>
        <v/>
      </c>
      <c r="P5" s="259" t="str">
        <f t="shared" si="0"/>
        <v/>
      </c>
      <c r="Q5" s="259" t="str">
        <f t="shared" si="0"/>
        <v/>
      </c>
      <c r="R5" s="259" t="str">
        <f t="shared" si="0"/>
        <v/>
      </c>
      <c r="S5" s="259" t="str">
        <f t="shared" si="0"/>
        <v/>
      </c>
      <c r="T5" s="259" t="str">
        <f t="shared" si="0"/>
        <v/>
      </c>
      <c r="U5" s="259" t="str">
        <f t="shared" si="0"/>
        <v/>
      </c>
      <c r="V5" s="259" t="str">
        <f t="shared" si="0"/>
        <v/>
      </c>
      <c r="W5" s="259" t="str">
        <f t="shared" si="0"/>
        <v/>
      </c>
      <c r="X5" s="259" t="str">
        <f t="shared" si="0"/>
        <v/>
      </c>
      <c r="Y5" s="497"/>
      <c r="AA5" s="95"/>
      <c r="AB5" s="95"/>
      <c r="AC5" s="95"/>
    </row>
    <row r="6" spans="1:29" ht="60.75" customHeight="1">
      <c r="A6" s="253"/>
      <c r="B6" s="483"/>
      <c r="C6" s="483"/>
      <c r="D6" s="205" t="s">
        <v>227</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497"/>
      <c r="AA6" s="95"/>
      <c r="AB6" s="95"/>
      <c r="AC6" s="95"/>
    </row>
    <row r="7" spans="1:29" ht="60.75" customHeight="1">
      <c r="A7" s="253"/>
      <c r="B7" s="483"/>
      <c r="C7" s="483"/>
      <c r="D7" s="99" t="s">
        <v>68</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497"/>
      <c r="AA7" s="95"/>
      <c r="AB7" s="95"/>
      <c r="AC7" s="95"/>
    </row>
    <row r="8" spans="1:29" ht="18" customHeight="1">
      <c r="A8" s="253"/>
      <c r="B8" s="498" t="s">
        <v>228</v>
      </c>
      <c r="C8" s="499"/>
      <c r="D8" s="500"/>
      <c r="E8" s="117">
        <f>'内訳書2-1'!F$224</f>
        <v>0</v>
      </c>
      <c r="F8" s="117">
        <f>'内訳書2-2'!$F224</f>
        <v>0</v>
      </c>
      <c r="G8" s="117">
        <f>'内訳書2-3'!$F224</f>
        <v>0</v>
      </c>
      <c r="H8" s="117">
        <f>'内訳書2-4'!$F224</f>
        <v>0</v>
      </c>
      <c r="I8" s="117">
        <f>'内訳書2-5'!$F224</f>
        <v>0</v>
      </c>
      <c r="J8" s="117">
        <f>'内訳書2-6'!$F224</f>
        <v>0</v>
      </c>
      <c r="K8" s="117">
        <f>'内訳書2-7'!$F224</f>
        <v>0</v>
      </c>
      <c r="L8" s="117">
        <f>'内訳書2-8'!$F224</f>
        <v>0</v>
      </c>
      <c r="M8" s="117">
        <f>'内訳書2-9'!$F224</f>
        <v>0</v>
      </c>
      <c r="N8" s="117">
        <f>'内訳書2-10'!$F224</f>
        <v>0</v>
      </c>
      <c r="O8" s="117">
        <f>'内訳書2-11'!$F224</f>
        <v>0</v>
      </c>
      <c r="P8" s="117">
        <f>'内訳書2-12'!$F224</f>
        <v>0</v>
      </c>
      <c r="Q8" s="117">
        <f>'内訳書2-13'!$F224</f>
        <v>0</v>
      </c>
      <c r="R8" s="117">
        <f>'内訳書2-14'!$F224</f>
        <v>0</v>
      </c>
      <c r="S8" s="117">
        <f>'内訳書2-15'!$F224</f>
        <v>0</v>
      </c>
      <c r="T8" s="117">
        <f>'内訳書2-16'!$F224</f>
        <v>0</v>
      </c>
      <c r="U8" s="117">
        <f>'内訳書2-17'!$F224</f>
        <v>0</v>
      </c>
      <c r="V8" s="117">
        <f>'内訳書2-18'!$F224</f>
        <v>0</v>
      </c>
      <c r="W8" s="117">
        <f>'内訳書2-19'!$F224</f>
        <v>0</v>
      </c>
      <c r="X8" s="117">
        <f>'内訳書2-20'!$F224</f>
        <v>0</v>
      </c>
      <c r="Y8" s="117">
        <f t="shared" ref="Y8:Y13" si="1">SUM(E8:X8)</f>
        <v>0</v>
      </c>
      <c r="AA8" s="95"/>
      <c r="AB8" s="95"/>
      <c r="AC8" s="95"/>
    </row>
    <row r="9" spans="1:29" ht="18" customHeight="1">
      <c r="A9" s="253"/>
      <c r="B9" s="498" t="s">
        <v>74</v>
      </c>
      <c r="C9" s="499"/>
      <c r="D9" s="500"/>
      <c r="E9" s="117">
        <f>'内訳書2-1'!$F225</f>
        <v>0</v>
      </c>
      <c r="F9" s="117">
        <f>'内訳書2-2'!$F225</f>
        <v>0</v>
      </c>
      <c r="G9" s="117">
        <f>'内訳書2-3'!$F225</f>
        <v>0</v>
      </c>
      <c r="H9" s="117">
        <f>'内訳書2-4'!$F225</f>
        <v>0</v>
      </c>
      <c r="I9" s="117">
        <f>'内訳書2-5'!$F225</f>
        <v>0</v>
      </c>
      <c r="J9" s="117">
        <f>'内訳書2-6'!$F225</f>
        <v>0</v>
      </c>
      <c r="K9" s="117">
        <f>'内訳書2-7'!$F225</f>
        <v>0</v>
      </c>
      <c r="L9" s="117">
        <f>'内訳書2-8'!$F225</f>
        <v>0</v>
      </c>
      <c r="M9" s="117">
        <f>'内訳書2-9'!$F225</f>
        <v>0</v>
      </c>
      <c r="N9" s="117">
        <f>'内訳書2-10'!$F225</f>
        <v>0</v>
      </c>
      <c r="O9" s="117">
        <f>'内訳書2-11'!$F225</f>
        <v>0</v>
      </c>
      <c r="P9" s="117">
        <f>'内訳書2-12'!$F225</f>
        <v>0</v>
      </c>
      <c r="Q9" s="117">
        <f>'内訳書2-13'!$F225</f>
        <v>0</v>
      </c>
      <c r="R9" s="117">
        <f>'内訳書2-14'!$F225</f>
        <v>0</v>
      </c>
      <c r="S9" s="117">
        <f>'内訳書2-15'!$F225</f>
        <v>0</v>
      </c>
      <c r="T9" s="117">
        <f>'内訳書2-16'!$F225</f>
        <v>0</v>
      </c>
      <c r="U9" s="117">
        <f>'内訳書2-17'!$F225</f>
        <v>0</v>
      </c>
      <c r="V9" s="117">
        <f>'内訳書2-18'!$F225</f>
        <v>0</v>
      </c>
      <c r="W9" s="117">
        <f>'内訳書2-19'!$F225</f>
        <v>0</v>
      </c>
      <c r="X9" s="117">
        <f>'内訳書2-20'!$F225</f>
        <v>0</v>
      </c>
      <c r="Y9" s="117">
        <f t="shared" si="1"/>
        <v>0</v>
      </c>
      <c r="AA9" s="95"/>
      <c r="AB9" s="95"/>
      <c r="AC9" s="95"/>
    </row>
    <row r="10" spans="1:29" ht="18" customHeight="1">
      <c r="A10" s="253"/>
      <c r="B10" s="505" t="s">
        <v>151</v>
      </c>
      <c r="C10" s="507" t="s">
        <v>75</v>
      </c>
      <c r="D10" s="508"/>
      <c r="E10" s="118">
        <f>'内訳書2-1'!$F226</f>
        <v>0</v>
      </c>
      <c r="F10" s="118">
        <f>'内訳書2-2'!$F226</f>
        <v>0</v>
      </c>
      <c r="G10" s="118">
        <f>'内訳書2-3'!$F226</f>
        <v>0</v>
      </c>
      <c r="H10" s="118">
        <f>'内訳書2-4'!$F226</f>
        <v>0</v>
      </c>
      <c r="I10" s="118">
        <f>'内訳書2-5'!$F226</f>
        <v>0</v>
      </c>
      <c r="J10" s="118">
        <f>'内訳書2-6'!$F226</f>
        <v>0</v>
      </c>
      <c r="K10" s="118">
        <f>'内訳書2-7'!$F226</f>
        <v>0</v>
      </c>
      <c r="L10" s="118">
        <f>'内訳書2-8'!$F226</f>
        <v>0</v>
      </c>
      <c r="M10" s="118">
        <f>'内訳書2-9'!$F226</f>
        <v>0</v>
      </c>
      <c r="N10" s="118">
        <f>'内訳書2-10'!$F226</f>
        <v>0</v>
      </c>
      <c r="O10" s="118">
        <f>'内訳書2-11'!$F226</f>
        <v>0</v>
      </c>
      <c r="P10" s="118">
        <f>'内訳書2-12'!$F226</f>
        <v>0</v>
      </c>
      <c r="Q10" s="118">
        <f>'内訳書2-13'!$F226</f>
        <v>0</v>
      </c>
      <c r="R10" s="118">
        <f>'内訳書2-14'!$F226</f>
        <v>0</v>
      </c>
      <c r="S10" s="118">
        <f>'内訳書2-15'!$F226</f>
        <v>0</v>
      </c>
      <c r="T10" s="118">
        <f>'内訳書2-16'!$F226</f>
        <v>0</v>
      </c>
      <c r="U10" s="118">
        <f>'内訳書2-17'!$F226</f>
        <v>0</v>
      </c>
      <c r="V10" s="118">
        <f>'内訳書2-18'!$F226</f>
        <v>0</v>
      </c>
      <c r="W10" s="118">
        <f>'内訳書2-19'!$F226</f>
        <v>0</v>
      </c>
      <c r="X10" s="118">
        <f>'内訳書2-20'!$F226</f>
        <v>0</v>
      </c>
      <c r="Y10" s="118">
        <f t="shared" si="1"/>
        <v>0</v>
      </c>
      <c r="AA10" s="95"/>
      <c r="AB10" s="95"/>
      <c r="AC10" s="95"/>
    </row>
    <row r="11" spans="1:29" ht="18" customHeight="1">
      <c r="A11" s="253"/>
      <c r="B11" s="506"/>
      <c r="C11" s="501" t="s">
        <v>76</v>
      </c>
      <c r="D11" s="502"/>
      <c r="E11" s="119">
        <f>'内訳書2-1'!$F227</f>
        <v>0</v>
      </c>
      <c r="F11" s="119">
        <f>'内訳書2-2'!$F227</f>
        <v>0</v>
      </c>
      <c r="G11" s="119">
        <f>'内訳書2-3'!$F227</f>
        <v>0</v>
      </c>
      <c r="H11" s="119">
        <f>'内訳書2-4'!$F227</f>
        <v>0</v>
      </c>
      <c r="I11" s="119">
        <f>'内訳書2-5'!$F227</f>
        <v>0</v>
      </c>
      <c r="J11" s="119">
        <f>'内訳書2-6'!$F227</f>
        <v>0</v>
      </c>
      <c r="K11" s="119">
        <f>'内訳書2-7'!$F227</f>
        <v>0</v>
      </c>
      <c r="L11" s="119">
        <f>'内訳書2-8'!$F227</f>
        <v>0</v>
      </c>
      <c r="M11" s="119">
        <f>'内訳書2-9'!$F227</f>
        <v>0</v>
      </c>
      <c r="N11" s="119">
        <f>'内訳書2-10'!$F227</f>
        <v>0</v>
      </c>
      <c r="O11" s="119">
        <f>'内訳書2-11'!$F227</f>
        <v>0</v>
      </c>
      <c r="P11" s="119">
        <f>'内訳書2-12'!$F227</f>
        <v>0</v>
      </c>
      <c r="Q11" s="119">
        <f>'内訳書2-13'!$F227</f>
        <v>0</v>
      </c>
      <c r="R11" s="119">
        <f>'内訳書2-14'!$F227</f>
        <v>0</v>
      </c>
      <c r="S11" s="119">
        <f>'内訳書2-15'!$F227</f>
        <v>0</v>
      </c>
      <c r="T11" s="119">
        <f>'内訳書2-16'!$F227</f>
        <v>0</v>
      </c>
      <c r="U11" s="119">
        <f>'内訳書2-17'!$F227</f>
        <v>0</v>
      </c>
      <c r="V11" s="119">
        <f>'内訳書2-18'!$F227</f>
        <v>0</v>
      </c>
      <c r="W11" s="119">
        <f>'内訳書2-19'!$F227</f>
        <v>0</v>
      </c>
      <c r="X11" s="119">
        <f>'内訳書2-20'!$F227</f>
        <v>0</v>
      </c>
      <c r="Y11" s="119">
        <f t="shared" si="1"/>
        <v>0</v>
      </c>
      <c r="AA11" s="95"/>
      <c r="AB11" s="95"/>
      <c r="AC11" s="95"/>
    </row>
    <row r="12" spans="1:29" ht="18" customHeight="1">
      <c r="A12" s="253"/>
      <c r="B12" s="506"/>
      <c r="C12" s="501" t="s">
        <v>77</v>
      </c>
      <c r="D12" s="502"/>
      <c r="E12" s="119">
        <f>'内訳書2-1'!$F228</f>
        <v>0</v>
      </c>
      <c r="F12" s="119">
        <f>'内訳書2-2'!$F228</f>
        <v>0</v>
      </c>
      <c r="G12" s="119">
        <f>'内訳書2-3'!$F228</f>
        <v>0</v>
      </c>
      <c r="H12" s="119">
        <f>'内訳書2-4'!$F228</f>
        <v>0</v>
      </c>
      <c r="I12" s="119">
        <f>'内訳書2-5'!$F228</f>
        <v>0</v>
      </c>
      <c r="J12" s="119">
        <f>'内訳書2-6'!$F228</f>
        <v>0</v>
      </c>
      <c r="K12" s="119">
        <f>'内訳書2-7'!$F228</f>
        <v>0</v>
      </c>
      <c r="L12" s="119">
        <f>'内訳書2-8'!$F228</f>
        <v>0</v>
      </c>
      <c r="M12" s="119">
        <f>'内訳書2-9'!$F228</f>
        <v>0</v>
      </c>
      <c r="N12" s="119">
        <f>'内訳書2-10'!$F228</f>
        <v>0</v>
      </c>
      <c r="O12" s="119">
        <f>'内訳書2-11'!$F228</f>
        <v>0</v>
      </c>
      <c r="P12" s="119">
        <f>'内訳書2-12'!$F228</f>
        <v>0</v>
      </c>
      <c r="Q12" s="119">
        <f>'内訳書2-13'!$F228</f>
        <v>0</v>
      </c>
      <c r="R12" s="119">
        <f>'内訳書2-14'!$F228</f>
        <v>0</v>
      </c>
      <c r="S12" s="119">
        <f>'内訳書2-15'!$F228</f>
        <v>0</v>
      </c>
      <c r="T12" s="119">
        <f>'内訳書2-16'!$F228</f>
        <v>0</v>
      </c>
      <c r="U12" s="119">
        <f>'内訳書2-17'!$F228</f>
        <v>0</v>
      </c>
      <c r="V12" s="119">
        <f>'内訳書2-18'!$F228</f>
        <v>0</v>
      </c>
      <c r="W12" s="119">
        <f>'内訳書2-19'!$F228</f>
        <v>0</v>
      </c>
      <c r="X12" s="119">
        <f>'内訳書2-20'!$F228</f>
        <v>0</v>
      </c>
      <c r="Y12" s="119">
        <f t="shared" si="1"/>
        <v>0</v>
      </c>
      <c r="AA12" s="95"/>
      <c r="AB12" s="95"/>
      <c r="AC12" s="95"/>
    </row>
    <row r="13" spans="1:29" ht="18" customHeight="1">
      <c r="A13" s="253"/>
      <c r="B13" s="506"/>
      <c r="C13" s="503" t="s">
        <v>78</v>
      </c>
      <c r="D13" s="504"/>
      <c r="E13" s="120">
        <f>'内訳書2-1'!$F229</f>
        <v>0</v>
      </c>
      <c r="F13" s="120">
        <f>'内訳書2-2'!$F229</f>
        <v>0</v>
      </c>
      <c r="G13" s="120">
        <f>'内訳書2-3'!$F229</f>
        <v>0</v>
      </c>
      <c r="H13" s="120">
        <f>'内訳書2-4'!$F229</f>
        <v>0</v>
      </c>
      <c r="I13" s="120">
        <f>'内訳書2-5'!$F229</f>
        <v>0</v>
      </c>
      <c r="J13" s="120">
        <f>'内訳書2-6'!$F229</f>
        <v>0</v>
      </c>
      <c r="K13" s="120">
        <f>'内訳書2-7'!$F229</f>
        <v>0</v>
      </c>
      <c r="L13" s="120">
        <f>'内訳書2-8'!$F229</f>
        <v>0</v>
      </c>
      <c r="M13" s="120">
        <f>'内訳書2-9'!$F229</f>
        <v>0</v>
      </c>
      <c r="N13" s="120">
        <f>'内訳書2-10'!$F229</f>
        <v>0</v>
      </c>
      <c r="O13" s="120">
        <f>'内訳書2-11'!$F229</f>
        <v>0</v>
      </c>
      <c r="P13" s="120">
        <f>'内訳書2-12'!$F229</f>
        <v>0</v>
      </c>
      <c r="Q13" s="120">
        <f>'内訳書2-13'!$F229</f>
        <v>0</v>
      </c>
      <c r="R13" s="120">
        <f>'内訳書2-14'!$F229</f>
        <v>0</v>
      </c>
      <c r="S13" s="120">
        <f>'内訳書2-15'!$F229</f>
        <v>0</v>
      </c>
      <c r="T13" s="120">
        <f>'内訳書2-16'!$F229</f>
        <v>0</v>
      </c>
      <c r="U13" s="120">
        <f>'内訳書2-17'!$F229</f>
        <v>0</v>
      </c>
      <c r="V13" s="120">
        <f>'内訳書2-18'!$F229</f>
        <v>0</v>
      </c>
      <c r="W13" s="120">
        <f>'内訳書2-19'!$F229</f>
        <v>0</v>
      </c>
      <c r="X13" s="120">
        <f>'内訳書2-20'!$F229</f>
        <v>0</v>
      </c>
      <c r="Y13" s="120">
        <f t="shared" si="1"/>
        <v>0</v>
      </c>
      <c r="AA13" s="95"/>
      <c r="AB13" s="95"/>
      <c r="AC13" s="95"/>
    </row>
    <row r="14" spans="1:29" ht="18" customHeight="1">
      <c r="A14" s="253"/>
      <c r="B14" s="461"/>
      <c r="C14" s="499" t="s">
        <v>152</v>
      </c>
      <c r="D14" s="500"/>
      <c r="E14" s="121">
        <f>SUM(E$10:E$13)</f>
        <v>0</v>
      </c>
      <c r="F14" s="121">
        <f t="shared" ref="F14:X14" si="2">SUM(F$10:F$13)</f>
        <v>0</v>
      </c>
      <c r="G14" s="121">
        <f t="shared" si="2"/>
        <v>0</v>
      </c>
      <c r="H14" s="121">
        <f t="shared" si="2"/>
        <v>0</v>
      </c>
      <c r="I14" s="121">
        <f t="shared" si="2"/>
        <v>0</v>
      </c>
      <c r="J14" s="121">
        <f t="shared" si="2"/>
        <v>0</v>
      </c>
      <c r="K14" s="121">
        <f t="shared" si="2"/>
        <v>0</v>
      </c>
      <c r="L14" s="121">
        <f t="shared" si="2"/>
        <v>0</v>
      </c>
      <c r="M14" s="121">
        <f t="shared" si="2"/>
        <v>0</v>
      </c>
      <c r="N14" s="121">
        <f t="shared" si="2"/>
        <v>0</v>
      </c>
      <c r="O14" s="121">
        <f t="shared" si="2"/>
        <v>0</v>
      </c>
      <c r="P14" s="121">
        <f t="shared" si="2"/>
        <v>0</v>
      </c>
      <c r="Q14" s="121">
        <f t="shared" si="2"/>
        <v>0</v>
      </c>
      <c r="R14" s="121">
        <f t="shared" si="2"/>
        <v>0</v>
      </c>
      <c r="S14" s="121">
        <f t="shared" si="2"/>
        <v>0</v>
      </c>
      <c r="T14" s="121">
        <f t="shared" si="2"/>
        <v>0</v>
      </c>
      <c r="U14" s="121">
        <f t="shared" si="2"/>
        <v>0</v>
      </c>
      <c r="V14" s="121">
        <f t="shared" si="2"/>
        <v>0</v>
      </c>
      <c r="W14" s="121">
        <f t="shared" si="2"/>
        <v>0</v>
      </c>
      <c r="X14" s="121">
        <f t="shared" si="2"/>
        <v>0</v>
      </c>
      <c r="Y14" s="121">
        <f t="shared" ref="Y14" si="3">SUM(Y10:Y13)</f>
        <v>0</v>
      </c>
      <c r="AA14" s="95"/>
      <c r="AB14" s="95"/>
      <c r="AC14" s="95"/>
    </row>
    <row r="15" spans="1:29" ht="18" customHeight="1">
      <c r="A15" s="253"/>
      <c r="B15" s="489" t="s">
        <v>79</v>
      </c>
      <c r="C15" s="489"/>
      <c r="D15" s="489"/>
      <c r="E15" s="114">
        <f>SUM(E$8:E$9,E$14)</f>
        <v>0</v>
      </c>
      <c r="F15" s="114">
        <f t="shared" ref="F15:X15" si="4">SUM(F$8:F$9,F$14)</f>
        <v>0</v>
      </c>
      <c r="G15" s="114">
        <f t="shared" si="4"/>
        <v>0</v>
      </c>
      <c r="H15" s="114">
        <f t="shared" si="4"/>
        <v>0</v>
      </c>
      <c r="I15" s="114">
        <f t="shared" si="4"/>
        <v>0</v>
      </c>
      <c r="J15" s="114">
        <f t="shared" si="4"/>
        <v>0</v>
      </c>
      <c r="K15" s="114">
        <f t="shared" si="4"/>
        <v>0</v>
      </c>
      <c r="L15" s="114">
        <f t="shared" si="4"/>
        <v>0</v>
      </c>
      <c r="M15" s="114">
        <f t="shared" si="4"/>
        <v>0</v>
      </c>
      <c r="N15" s="114">
        <f t="shared" si="4"/>
        <v>0</v>
      </c>
      <c r="O15" s="114">
        <f t="shared" si="4"/>
        <v>0</v>
      </c>
      <c r="P15" s="114">
        <f t="shared" si="4"/>
        <v>0</v>
      </c>
      <c r="Q15" s="114">
        <f t="shared" si="4"/>
        <v>0</v>
      </c>
      <c r="R15" s="114">
        <f t="shared" si="4"/>
        <v>0</v>
      </c>
      <c r="S15" s="114">
        <f t="shared" si="4"/>
        <v>0</v>
      </c>
      <c r="T15" s="114">
        <f t="shared" si="4"/>
        <v>0</v>
      </c>
      <c r="U15" s="114">
        <f t="shared" si="4"/>
        <v>0</v>
      </c>
      <c r="V15" s="114">
        <f t="shared" si="4"/>
        <v>0</v>
      </c>
      <c r="W15" s="114">
        <f t="shared" si="4"/>
        <v>0</v>
      </c>
      <c r="X15" s="114">
        <f t="shared" si="4"/>
        <v>0</v>
      </c>
      <c r="Y15" s="114">
        <f t="shared" ref="Y15" si="5">SUM(Y8:Y9,Y14)</f>
        <v>0</v>
      </c>
      <c r="AA15" s="95"/>
      <c r="AB15" s="95"/>
      <c r="AC15" s="95"/>
    </row>
    <row r="16" spans="1:29" ht="18" customHeight="1" thickBot="1">
      <c r="A16" s="253"/>
      <c r="B16" s="498" t="s">
        <v>24</v>
      </c>
      <c r="C16" s="499"/>
      <c r="D16" s="500"/>
      <c r="E16" s="115">
        <f>'内訳書2-1'!$F232</f>
        <v>0</v>
      </c>
      <c r="F16" s="115">
        <f>'内訳書2-2'!$F232</f>
        <v>0</v>
      </c>
      <c r="G16" s="115">
        <f>'内訳書2-3'!$F232</f>
        <v>0</v>
      </c>
      <c r="H16" s="115">
        <f>'内訳書2-4'!$F232</f>
        <v>0</v>
      </c>
      <c r="I16" s="115">
        <f>'内訳書2-5'!$F232</f>
        <v>0</v>
      </c>
      <c r="J16" s="115">
        <f>'内訳書2-6'!$F232</f>
        <v>0</v>
      </c>
      <c r="K16" s="115">
        <f>'内訳書2-7'!$F232</f>
        <v>0</v>
      </c>
      <c r="L16" s="115">
        <f>'内訳書2-8'!$F232</f>
        <v>0</v>
      </c>
      <c r="M16" s="115">
        <f>'内訳書2-9'!$F232</f>
        <v>0</v>
      </c>
      <c r="N16" s="115">
        <f>'内訳書2-10'!$F232</f>
        <v>0</v>
      </c>
      <c r="O16" s="115">
        <f>'内訳書2-11'!$F232</f>
        <v>0</v>
      </c>
      <c r="P16" s="115">
        <f>'内訳書2-12'!$F232</f>
        <v>0</v>
      </c>
      <c r="Q16" s="115">
        <f>'内訳書2-13'!$F232</f>
        <v>0</v>
      </c>
      <c r="R16" s="115">
        <f>'内訳書2-14'!$F232</f>
        <v>0</v>
      </c>
      <c r="S16" s="115">
        <f>'内訳書2-15'!$F232</f>
        <v>0</v>
      </c>
      <c r="T16" s="115">
        <f>'内訳書2-16'!$F232</f>
        <v>0</v>
      </c>
      <c r="U16" s="115">
        <f>'内訳書2-17'!$F232</f>
        <v>0</v>
      </c>
      <c r="V16" s="115">
        <f>'内訳書2-18'!$F232</f>
        <v>0</v>
      </c>
      <c r="W16" s="115">
        <f>'内訳書2-19'!$F232</f>
        <v>0</v>
      </c>
      <c r="X16" s="115">
        <f>'内訳書2-20'!$F232</f>
        <v>0</v>
      </c>
      <c r="Y16" s="115">
        <f>SUM(E16:X16)</f>
        <v>0</v>
      </c>
      <c r="AA16" s="95"/>
      <c r="AB16" s="95"/>
      <c r="AC16" s="95"/>
    </row>
    <row r="17" spans="1:29" ht="18" customHeight="1" thickTop="1">
      <c r="A17" s="253"/>
      <c r="B17" s="484" t="s">
        <v>80</v>
      </c>
      <c r="C17" s="484"/>
      <c r="D17" s="484"/>
      <c r="E17" s="122">
        <f>SUM(E$15:E$16)</f>
        <v>0</v>
      </c>
      <c r="F17" s="122">
        <f t="shared" ref="F17:Y17" si="6">SUM(F$15:F$16)</f>
        <v>0</v>
      </c>
      <c r="G17" s="122">
        <f t="shared" si="6"/>
        <v>0</v>
      </c>
      <c r="H17" s="122">
        <f t="shared" si="6"/>
        <v>0</v>
      </c>
      <c r="I17" s="122">
        <f t="shared" si="6"/>
        <v>0</v>
      </c>
      <c r="J17" s="122">
        <f t="shared" si="6"/>
        <v>0</v>
      </c>
      <c r="K17" s="122">
        <f t="shared" si="6"/>
        <v>0</v>
      </c>
      <c r="L17" s="122">
        <f t="shared" si="6"/>
        <v>0</v>
      </c>
      <c r="M17" s="122">
        <f t="shared" si="6"/>
        <v>0</v>
      </c>
      <c r="N17" s="122">
        <f t="shared" si="6"/>
        <v>0</v>
      </c>
      <c r="O17" s="122">
        <f t="shared" si="6"/>
        <v>0</v>
      </c>
      <c r="P17" s="122">
        <f t="shared" si="6"/>
        <v>0</v>
      </c>
      <c r="Q17" s="122">
        <f t="shared" si="6"/>
        <v>0</v>
      </c>
      <c r="R17" s="122">
        <f t="shared" si="6"/>
        <v>0</v>
      </c>
      <c r="S17" s="122">
        <f t="shared" si="6"/>
        <v>0</v>
      </c>
      <c r="T17" s="122">
        <f t="shared" si="6"/>
        <v>0</v>
      </c>
      <c r="U17" s="122">
        <f t="shared" si="6"/>
        <v>0</v>
      </c>
      <c r="V17" s="122">
        <f t="shared" si="6"/>
        <v>0</v>
      </c>
      <c r="W17" s="122">
        <f t="shared" si="6"/>
        <v>0</v>
      </c>
      <c r="X17" s="122">
        <f t="shared" si="6"/>
        <v>0</v>
      </c>
      <c r="Y17" s="122">
        <f t="shared" si="6"/>
        <v>0</v>
      </c>
      <c r="AA17" s="95"/>
      <c r="AB17" s="95"/>
      <c r="AC17" s="95"/>
    </row>
    <row r="18" spans="1:29" ht="18.75" customHeight="1">
      <c r="A18" s="253"/>
      <c r="B18" s="253"/>
      <c r="C18" s="253"/>
      <c r="D18" s="253"/>
      <c r="E18" s="298" t="str">
        <f t="shared" ref="E18:X18" si="7">IF(E$17&lt;&gt;E$49,"収入額と支出額が一致しません。","")</f>
        <v/>
      </c>
      <c r="F18" s="298" t="str">
        <f t="shared" si="7"/>
        <v/>
      </c>
      <c r="G18" s="298" t="str">
        <f t="shared" si="7"/>
        <v/>
      </c>
      <c r="H18" s="298" t="str">
        <f t="shared" si="7"/>
        <v/>
      </c>
      <c r="I18" s="298" t="str">
        <f t="shared" si="7"/>
        <v/>
      </c>
      <c r="J18" s="298" t="str">
        <f t="shared" si="7"/>
        <v/>
      </c>
      <c r="K18" s="298" t="str">
        <f t="shared" si="7"/>
        <v/>
      </c>
      <c r="L18" s="298" t="str">
        <f t="shared" si="7"/>
        <v/>
      </c>
      <c r="M18" s="298" t="str">
        <f t="shared" si="7"/>
        <v/>
      </c>
      <c r="N18" s="298" t="str">
        <f t="shared" si="7"/>
        <v/>
      </c>
      <c r="O18" s="298" t="str">
        <f t="shared" si="7"/>
        <v/>
      </c>
      <c r="P18" s="298" t="str">
        <f t="shared" si="7"/>
        <v/>
      </c>
      <c r="Q18" s="298" t="str">
        <f t="shared" si="7"/>
        <v/>
      </c>
      <c r="R18" s="298" t="str">
        <f t="shared" si="7"/>
        <v/>
      </c>
      <c r="S18" s="298" t="str">
        <f t="shared" si="7"/>
        <v/>
      </c>
      <c r="T18" s="298" t="str">
        <f t="shared" si="7"/>
        <v/>
      </c>
      <c r="U18" s="298" t="str">
        <f t="shared" si="7"/>
        <v/>
      </c>
      <c r="V18" s="298" t="str">
        <f t="shared" si="7"/>
        <v/>
      </c>
      <c r="W18" s="298" t="str">
        <f t="shared" si="7"/>
        <v/>
      </c>
      <c r="X18" s="298" t="str">
        <f t="shared" si="7"/>
        <v/>
      </c>
      <c r="Y18" s="298"/>
      <c r="AA18" s="95"/>
      <c r="AB18" s="95"/>
      <c r="AC18" s="95"/>
    </row>
    <row r="19" spans="1:29" ht="15" customHeight="1">
      <c r="A19" s="253"/>
      <c r="B19" s="253" t="s">
        <v>81</v>
      </c>
      <c r="C19" s="253"/>
      <c r="D19" s="253"/>
      <c r="E19" s="257"/>
      <c r="F19" s="257"/>
      <c r="G19" s="257"/>
      <c r="H19" s="257"/>
      <c r="I19" s="257"/>
      <c r="J19" s="257"/>
      <c r="K19" s="257"/>
      <c r="L19" s="257"/>
      <c r="M19" s="257"/>
      <c r="N19" s="257"/>
      <c r="O19" s="257"/>
      <c r="P19" s="257"/>
      <c r="Q19" s="257"/>
      <c r="R19" s="257"/>
      <c r="S19" s="257"/>
      <c r="T19" s="257"/>
      <c r="U19" s="257"/>
      <c r="V19" s="257"/>
      <c r="W19" s="257"/>
      <c r="X19" s="257"/>
      <c r="Y19" s="125" t="s">
        <v>55</v>
      </c>
      <c r="AA19" s="95"/>
      <c r="AB19" s="95"/>
      <c r="AC19" s="95"/>
    </row>
    <row r="20" spans="1:29" ht="18" customHeight="1">
      <c r="A20" s="253"/>
      <c r="B20" s="483"/>
      <c r="C20" s="483" t="s">
        <v>82</v>
      </c>
      <c r="D20" s="97" t="s">
        <v>104</v>
      </c>
      <c r="E20" s="258" t="str">
        <f t="shared" ref="E20:X20" si="8">E4</f>
        <v>2-1</v>
      </c>
      <c r="F20" s="258" t="str">
        <f t="shared" si="8"/>
        <v>2-2</v>
      </c>
      <c r="G20" s="258" t="str">
        <f t="shared" si="8"/>
        <v>2-3</v>
      </c>
      <c r="H20" s="258" t="str">
        <f t="shared" si="8"/>
        <v>2-4</v>
      </c>
      <c r="I20" s="258" t="str">
        <f t="shared" si="8"/>
        <v>2-5</v>
      </c>
      <c r="J20" s="258" t="str">
        <f t="shared" si="8"/>
        <v>2-6</v>
      </c>
      <c r="K20" s="258" t="str">
        <f t="shared" si="8"/>
        <v>2-7</v>
      </c>
      <c r="L20" s="258" t="str">
        <f t="shared" si="8"/>
        <v>2-8</v>
      </c>
      <c r="M20" s="258" t="str">
        <f t="shared" si="8"/>
        <v>2-9</v>
      </c>
      <c r="N20" s="258" t="str">
        <f t="shared" si="8"/>
        <v>2-10</v>
      </c>
      <c r="O20" s="258" t="str">
        <f t="shared" si="8"/>
        <v>2-11</v>
      </c>
      <c r="P20" s="258" t="str">
        <f t="shared" si="8"/>
        <v>2-12</v>
      </c>
      <c r="Q20" s="258" t="str">
        <f t="shared" si="8"/>
        <v>2-13</v>
      </c>
      <c r="R20" s="258" t="str">
        <f t="shared" si="8"/>
        <v>2-14</v>
      </c>
      <c r="S20" s="258" t="str">
        <f t="shared" si="8"/>
        <v>2-15</v>
      </c>
      <c r="T20" s="258" t="str">
        <f t="shared" si="8"/>
        <v>2-16</v>
      </c>
      <c r="U20" s="258" t="str">
        <f t="shared" si="8"/>
        <v>2-17</v>
      </c>
      <c r="V20" s="258" t="str">
        <f t="shared" si="8"/>
        <v>2-18</v>
      </c>
      <c r="W20" s="258" t="str">
        <f t="shared" si="8"/>
        <v>2-19</v>
      </c>
      <c r="X20" s="258" t="str">
        <f t="shared" si="8"/>
        <v>2-20</v>
      </c>
      <c r="Y20" s="497" t="s">
        <v>185</v>
      </c>
      <c r="AA20" s="95"/>
      <c r="AB20" s="95"/>
      <c r="AC20" s="95"/>
    </row>
    <row r="21" spans="1:29" ht="60.75" customHeight="1">
      <c r="A21" s="253"/>
      <c r="B21" s="483"/>
      <c r="C21" s="483"/>
      <c r="D21" s="483" t="s">
        <v>83</v>
      </c>
      <c r="E21" s="106">
        <f t="shared" ref="E21:X21" si="9">E6</f>
        <v>0</v>
      </c>
      <c r="F21" s="106">
        <f t="shared" si="9"/>
        <v>0</v>
      </c>
      <c r="G21" s="106">
        <f t="shared" si="9"/>
        <v>0</v>
      </c>
      <c r="H21" s="106">
        <f t="shared" si="9"/>
        <v>0</v>
      </c>
      <c r="I21" s="106">
        <f t="shared" si="9"/>
        <v>0</v>
      </c>
      <c r="J21" s="106">
        <f t="shared" si="9"/>
        <v>0</v>
      </c>
      <c r="K21" s="106">
        <f t="shared" si="9"/>
        <v>0</v>
      </c>
      <c r="L21" s="106">
        <f t="shared" si="9"/>
        <v>0</v>
      </c>
      <c r="M21" s="106">
        <f t="shared" si="9"/>
        <v>0</v>
      </c>
      <c r="N21" s="106">
        <f t="shared" si="9"/>
        <v>0</v>
      </c>
      <c r="O21" s="106">
        <f t="shared" si="9"/>
        <v>0</v>
      </c>
      <c r="P21" s="106">
        <f t="shared" si="9"/>
        <v>0</v>
      </c>
      <c r="Q21" s="106">
        <f t="shared" si="9"/>
        <v>0</v>
      </c>
      <c r="R21" s="106">
        <f t="shared" si="9"/>
        <v>0</v>
      </c>
      <c r="S21" s="106">
        <f t="shared" si="9"/>
        <v>0</v>
      </c>
      <c r="T21" s="106">
        <f t="shared" si="9"/>
        <v>0</v>
      </c>
      <c r="U21" s="106">
        <f t="shared" si="9"/>
        <v>0</v>
      </c>
      <c r="V21" s="106">
        <f t="shared" si="9"/>
        <v>0</v>
      </c>
      <c r="W21" s="106">
        <f t="shared" si="9"/>
        <v>0</v>
      </c>
      <c r="X21" s="106">
        <f t="shared" si="9"/>
        <v>0</v>
      </c>
      <c r="Y21" s="497"/>
      <c r="AA21" s="95"/>
      <c r="AB21" s="95"/>
      <c r="AC21" s="95"/>
    </row>
    <row r="22" spans="1:29" ht="60.75" customHeight="1">
      <c r="A22" s="253"/>
      <c r="B22" s="483"/>
      <c r="C22" s="483"/>
      <c r="D22" s="483"/>
      <c r="E22" s="106">
        <f t="shared" ref="E22:X22" si="10">E7</f>
        <v>0</v>
      </c>
      <c r="F22" s="106">
        <f t="shared" si="10"/>
        <v>0</v>
      </c>
      <c r="G22" s="106">
        <f t="shared" si="10"/>
        <v>0</v>
      </c>
      <c r="H22" s="106">
        <f t="shared" si="10"/>
        <v>0</v>
      </c>
      <c r="I22" s="106">
        <f t="shared" si="10"/>
        <v>0</v>
      </c>
      <c r="J22" s="106">
        <f t="shared" si="10"/>
        <v>0</v>
      </c>
      <c r="K22" s="106">
        <f t="shared" si="10"/>
        <v>0</v>
      </c>
      <c r="L22" s="106">
        <f t="shared" si="10"/>
        <v>0</v>
      </c>
      <c r="M22" s="106">
        <f t="shared" si="10"/>
        <v>0</v>
      </c>
      <c r="N22" s="106">
        <f t="shared" si="10"/>
        <v>0</v>
      </c>
      <c r="O22" s="106">
        <f t="shared" si="10"/>
        <v>0</v>
      </c>
      <c r="P22" s="106">
        <f t="shared" si="10"/>
        <v>0</v>
      </c>
      <c r="Q22" s="106">
        <f t="shared" si="10"/>
        <v>0</v>
      </c>
      <c r="R22" s="106">
        <f t="shared" si="10"/>
        <v>0</v>
      </c>
      <c r="S22" s="106">
        <f t="shared" si="10"/>
        <v>0</v>
      </c>
      <c r="T22" s="106">
        <f t="shared" si="10"/>
        <v>0</v>
      </c>
      <c r="U22" s="106">
        <f t="shared" si="10"/>
        <v>0</v>
      </c>
      <c r="V22" s="106">
        <f t="shared" si="10"/>
        <v>0</v>
      </c>
      <c r="W22" s="106">
        <f t="shared" si="10"/>
        <v>0</v>
      </c>
      <c r="X22" s="106">
        <f t="shared" si="10"/>
        <v>0</v>
      </c>
      <c r="Y22" s="497"/>
      <c r="AA22" s="95"/>
      <c r="AB22" s="95"/>
      <c r="AC22" s="95"/>
    </row>
    <row r="23" spans="1:29" ht="18" customHeight="1">
      <c r="A23" s="253"/>
      <c r="B23" s="495" t="s">
        <v>84</v>
      </c>
      <c r="C23" s="206" t="s">
        <v>85</v>
      </c>
      <c r="D23" s="107" t="s">
        <v>224</v>
      </c>
      <c r="E23" s="108">
        <f>'内訳書2-1'!$F238</f>
        <v>0</v>
      </c>
      <c r="F23" s="108">
        <f>'内訳書2-2'!$F238</f>
        <v>0</v>
      </c>
      <c r="G23" s="108">
        <f>'内訳書2-3'!$F238</f>
        <v>0</v>
      </c>
      <c r="H23" s="108">
        <f>'内訳書2-4'!$F238</f>
        <v>0</v>
      </c>
      <c r="I23" s="108">
        <f>'内訳書2-5'!$F238</f>
        <v>0</v>
      </c>
      <c r="J23" s="108">
        <f>'内訳書2-6'!$F238</f>
        <v>0</v>
      </c>
      <c r="K23" s="108">
        <f>'内訳書2-7'!$F238</f>
        <v>0</v>
      </c>
      <c r="L23" s="108">
        <f>'内訳書2-8'!$F238</f>
        <v>0</v>
      </c>
      <c r="M23" s="108">
        <f>'内訳書2-9'!$F238</f>
        <v>0</v>
      </c>
      <c r="N23" s="108">
        <f>'内訳書2-10'!$F238</f>
        <v>0</v>
      </c>
      <c r="O23" s="108">
        <f>'内訳書2-11'!$F238</f>
        <v>0</v>
      </c>
      <c r="P23" s="108">
        <f>'内訳書2-12'!$F238</f>
        <v>0</v>
      </c>
      <c r="Q23" s="108">
        <f>'内訳書2-13'!$F238</f>
        <v>0</v>
      </c>
      <c r="R23" s="108">
        <f>'内訳書2-14'!$F238</f>
        <v>0</v>
      </c>
      <c r="S23" s="108">
        <f>'内訳書2-15'!$F238</f>
        <v>0</v>
      </c>
      <c r="T23" s="108">
        <f>'内訳書2-16'!$F238</f>
        <v>0</v>
      </c>
      <c r="U23" s="108">
        <f>'内訳書2-17'!$F238</f>
        <v>0</v>
      </c>
      <c r="V23" s="108">
        <f>'内訳書2-18'!$F238</f>
        <v>0</v>
      </c>
      <c r="W23" s="108">
        <f>'内訳書2-19'!$F238</f>
        <v>0</v>
      </c>
      <c r="X23" s="108">
        <f>'内訳書2-20'!$F238</f>
        <v>0</v>
      </c>
      <c r="Y23" s="109">
        <f t="shared" ref="Y23:Y33" si="11">SUM(E23:X23)</f>
        <v>0</v>
      </c>
      <c r="AA23" s="95"/>
      <c r="AB23" s="95"/>
      <c r="AC23" s="95"/>
    </row>
    <row r="24" spans="1:29" ht="18" customHeight="1">
      <c r="A24" s="253"/>
      <c r="B24" s="495"/>
      <c r="C24" s="206" t="s">
        <v>179</v>
      </c>
      <c r="D24" s="107" t="s">
        <v>225</v>
      </c>
      <c r="E24" s="108">
        <f>'内訳書2-1'!$F239</f>
        <v>0</v>
      </c>
      <c r="F24" s="108">
        <f>'内訳書2-2'!$F239</f>
        <v>0</v>
      </c>
      <c r="G24" s="108">
        <f>'内訳書2-3'!$F239</f>
        <v>0</v>
      </c>
      <c r="H24" s="108">
        <f>'内訳書2-4'!$F239</f>
        <v>0</v>
      </c>
      <c r="I24" s="108">
        <f>'内訳書2-5'!$F239</f>
        <v>0</v>
      </c>
      <c r="J24" s="108">
        <f>'内訳書2-6'!$F239</f>
        <v>0</v>
      </c>
      <c r="K24" s="108">
        <f>'内訳書2-7'!$F239</f>
        <v>0</v>
      </c>
      <c r="L24" s="108">
        <f>'内訳書2-8'!$F239</f>
        <v>0</v>
      </c>
      <c r="M24" s="108">
        <f>'内訳書2-9'!$F239</f>
        <v>0</v>
      </c>
      <c r="N24" s="108">
        <f>'内訳書2-10'!$F239</f>
        <v>0</v>
      </c>
      <c r="O24" s="108">
        <f>'内訳書2-11'!$F239</f>
        <v>0</v>
      </c>
      <c r="P24" s="108">
        <f>'内訳書2-12'!$F239</f>
        <v>0</v>
      </c>
      <c r="Q24" s="108">
        <f>'内訳書2-13'!$F239</f>
        <v>0</v>
      </c>
      <c r="R24" s="108">
        <f>'内訳書2-14'!$F239</f>
        <v>0</v>
      </c>
      <c r="S24" s="108">
        <f>'内訳書2-15'!$F239</f>
        <v>0</v>
      </c>
      <c r="T24" s="108">
        <f>'内訳書2-16'!$F239</f>
        <v>0</v>
      </c>
      <c r="U24" s="108">
        <f>'内訳書2-17'!$F239</f>
        <v>0</v>
      </c>
      <c r="V24" s="108">
        <f>'内訳書2-18'!$F239</f>
        <v>0</v>
      </c>
      <c r="W24" s="108">
        <f>'内訳書2-19'!$F239</f>
        <v>0</v>
      </c>
      <c r="X24" s="108">
        <f>'内訳書2-20'!$F239</f>
        <v>0</v>
      </c>
      <c r="Y24" s="109">
        <f t="shared" si="11"/>
        <v>0</v>
      </c>
      <c r="AA24" s="95"/>
      <c r="AB24" s="95"/>
      <c r="AC24" s="95"/>
    </row>
    <row r="25" spans="1:29" ht="18" customHeight="1">
      <c r="A25" s="253"/>
      <c r="B25" s="495"/>
      <c r="C25" s="488" t="s">
        <v>86</v>
      </c>
      <c r="D25" s="107" t="s">
        <v>87</v>
      </c>
      <c r="E25" s="108">
        <f>'内訳書2-1'!$F240</f>
        <v>0</v>
      </c>
      <c r="F25" s="108">
        <f>'内訳書2-2'!$F240</f>
        <v>0</v>
      </c>
      <c r="G25" s="108">
        <f>'内訳書2-3'!$F240</f>
        <v>0</v>
      </c>
      <c r="H25" s="108">
        <f>'内訳書2-4'!$F240</f>
        <v>0</v>
      </c>
      <c r="I25" s="108">
        <f>'内訳書2-5'!$F240</f>
        <v>0</v>
      </c>
      <c r="J25" s="108">
        <f>'内訳書2-6'!$F240</f>
        <v>0</v>
      </c>
      <c r="K25" s="108">
        <f>'内訳書2-7'!$F240</f>
        <v>0</v>
      </c>
      <c r="L25" s="108">
        <f>'内訳書2-8'!$F240</f>
        <v>0</v>
      </c>
      <c r="M25" s="108">
        <f>'内訳書2-9'!$F240</f>
        <v>0</v>
      </c>
      <c r="N25" s="108">
        <f>'内訳書2-10'!$F240</f>
        <v>0</v>
      </c>
      <c r="O25" s="108">
        <f>'内訳書2-11'!$F240</f>
        <v>0</v>
      </c>
      <c r="P25" s="108">
        <f>'内訳書2-12'!$F240</f>
        <v>0</v>
      </c>
      <c r="Q25" s="108">
        <f>'内訳書2-13'!$F240</f>
        <v>0</v>
      </c>
      <c r="R25" s="108">
        <f>'内訳書2-14'!$F240</f>
        <v>0</v>
      </c>
      <c r="S25" s="108">
        <f>'内訳書2-15'!$F240</f>
        <v>0</v>
      </c>
      <c r="T25" s="108">
        <f>'内訳書2-16'!$F240</f>
        <v>0</v>
      </c>
      <c r="U25" s="108">
        <f>'内訳書2-17'!$F240</f>
        <v>0</v>
      </c>
      <c r="V25" s="108">
        <f>'内訳書2-18'!$F240</f>
        <v>0</v>
      </c>
      <c r="W25" s="108">
        <f>'内訳書2-19'!$F240</f>
        <v>0</v>
      </c>
      <c r="X25" s="108">
        <f>'内訳書2-20'!$F240</f>
        <v>0</v>
      </c>
      <c r="Y25" s="109">
        <f t="shared" si="11"/>
        <v>0</v>
      </c>
      <c r="AA25" s="95"/>
      <c r="AB25" s="95"/>
      <c r="AC25" s="95"/>
    </row>
    <row r="26" spans="1:29" ht="18" customHeight="1">
      <c r="A26" s="253"/>
      <c r="B26" s="495"/>
      <c r="C26" s="489"/>
      <c r="D26" s="110" t="s">
        <v>88</v>
      </c>
      <c r="E26" s="111">
        <f>'内訳書2-1'!$F241</f>
        <v>0</v>
      </c>
      <c r="F26" s="111">
        <f>'内訳書2-2'!$F241</f>
        <v>0</v>
      </c>
      <c r="G26" s="111">
        <f>'内訳書2-3'!$F241</f>
        <v>0</v>
      </c>
      <c r="H26" s="111">
        <f>'内訳書2-4'!$F241</f>
        <v>0</v>
      </c>
      <c r="I26" s="111">
        <f>'内訳書2-5'!$F241</f>
        <v>0</v>
      </c>
      <c r="J26" s="111">
        <f>'内訳書2-6'!$F241</f>
        <v>0</v>
      </c>
      <c r="K26" s="111">
        <f>'内訳書2-7'!$F241</f>
        <v>0</v>
      </c>
      <c r="L26" s="111">
        <f>'内訳書2-8'!$F241</f>
        <v>0</v>
      </c>
      <c r="M26" s="111">
        <f>'内訳書2-9'!$F241</f>
        <v>0</v>
      </c>
      <c r="N26" s="111">
        <f>'内訳書2-10'!$F241</f>
        <v>0</v>
      </c>
      <c r="O26" s="111">
        <f>'内訳書2-11'!$F241</f>
        <v>0</v>
      </c>
      <c r="P26" s="111">
        <f>'内訳書2-12'!$F241</f>
        <v>0</v>
      </c>
      <c r="Q26" s="111">
        <f>'内訳書2-13'!$F241</f>
        <v>0</v>
      </c>
      <c r="R26" s="111">
        <f>'内訳書2-14'!$F241</f>
        <v>0</v>
      </c>
      <c r="S26" s="111">
        <f>'内訳書2-15'!$F241</f>
        <v>0</v>
      </c>
      <c r="T26" s="111">
        <f>'内訳書2-16'!$F241</f>
        <v>0</v>
      </c>
      <c r="U26" s="111">
        <f>'内訳書2-17'!$F241</f>
        <v>0</v>
      </c>
      <c r="V26" s="111">
        <f>'内訳書2-18'!$F241</f>
        <v>0</v>
      </c>
      <c r="W26" s="111">
        <f>'内訳書2-19'!$F241</f>
        <v>0</v>
      </c>
      <c r="X26" s="111">
        <f>'内訳書2-20'!$F241</f>
        <v>0</v>
      </c>
      <c r="Y26" s="102">
        <f t="shared" si="11"/>
        <v>0</v>
      </c>
      <c r="AA26" s="95"/>
      <c r="AB26" s="95"/>
      <c r="AC26" s="95"/>
    </row>
    <row r="27" spans="1:29" ht="18" customHeight="1">
      <c r="A27" s="253"/>
      <c r="B27" s="495"/>
      <c r="C27" s="489"/>
      <c r="D27" s="112" t="s">
        <v>89</v>
      </c>
      <c r="E27" s="113">
        <f>'内訳書2-1'!$F242</f>
        <v>0</v>
      </c>
      <c r="F27" s="113">
        <f>'内訳書2-2'!$F242</f>
        <v>0</v>
      </c>
      <c r="G27" s="113">
        <f>'内訳書2-3'!$F242</f>
        <v>0</v>
      </c>
      <c r="H27" s="113">
        <f>'内訳書2-4'!$F242</f>
        <v>0</v>
      </c>
      <c r="I27" s="113">
        <f>'内訳書2-5'!$F242</f>
        <v>0</v>
      </c>
      <c r="J27" s="113">
        <f>'内訳書2-6'!$F242</f>
        <v>0</v>
      </c>
      <c r="K27" s="113">
        <f>'内訳書2-7'!$F242</f>
        <v>0</v>
      </c>
      <c r="L27" s="113">
        <f>'内訳書2-8'!$F242</f>
        <v>0</v>
      </c>
      <c r="M27" s="113">
        <f>'内訳書2-9'!$F242</f>
        <v>0</v>
      </c>
      <c r="N27" s="113">
        <f>'内訳書2-10'!$F242</f>
        <v>0</v>
      </c>
      <c r="O27" s="113">
        <f>'内訳書2-11'!$F242</f>
        <v>0</v>
      </c>
      <c r="P27" s="113">
        <f>'内訳書2-12'!$F242</f>
        <v>0</v>
      </c>
      <c r="Q27" s="113">
        <f>'内訳書2-13'!$F242</f>
        <v>0</v>
      </c>
      <c r="R27" s="113">
        <f>'内訳書2-14'!$F242</f>
        <v>0</v>
      </c>
      <c r="S27" s="113">
        <f>'内訳書2-15'!$F242</f>
        <v>0</v>
      </c>
      <c r="T27" s="113">
        <f>'内訳書2-16'!$F242</f>
        <v>0</v>
      </c>
      <c r="U27" s="113">
        <f>'内訳書2-17'!$F242</f>
        <v>0</v>
      </c>
      <c r="V27" s="113">
        <f>'内訳書2-18'!$F242</f>
        <v>0</v>
      </c>
      <c r="W27" s="113">
        <f>'内訳書2-19'!$F242</f>
        <v>0</v>
      </c>
      <c r="X27" s="113">
        <f>'内訳書2-20'!$F242</f>
        <v>0</v>
      </c>
      <c r="Y27" s="103">
        <f t="shared" si="11"/>
        <v>0</v>
      </c>
      <c r="AA27" s="95"/>
      <c r="AB27" s="95"/>
      <c r="AC27" s="95"/>
    </row>
    <row r="28" spans="1:29" ht="18" customHeight="1">
      <c r="A28" s="253"/>
      <c r="B28" s="495"/>
      <c r="C28" s="488" t="s">
        <v>90</v>
      </c>
      <c r="D28" s="107" t="s">
        <v>91</v>
      </c>
      <c r="E28" s="108">
        <f>'内訳書2-1'!$F243</f>
        <v>0</v>
      </c>
      <c r="F28" s="108">
        <f>'内訳書2-2'!$F243</f>
        <v>0</v>
      </c>
      <c r="G28" s="108">
        <f>'内訳書2-3'!$F243</f>
        <v>0</v>
      </c>
      <c r="H28" s="108">
        <f>'内訳書2-4'!$F243</f>
        <v>0</v>
      </c>
      <c r="I28" s="108">
        <f>'内訳書2-5'!$F243</f>
        <v>0</v>
      </c>
      <c r="J28" s="108">
        <f>'内訳書2-6'!$F243</f>
        <v>0</v>
      </c>
      <c r="K28" s="108">
        <f>'内訳書2-7'!$F243</f>
        <v>0</v>
      </c>
      <c r="L28" s="108">
        <f>'内訳書2-8'!$F243</f>
        <v>0</v>
      </c>
      <c r="M28" s="108">
        <f>'内訳書2-9'!$F243</f>
        <v>0</v>
      </c>
      <c r="N28" s="108">
        <f>'内訳書2-10'!$F243</f>
        <v>0</v>
      </c>
      <c r="O28" s="108">
        <f>'内訳書2-11'!$F243</f>
        <v>0</v>
      </c>
      <c r="P28" s="108">
        <f>'内訳書2-12'!$F243</f>
        <v>0</v>
      </c>
      <c r="Q28" s="108">
        <f>'内訳書2-13'!$F243</f>
        <v>0</v>
      </c>
      <c r="R28" s="108">
        <f>'内訳書2-14'!$F243</f>
        <v>0</v>
      </c>
      <c r="S28" s="108">
        <f>'内訳書2-15'!$F243</f>
        <v>0</v>
      </c>
      <c r="T28" s="108">
        <f>'内訳書2-16'!$F243</f>
        <v>0</v>
      </c>
      <c r="U28" s="108">
        <f>'内訳書2-17'!$F243</f>
        <v>0</v>
      </c>
      <c r="V28" s="108">
        <f>'内訳書2-18'!$F243</f>
        <v>0</v>
      </c>
      <c r="W28" s="108">
        <f>'内訳書2-19'!$F243</f>
        <v>0</v>
      </c>
      <c r="X28" s="108">
        <f>'内訳書2-20'!$F243</f>
        <v>0</v>
      </c>
      <c r="Y28" s="109">
        <f t="shared" si="11"/>
        <v>0</v>
      </c>
      <c r="AA28" s="95"/>
      <c r="AB28" s="95"/>
      <c r="AC28" s="95"/>
    </row>
    <row r="29" spans="1:29" ht="18" customHeight="1">
      <c r="A29" s="253"/>
      <c r="B29" s="495"/>
      <c r="C29" s="489"/>
      <c r="D29" s="110" t="s">
        <v>92</v>
      </c>
      <c r="E29" s="111">
        <f>'内訳書2-1'!$F244</f>
        <v>0</v>
      </c>
      <c r="F29" s="111">
        <f>'内訳書2-2'!$F244</f>
        <v>0</v>
      </c>
      <c r="G29" s="111">
        <f>'内訳書2-3'!$F244</f>
        <v>0</v>
      </c>
      <c r="H29" s="111">
        <f>'内訳書2-4'!$F244</f>
        <v>0</v>
      </c>
      <c r="I29" s="111">
        <f>'内訳書2-5'!$F244</f>
        <v>0</v>
      </c>
      <c r="J29" s="111">
        <f>'内訳書2-6'!$F244</f>
        <v>0</v>
      </c>
      <c r="K29" s="111">
        <f>'内訳書2-7'!$F244</f>
        <v>0</v>
      </c>
      <c r="L29" s="111">
        <f>'内訳書2-8'!$F244</f>
        <v>0</v>
      </c>
      <c r="M29" s="111">
        <f>'内訳書2-9'!$F244</f>
        <v>0</v>
      </c>
      <c r="N29" s="111">
        <f>'内訳書2-10'!$F244</f>
        <v>0</v>
      </c>
      <c r="O29" s="111">
        <f>'内訳書2-11'!$F244</f>
        <v>0</v>
      </c>
      <c r="P29" s="111">
        <f>'内訳書2-12'!$F244</f>
        <v>0</v>
      </c>
      <c r="Q29" s="111">
        <f>'内訳書2-13'!$F244</f>
        <v>0</v>
      </c>
      <c r="R29" s="111">
        <f>'内訳書2-14'!$F244</f>
        <v>0</v>
      </c>
      <c r="S29" s="111">
        <f>'内訳書2-15'!$F244</f>
        <v>0</v>
      </c>
      <c r="T29" s="111">
        <f>'内訳書2-16'!$F244</f>
        <v>0</v>
      </c>
      <c r="U29" s="111">
        <f>'内訳書2-17'!$F244</f>
        <v>0</v>
      </c>
      <c r="V29" s="111">
        <f>'内訳書2-18'!$F244</f>
        <v>0</v>
      </c>
      <c r="W29" s="111">
        <f>'内訳書2-19'!$F244</f>
        <v>0</v>
      </c>
      <c r="X29" s="111">
        <f>'内訳書2-20'!$F244</f>
        <v>0</v>
      </c>
      <c r="Y29" s="102">
        <f t="shared" si="11"/>
        <v>0</v>
      </c>
      <c r="AA29" s="95"/>
      <c r="AB29" s="95"/>
      <c r="AC29" s="95"/>
    </row>
    <row r="30" spans="1:29" ht="18" customHeight="1">
      <c r="A30" s="253"/>
      <c r="B30" s="495"/>
      <c r="C30" s="489"/>
      <c r="D30" s="110" t="s">
        <v>93</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2">
        <f t="shared" si="11"/>
        <v>0</v>
      </c>
      <c r="AA30" s="95"/>
      <c r="AB30" s="95"/>
      <c r="AC30" s="95"/>
    </row>
    <row r="31" spans="1:29" ht="18" customHeight="1">
      <c r="A31" s="253"/>
      <c r="B31" s="495"/>
      <c r="C31" s="489"/>
      <c r="D31" s="149" t="s">
        <v>94</v>
      </c>
      <c r="E31" s="150">
        <f>'内訳書2-1'!$F246</f>
        <v>0</v>
      </c>
      <c r="F31" s="150">
        <f>'内訳書2-2'!$F246</f>
        <v>0</v>
      </c>
      <c r="G31" s="150">
        <f>'内訳書2-3'!$F246</f>
        <v>0</v>
      </c>
      <c r="H31" s="150">
        <f>'内訳書2-4'!$F246</f>
        <v>0</v>
      </c>
      <c r="I31" s="150">
        <f>'内訳書2-5'!$F246</f>
        <v>0</v>
      </c>
      <c r="J31" s="150">
        <f>'内訳書2-6'!$F246</f>
        <v>0</v>
      </c>
      <c r="K31" s="150">
        <f>'内訳書2-7'!$F246</f>
        <v>0</v>
      </c>
      <c r="L31" s="150">
        <f>'内訳書2-8'!$F246</f>
        <v>0</v>
      </c>
      <c r="M31" s="150">
        <f>'内訳書2-9'!$F246</f>
        <v>0</v>
      </c>
      <c r="N31" s="150">
        <f>'内訳書2-10'!$F246</f>
        <v>0</v>
      </c>
      <c r="O31" s="150">
        <f>'内訳書2-11'!$F246</f>
        <v>0</v>
      </c>
      <c r="P31" s="150">
        <f>'内訳書2-12'!$F246</f>
        <v>0</v>
      </c>
      <c r="Q31" s="150">
        <f>'内訳書2-13'!$F246</f>
        <v>0</v>
      </c>
      <c r="R31" s="150">
        <f>'内訳書2-14'!$F246</f>
        <v>0</v>
      </c>
      <c r="S31" s="150">
        <f>'内訳書2-15'!$F246</f>
        <v>0</v>
      </c>
      <c r="T31" s="150">
        <f>'内訳書2-16'!$F246</f>
        <v>0</v>
      </c>
      <c r="U31" s="150">
        <f>'内訳書2-17'!$F246</f>
        <v>0</v>
      </c>
      <c r="V31" s="150">
        <f>'内訳書2-18'!$F246</f>
        <v>0</v>
      </c>
      <c r="W31" s="150">
        <f>'内訳書2-19'!$F246</f>
        <v>0</v>
      </c>
      <c r="X31" s="150">
        <f>'内訳書2-20'!$F246</f>
        <v>0</v>
      </c>
      <c r="Y31" s="151">
        <f t="shared" ref="Y31" si="12">SUM(E31:X31)</f>
        <v>0</v>
      </c>
      <c r="AA31" s="95"/>
      <c r="AB31" s="95"/>
      <c r="AC31" s="95"/>
    </row>
    <row r="32" spans="1:29" ht="18" hidden="1" customHeight="1">
      <c r="A32" s="253"/>
      <c r="B32" s="495"/>
      <c r="C32" s="489"/>
      <c r="D32" s="153" t="s">
        <v>78</v>
      </c>
      <c r="E32" s="154">
        <f>'内訳書2-1'!$F247</f>
        <v>0</v>
      </c>
      <c r="F32" s="154">
        <f>'内訳書2-2'!$F247</f>
        <v>0</v>
      </c>
      <c r="G32" s="154">
        <f>'内訳書2-3'!$F247</f>
        <v>0</v>
      </c>
      <c r="H32" s="154">
        <f>'内訳書2-4'!$F247</f>
        <v>0</v>
      </c>
      <c r="I32" s="154">
        <f>'内訳書2-5'!$F247</f>
        <v>0</v>
      </c>
      <c r="J32" s="154">
        <f>'内訳書2-6'!$F247</f>
        <v>0</v>
      </c>
      <c r="K32" s="154">
        <f>'内訳書2-7'!$F247</f>
        <v>0</v>
      </c>
      <c r="L32" s="154">
        <f>'内訳書2-8'!$F247</f>
        <v>0</v>
      </c>
      <c r="M32" s="154">
        <f>'内訳書2-9'!$F247</f>
        <v>0</v>
      </c>
      <c r="N32" s="154">
        <f>'内訳書2-10'!$F247</f>
        <v>0</v>
      </c>
      <c r="O32" s="154">
        <f>'内訳書2-11'!$F247</f>
        <v>0</v>
      </c>
      <c r="P32" s="154">
        <f>'内訳書2-12'!$F247</f>
        <v>0</v>
      </c>
      <c r="Q32" s="154">
        <f>'内訳書2-13'!$F247</f>
        <v>0</v>
      </c>
      <c r="R32" s="154">
        <f>'内訳書2-14'!$F247</f>
        <v>0</v>
      </c>
      <c r="S32" s="154">
        <f>'内訳書2-15'!$F247</f>
        <v>0</v>
      </c>
      <c r="T32" s="154">
        <f>'内訳書2-16'!$F247</f>
        <v>0</v>
      </c>
      <c r="U32" s="154">
        <f>'内訳書2-17'!$F247</f>
        <v>0</v>
      </c>
      <c r="V32" s="154">
        <f>'内訳書2-18'!$F247</f>
        <v>0</v>
      </c>
      <c r="W32" s="154">
        <f>'内訳書2-19'!$F247</f>
        <v>0</v>
      </c>
      <c r="X32" s="154">
        <f>'内訳書2-20'!$F247</f>
        <v>0</v>
      </c>
      <c r="Y32" s="155">
        <f t="shared" si="11"/>
        <v>0</v>
      </c>
      <c r="AA32" s="95"/>
      <c r="AB32" s="95"/>
      <c r="AC32" s="95"/>
    </row>
    <row r="33" spans="1:29" ht="18" customHeight="1">
      <c r="A33" s="253"/>
      <c r="B33" s="495"/>
      <c r="C33" s="291" t="s">
        <v>165</v>
      </c>
      <c r="D33" s="292" t="s">
        <v>95</v>
      </c>
      <c r="E33" s="114">
        <f>'内訳書2-1'!$F248</f>
        <v>0</v>
      </c>
      <c r="F33" s="114">
        <f>'内訳書2-2'!$F248</f>
        <v>0</v>
      </c>
      <c r="G33" s="114">
        <f>'内訳書2-3'!$F248</f>
        <v>0</v>
      </c>
      <c r="H33" s="114">
        <f>'内訳書2-4'!$F248</f>
        <v>0</v>
      </c>
      <c r="I33" s="114">
        <f>'内訳書2-5'!$F248</f>
        <v>0</v>
      </c>
      <c r="J33" s="114">
        <f>'内訳書2-6'!$F248</f>
        <v>0</v>
      </c>
      <c r="K33" s="114">
        <f>'内訳書2-7'!$F248</f>
        <v>0</v>
      </c>
      <c r="L33" s="114">
        <f>'内訳書2-8'!$F248</f>
        <v>0</v>
      </c>
      <c r="M33" s="114">
        <f>'内訳書2-9'!$F248</f>
        <v>0</v>
      </c>
      <c r="N33" s="114">
        <f>'内訳書2-10'!$F248</f>
        <v>0</v>
      </c>
      <c r="O33" s="114">
        <f>'内訳書2-11'!$F248</f>
        <v>0</v>
      </c>
      <c r="P33" s="114">
        <f>'内訳書2-12'!$F248</f>
        <v>0</v>
      </c>
      <c r="Q33" s="114">
        <f>'内訳書2-13'!$F248</f>
        <v>0</v>
      </c>
      <c r="R33" s="114">
        <f>'内訳書2-14'!$F248</f>
        <v>0</v>
      </c>
      <c r="S33" s="114">
        <f>'内訳書2-15'!$F248</f>
        <v>0</v>
      </c>
      <c r="T33" s="114">
        <f>'内訳書2-16'!$F248</f>
        <v>0</v>
      </c>
      <c r="U33" s="114">
        <f>'内訳書2-17'!$F248</f>
        <v>0</v>
      </c>
      <c r="V33" s="114">
        <f>'内訳書2-18'!$F248</f>
        <v>0</v>
      </c>
      <c r="W33" s="114">
        <f>'内訳書2-19'!$F248</f>
        <v>0</v>
      </c>
      <c r="X33" s="114">
        <f>'内訳書2-20'!$F248</f>
        <v>0</v>
      </c>
      <c r="Y33" s="100">
        <f t="shared" si="11"/>
        <v>0</v>
      </c>
      <c r="AA33" s="95"/>
      <c r="AB33" s="95"/>
      <c r="AC33" s="95"/>
    </row>
    <row r="34" spans="1:29" ht="18" customHeight="1">
      <c r="A34" s="253"/>
      <c r="B34" s="495"/>
      <c r="C34" s="492" t="s">
        <v>96</v>
      </c>
      <c r="D34" s="492"/>
      <c r="E34" s="281">
        <f>SUM(E23:E33)</f>
        <v>0</v>
      </c>
      <c r="F34" s="281">
        <f t="shared" ref="F34:Y34" si="13">SUM(F23:F33)</f>
        <v>0</v>
      </c>
      <c r="G34" s="281">
        <f t="shared" si="13"/>
        <v>0</v>
      </c>
      <c r="H34" s="281">
        <f t="shared" si="13"/>
        <v>0</v>
      </c>
      <c r="I34" s="281">
        <f t="shared" si="13"/>
        <v>0</v>
      </c>
      <c r="J34" s="281">
        <f t="shared" si="13"/>
        <v>0</v>
      </c>
      <c r="K34" s="281">
        <f t="shared" si="13"/>
        <v>0</v>
      </c>
      <c r="L34" s="281">
        <f t="shared" si="13"/>
        <v>0</v>
      </c>
      <c r="M34" s="281">
        <f t="shared" si="13"/>
        <v>0</v>
      </c>
      <c r="N34" s="281">
        <f t="shared" si="13"/>
        <v>0</v>
      </c>
      <c r="O34" s="281">
        <f t="shared" si="13"/>
        <v>0</v>
      </c>
      <c r="P34" s="281">
        <f t="shared" si="13"/>
        <v>0</v>
      </c>
      <c r="Q34" s="281">
        <f t="shared" si="13"/>
        <v>0</v>
      </c>
      <c r="R34" s="281">
        <f t="shared" si="13"/>
        <v>0</v>
      </c>
      <c r="S34" s="281">
        <f t="shared" si="13"/>
        <v>0</v>
      </c>
      <c r="T34" s="281">
        <f t="shared" si="13"/>
        <v>0</v>
      </c>
      <c r="U34" s="281">
        <f t="shared" si="13"/>
        <v>0</v>
      </c>
      <c r="V34" s="281">
        <f t="shared" si="13"/>
        <v>0</v>
      </c>
      <c r="W34" s="281">
        <f t="shared" si="13"/>
        <v>0</v>
      </c>
      <c r="X34" s="281">
        <f t="shared" si="13"/>
        <v>0</v>
      </c>
      <c r="Y34" s="281">
        <f t="shared" si="13"/>
        <v>0</v>
      </c>
      <c r="AA34" s="95"/>
      <c r="AB34" s="95"/>
      <c r="AC34" s="95"/>
    </row>
    <row r="35" spans="1:29" ht="18" customHeight="1" thickBot="1">
      <c r="A35" s="253"/>
      <c r="B35" s="495"/>
      <c r="C35" s="485" t="s">
        <v>229</v>
      </c>
      <c r="D35" s="485"/>
      <c r="E35" s="282"/>
      <c r="F35" s="282"/>
      <c r="G35" s="282"/>
      <c r="H35" s="282"/>
      <c r="I35" s="282"/>
      <c r="J35" s="282"/>
      <c r="K35" s="282"/>
      <c r="L35" s="282"/>
      <c r="M35" s="282"/>
      <c r="N35" s="282"/>
      <c r="O35" s="282"/>
      <c r="P35" s="282"/>
      <c r="Q35" s="282"/>
      <c r="R35" s="282"/>
      <c r="S35" s="282"/>
      <c r="T35" s="282"/>
      <c r="U35" s="282"/>
      <c r="V35" s="282"/>
      <c r="W35" s="282"/>
      <c r="X35" s="282"/>
      <c r="Y35" s="283">
        <f>SUM(E35:X35)</f>
        <v>0</v>
      </c>
      <c r="AA35" s="95"/>
      <c r="AB35" s="95"/>
      <c r="AC35" s="95"/>
    </row>
    <row r="36" spans="1:29" ht="18" customHeight="1" thickBot="1">
      <c r="A36" s="253"/>
      <c r="B36" s="496"/>
      <c r="C36" s="486" t="s">
        <v>97</v>
      </c>
      <c r="D36" s="487"/>
      <c r="E36" s="278">
        <f>E34-E35</f>
        <v>0</v>
      </c>
      <c r="F36" s="278">
        <f t="shared" ref="F36:Y36" si="14">F34-F35</f>
        <v>0</v>
      </c>
      <c r="G36" s="278">
        <f t="shared" si="14"/>
        <v>0</v>
      </c>
      <c r="H36" s="278">
        <f t="shared" si="14"/>
        <v>0</v>
      </c>
      <c r="I36" s="278">
        <f t="shared" si="14"/>
        <v>0</v>
      </c>
      <c r="J36" s="278">
        <f t="shared" si="14"/>
        <v>0</v>
      </c>
      <c r="K36" s="278">
        <f t="shared" si="14"/>
        <v>0</v>
      </c>
      <c r="L36" s="278">
        <f t="shared" si="14"/>
        <v>0</v>
      </c>
      <c r="M36" s="278">
        <f t="shared" si="14"/>
        <v>0</v>
      </c>
      <c r="N36" s="278">
        <f t="shared" si="14"/>
        <v>0</v>
      </c>
      <c r="O36" s="278">
        <f t="shared" si="14"/>
        <v>0</v>
      </c>
      <c r="P36" s="278">
        <f t="shared" si="14"/>
        <v>0</v>
      </c>
      <c r="Q36" s="278">
        <f t="shared" si="14"/>
        <v>0</v>
      </c>
      <c r="R36" s="278">
        <f t="shared" si="14"/>
        <v>0</v>
      </c>
      <c r="S36" s="278">
        <f t="shared" si="14"/>
        <v>0</v>
      </c>
      <c r="T36" s="278">
        <f t="shared" si="14"/>
        <v>0</v>
      </c>
      <c r="U36" s="278">
        <f t="shared" si="14"/>
        <v>0</v>
      </c>
      <c r="V36" s="278">
        <f t="shared" si="14"/>
        <v>0</v>
      </c>
      <c r="W36" s="278">
        <f t="shared" si="14"/>
        <v>0</v>
      </c>
      <c r="X36" s="278">
        <f t="shared" si="14"/>
        <v>0</v>
      </c>
      <c r="Y36" s="279">
        <f t="shared" si="14"/>
        <v>0</v>
      </c>
      <c r="AA36" s="95"/>
      <c r="AB36" s="95"/>
      <c r="AC36" s="95"/>
    </row>
    <row r="37" spans="1:29" ht="18" customHeight="1">
      <c r="A37" s="253"/>
      <c r="B37" s="493" t="s">
        <v>98</v>
      </c>
      <c r="C37" s="275" t="s">
        <v>85</v>
      </c>
      <c r="D37" s="276" t="s">
        <v>224</v>
      </c>
      <c r="E37" s="277">
        <f>'内訳書2-1'!$F252</f>
        <v>0</v>
      </c>
      <c r="F37" s="277">
        <f>'内訳書2-2'!$F252</f>
        <v>0</v>
      </c>
      <c r="G37" s="277">
        <f>'内訳書2-3'!$F252</f>
        <v>0</v>
      </c>
      <c r="H37" s="277">
        <f>'内訳書2-4'!$F252</f>
        <v>0</v>
      </c>
      <c r="I37" s="277">
        <f>'内訳書2-5'!$F252</f>
        <v>0</v>
      </c>
      <c r="J37" s="277">
        <f>'内訳書2-6'!$F252</f>
        <v>0</v>
      </c>
      <c r="K37" s="277">
        <f>'内訳書2-7'!$F252</f>
        <v>0</v>
      </c>
      <c r="L37" s="277">
        <f>'内訳書2-8'!$F252</f>
        <v>0</v>
      </c>
      <c r="M37" s="277">
        <f>'内訳書2-9'!$F252</f>
        <v>0</v>
      </c>
      <c r="N37" s="277">
        <f>'内訳書2-10'!$F252</f>
        <v>0</v>
      </c>
      <c r="O37" s="277">
        <f>'内訳書2-11'!$F252</f>
        <v>0</v>
      </c>
      <c r="P37" s="277">
        <f>'内訳書2-12'!$F252</f>
        <v>0</v>
      </c>
      <c r="Q37" s="277">
        <f>'内訳書2-13'!$F252</f>
        <v>0</v>
      </c>
      <c r="R37" s="277">
        <f>'内訳書2-14'!$F252</f>
        <v>0</v>
      </c>
      <c r="S37" s="277">
        <f>'内訳書2-15'!$F252</f>
        <v>0</v>
      </c>
      <c r="T37" s="277">
        <f>'内訳書2-16'!$F252</f>
        <v>0</v>
      </c>
      <c r="U37" s="277">
        <f>'内訳書2-17'!$F252</f>
        <v>0</v>
      </c>
      <c r="V37" s="277">
        <f>'内訳書2-18'!$F252</f>
        <v>0</v>
      </c>
      <c r="W37" s="277">
        <f>'内訳書2-19'!$F252</f>
        <v>0</v>
      </c>
      <c r="X37" s="277">
        <f>'内訳書2-20'!$F252</f>
        <v>0</v>
      </c>
      <c r="Y37" s="101">
        <f t="shared" ref="Y37:Y47" si="15">SUM(E37:X37)</f>
        <v>0</v>
      </c>
      <c r="AA37" s="95"/>
      <c r="AB37" s="95"/>
      <c r="AC37" s="95"/>
    </row>
    <row r="38" spans="1:29" ht="18" customHeight="1">
      <c r="A38" s="253"/>
      <c r="B38" s="494"/>
      <c r="C38" s="206" t="s">
        <v>179</v>
      </c>
      <c r="D38" s="107" t="s">
        <v>225</v>
      </c>
      <c r="E38" s="108">
        <f>'内訳書2-1'!$F253</f>
        <v>0</v>
      </c>
      <c r="F38" s="108">
        <f>'内訳書2-2'!$F253</f>
        <v>0</v>
      </c>
      <c r="G38" s="108">
        <f>'内訳書2-3'!$F253</f>
        <v>0</v>
      </c>
      <c r="H38" s="108">
        <f>'内訳書2-4'!$F253</f>
        <v>0</v>
      </c>
      <c r="I38" s="108">
        <f>'内訳書2-5'!$F253</f>
        <v>0</v>
      </c>
      <c r="J38" s="108">
        <f>'内訳書2-6'!$F253</f>
        <v>0</v>
      </c>
      <c r="K38" s="108">
        <f>'内訳書2-7'!$F253</f>
        <v>0</v>
      </c>
      <c r="L38" s="108">
        <f>'内訳書2-8'!$F253</f>
        <v>0</v>
      </c>
      <c r="M38" s="108">
        <f>'内訳書2-9'!$F253</f>
        <v>0</v>
      </c>
      <c r="N38" s="108">
        <f>'内訳書2-10'!$F253</f>
        <v>0</v>
      </c>
      <c r="O38" s="108">
        <f>'内訳書2-11'!$F253</f>
        <v>0</v>
      </c>
      <c r="P38" s="108">
        <f>'内訳書2-12'!$F253</f>
        <v>0</v>
      </c>
      <c r="Q38" s="108">
        <f>'内訳書2-13'!$F253</f>
        <v>0</v>
      </c>
      <c r="R38" s="108">
        <f>'内訳書2-14'!$F253</f>
        <v>0</v>
      </c>
      <c r="S38" s="108">
        <f>'内訳書2-15'!$F253</f>
        <v>0</v>
      </c>
      <c r="T38" s="108">
        <f>'内訳書2-16'!$F253</f>
        <v>0</v>
      </c>
      <c r="U38" s="108">
        <f>'内訳書2-17'!$F253</f>
        <v>0</v>
      </c>
      <c r="V38" s="108">
        <f>'内訳書2-18'!$F253</f>
        <v>0</v>
      </c>
      <c r="W38" s="108">
        <f>'内訳書2-19'!$F253</f>
        <v>0</v>
      </c>
      <c r="X38" s="108">
        <f>'内訳書2-20'!$F253</f>
        <v>0</v>
      </c>
      <c r="Y38" s="109">
        <f t="shared" si="15"/>
        <v>0</v>
      </c>
      <c r="AA38" s="95"/>
      <c r="AB38" s="95"/>
      <c r="AC38" s="95"/>
    </row>
    <row r="39" spans="1:29" ht="18" customHeight="1">
      <c r="A39" s="253"/>
      <c r="B39" s="494"/>
      <c r="C39" s="488" t="s">
        <v>101</v>
      </c>
      <c r="D39" s="107" t="s">
        <v>87</v>
      </c>
      <c r="E39" s="108">
        <f>'内訳書2-1'!$F254</f>
        <v>0</v>
      </c>
      <c r="F39" s="108">
        <f>'内訳書2-2'!$F254</f>
        <v>0</v>
      </c>
      <c r="G39" s="108">
        <f>'内訳書2-3'!$F254</f>
        <v>0</v>
      </c>
      <c r="H39" s="108">
        <f>'内訳書2-4'!$F254</f>
        <v>0</v>
      </c>
      <c r="I39" s="108">
        <f>'内訳書2-5'!$F254</f>
        <v>0</v>
      </c>
      <c r="J39" s="108">
        <f>'内訳書2-6'!$F254</f>
        <v>0</v>
      </c>
      <c r="K39" s="108">
        <f>'内訳書2-7'!$F254</f>
        <v>0</v>
      </c>
      <c r="L39" s="108">
        <f>'内訳書2-8'!$F254</f>
        <v>0</v>
      </c>
      <c r="M39" s="108">
        <f>'内訳書2-9'!$F254</f>
        <v>0</v>
      </c>
      <c r="N39" s="108">
        <f>'内訳書2-10'!$F254</f>
        <v>0</v>
      </c>
      <c r="O39" s="108">
        <f>'内訳書2-11'!$F254</f>
        <v>0</v>
      </c>
      <c r="P39" s="108">
        <f>'内訳書2-12'!$F254</f>
        <v>0</v>
      </c>
      <c r="Q39" s="108">
        <f>'内訳書2-13'!$F254</f>
        <v>0</v>
      </c>
      <c r="R39" s="108">
        <f>'内訳書2-14'!$F254</f>
        <v>0</v>
      </c>
      <c r="S39" s="108">
        <f>'内訳書2-15'!$F254</f>
        <v>0</v>
      </c>
      <c r="T39" s="108">
        <f>'内訳書2-16'!$F254</f>
        <v>0</v>
      </c>
      <c r="U39" s="108">
        <f>'内訳書2-17'!$F254</f>
        <v>0</v>
      </c>
      <c r="V39" s="108">
        <f>'内訳書2-18'!$F254</f>
        <v>0</v>
      </c>
      <c r="W39" s="108">
        <f>'内訳書2-19'!$F254</f>
        <v>0</v>
      </c>
      <c r="X39" s="108">
        <f>'内訳書2-20'!$F254</f>
        <v>0</v>
      </c>
      <c r="Y39" s="109">
        <f t="shared" si="15"/>
        <v>0</v>
      </c>
      <c r="AA39" s="95"/>
      <c r="AB39" s="95"/>
      <c r="AC39" s="95"/>
    </row>
    <row r="40" spans="1:29" ht="18" customHeight="1">
      <c r="A40" s="253"/>
      <c r="B40" s="494"/>
      <c r="C40" s="489"/>
      <c r="D40" s="110" t="s">
        <v>88</v>
      </c>
      <c r="E40" s="111">
        <f>'内訳書2-1'!$F255</f>
        <v>0</v>
      </c>
      <c r="F40" s="111">
        <f>'内訳書2-2'!$F255</f>
        <v>0</v>
      </c>
      <c r="G40" s="111">
        <f>'内訳書2-3'!$F255</f>
        <v>0</v>
      </c>
      <c r="H40" s="111">
        <f>'内訳書2-4'!$F255</f>
        <v>0</v>
      </c>
      <c r="I40" s="111">
        <f>'内訳書2-5'!$F255</f>
        <v>0</v>
      </c>
      <c r="J40" s="111">
        <f>'内訳書2-6'!$F255</f>
        <v>0</v>
      </c>
      <c r="K40" s="111">
        <f>'内訳書2-7'!$F255</f>
        <v>0</v>
      </c>
      <c r="L40" s="111">
        <f>'内訳書2-8'!$F255</f>
        <v>0</v>
      </c>
      <c r="M40" s="111">
        <f>'内訳書2-9'!$F255</f>
        <v>0</v>
      </c>
      <c r="N40" s="111">
        <f>'内訳書2-10'!$F255</f>
        <v>0</v>
      </c>
      <c r="O40" s="111">
        <f>'内訳書2-11'!$F255</f>
        <v>0</v>
      </c>
      <c r="P40" s="111">
        <f>'内訳書2-12'!$F255</f>
        <v>0</v>
      </c>
      <c r="Q40" s="111">
        <f>'内訳書2-13'!$F255</f>
        <v>0</v>
      </c>
      <c r="R40" s="111">
        <f>'内訳書2-14'!$F255</f>
        <v>0</v>
      </c>
      <c r="S40" s="111">
        <f>'内訳書2-15'!$F255</f>
        <v>0</v>
      </c>
      <c r="T40" s="111">
        <f>'内訳書2-16'!$F255</f>
        <v>0</v>
      </c>
      <c r="U40" s="111">
        <f>'内訳書2-17'!$F255</f>
        <v>0</v>
      </c>
      <c r="V40" s="111">
        <f>'内訳書2-18'!$F255</f>
        <v>0</v>
      </c>
      <c r="W40" s="111">
        <f>'内訳書2-19'!$F255</f>
        <v>0</v>
      </c>
      <c r="X40" s="111">
        <f>'内訳書2-20'!$F255</f>
        <v>0</v>
      </c>
      <c r="Y40" s="102">
        <f t="shared" si="15"/>
        <v>0</v>
      </c>
      <c r="AA40" s="95"/>
      <c r="AB40" s="95"/>
      <c r="AC40" s="95"/>
    </row>
    <row r="41" spans="1:29" ht="18" customHeight="1">
      <c r="A41" s="253"/>
      <c r="B41" s="494"/>
      <c r="C41" s="489"/>
      <c r="D41" s="112" t="s">
        <v>89</v>
      </c>
      <c r="E41" s="113">
        <f>'内訳書2-1'!$F256</f>
        <v>0</v>
      </c>
      <c r="F41" s="113">
        <f>'内訳書2-2'!$F256</f>
        <v>0</v>
      </c>
      <c r="G41" s="113">
        <f>'内訳書2-3'!$F256</f>
        <v>0</v>
      </c>
      <c r="H41" s="113">
        <f>'内訳書2-4'!$F256</f>
        <v>0</v>
      </c>
      <c r="I41" s="113">
        <f>'内訳書2-5'!$F256</f>
        <v>0</v>
      </c>
      <c r="J41" s="113">
        <f>'内訳書2-6'!$F256</f>
        <v>0</v>
      </c>
      <c r="K41" s="113">
        <f>'内訳書2-7'!$F256</f>
        <v>0</v>
      </c>
      <c r="L41" s="113">
        <f>'内訳書2-8'!$F256</f>
        <v>0</v>
      </c>
      <c r="M41" s="113">
        <f>'内訳書2-9'!$F256</f>
        <v>0</v>
      </c>
      <c r="N41" s="113">
        <f>'内訳書2-10'!$F256</f>
        <v>0</v>
      </c>
      <c r="O41" s="113">
        <f>'内訳書2-11'!$F256</f>
        <v>0</v>
      </c>
      <c r="P41" s="113">
        <f>'内訳書2-12'!$F256</f>
        <v>0</v>
      </c>
      <c r="Q41" s="113">
        <f>'内訳書2-13'!$F256</f>
        <v>0</v>
      </c>
      <c r="R41" s="113">
        <f>'内訳書2-14'!$F256</f>
        <v>0</v>
      </c>
      <c r="S41" s="113">
        <f>'内訳書2-15'!$F256</f>
        <v>0</v>
      </c>
      <c r="T41" s="113">
        <f>'内訳書2-16'!$F256</f>
        <v>0</v>
      </c>
      <c r="U41" s="113">
        <f>'内訳書2-17'!$F256</f>
        <v>0</v>
      </c>
      <c r="V41" s="113">
        <f>'内訳書2-18'!$F256</f>
        <v>0</v>
      </c>
      <c r="W41" s="113">
        <f>'内訳書2-19'!$F256</f>
        <v>0</v>
      </c>
      <c r="X41" s="113">
        <f>'内訳書2-20'!$F256</f>
        <v>0</v>
      </c>
      <c r="Y41" s="103">
        <f t="shared" si="15"/>
        <v>0</v>
      </c>
      <c r="AA41" s="95"/>
      <c r="AB41" s="95"/>
      <c r="AC41" s="95"/>
    </row>
    <row r="42" spans="1:29" ht="18" customHeight="1">
      <c r="A42" s="253"/>
      <c r="B42" s="494"/>
      <c r="C42" s="490" t="s">
        <v>102</v>
      </c>
      <c r="D42" s="107" t="s">
        <v>91</v>
      </c>
      <c r="E42" s="108">
        <f>'内訳書2-1'!$F257</f>
        <v>0</v>
      </c>
      <c r="F42" s="108">
        <f>'内訳書2-2'!$F257</f>
        <v>0</v>
      </c>
      <c r="G42" s="108">
        <f>'内訳書2-3'!$F257</f>
        <v>0</v>
      </c>
      <c r="H42" s="108">
        <f>'内訳書2-4'!$F257</f>
        <v>0</v>
      </c>
      <c r="I42" s="108">
        <f>'内訳書2-5'!$F257</f>
        <v>0</v>
      </c>
      <c r="J42" s="108">
        <f>'内訳書2-6'!$F257</f>
        <v>0</v>
      </c>
      <c r="K42" s="108">
        <f>'内訳書2-7'!$F257</f>
        <v>0</v>
      </c>
      <c r="L42" s="108">
        <f>'内訳書2-8'!$F257</f>
        <v>0</v>
      </c>
      <c r="M42" s="108">
        <f>'内訳書2-9'!$F257</f>
        <v>0</v>
      </c>
      <c r="N42" s="108">
        <f>'内訳書2-10'!$F257</f>
        <v>0</v>
      </c>
      <c r="O42" s="108">
        <f>'内訳書2-11'!$F257</f>
        <v>0</v>
      </c>
      <c r="P42" s="108">
        <f>'内訳書2-12'!$F257</f>
        <v>0</v>
      </c>
      <c r="Q42" s="108">
        <f>'内訳書2-13'!$F257</f>
        <v>0</v>
      </c>
      <c r="R42" s="108">
        <f>'内訳書2-14'!$F257</f>
        <v>0</v>
      </c>
      <c r="S42" s="108">
        <f>'内訳書2-15'!$F257</f>
        <v>0</v>
      </c>
      <c r="T42" s="108">
        <f>'内訳書2-16'!$F257</f>
        <v>0</v>
      </c>
      <c r="U42" s="108">
        <f>'内訳書2-17'!$F257</f>
        <v>0</v>
      </c>
      <c r="V42" s="108">
        <f>'内訳書2-18'!$F257</f>
        <v>0</v>
      </c>
      <c r="W42" s="108">
        <f>'内訳書2-19'!$F257</f>
        <v>0</v>
      </c>
      <c r="X42" s="108">
        <f>'内訳書2-20'!$F257</f>
        <v>0</v>
      </c>
      <c r="Y42" s="109">
        <f t="shared" si="15"/>
        <v>0</v>
      </c>
      <c r="AA42" s="95"/>
      <c r="AB42" s="95"/>
      <c r="AC42" s="95"/>
    </row>
    <row r="43" spans="1:29" ht="18" customHeight="1">
      <c r="A43" s="253"/>
      <c r="B43" s="494"/>
      <c r="C43" s="491"/>
      <c r="D43" s="110" t="s">
        <v>92</v>
      </c>
      <c r="E43" s="111">
        <f>'内訳書2-1'!$F258</f>
        <v>0</v>
      </c>
      <c r="F43" s="111">
        <f>'内訳書2-2'!$F258</f>
        <v>0</v>
      </c>
      <c r="G43" s="111">
        <f>'内訳書2-3'!$F258</f>
        <v>0</v>
      </c>
      <c r="H43" s="111">
        <f>'内訳書2-4'!$F258</f>
        <v>0</v>
      </c>
      <c r="I43" s="111">
        <f>'内訳書2-5'!$F258</f>
        <v>0</v>
      </c>
      <c r="J43" s="111">
        <f>'内訳書2-6'!$F258</f>
        <v>0</v>
      </c>
      <c r="K43" s="111">
        <f>'内訳書2-7'!$F258</f>
        <v>0</v>
      </c>
      <c r="L43" s="111">
        <f>'内訳書2-8'!$F258</f>
        <v>0</v>
      </c>
      <c r="M43" s="111">
        <f>'内訳書2-9'!$F258</f>
        <v>0</v>
      </c>
      <c r="N43" s="111">
        <f>'内訳書2-10'!$F258</f>
        <v>0</v>
      </c>
      <c r="O43" s="111">
        <f>'内訳書2-11'!$F258</f>
        <v>0</v>
      </c>
      <c r="P43" s="111">
        <f>'内訳書2-12'!$F258</f>
        <v>0</v>
      </c>
      <c r="Q43" s="111">
        <f>'内訳書2-13'!$F258</f>
        <v>0</v>
      </c>
      <c r="R43" s="111">
        <f>'内訳書2-14'!$F258</f>
        <v>0</v>
      </c>
      <c r="S43" s="111">
        <f>'内訳書2-15'!$F258</f>
        <v>0</v>
      </c>
      <c r="T43" s="111">
        <f>'内訳書2-16'!$F258</f>
        <v>0</v>
      </c>
      <c r="U43" s="111">
        <f>'内訳書2-17'!$F258</f>
        <v>0</v>
      </c>
      <c r="V43" s="111">
        <f>'内訳書2-18'!$F258</f>
        <v>0</v>
      </c>
      <c r="W43" s="111">
        <f>'内訳書2-19'!$F258</f>
        <v>0</v>
      </c>
      <c r="X43" s="111">
        <f>'内訳書2-20'!$F258</f>
        <v>0</v>
      </c>
      <c r="Y43" s="102">
        <f t="shared" si="15"/>
        <v>0</v>
      </c>
      <c r="AA43" s="95"/>
      <c r="AB43" s="95"/>
      <c r="AC43" s="95"/>
    </row>
    <row r="44" spans="1:29" ht="18" customHeight="1">
      <c r="A44" s="253"/>
      <c r="B44" s="494"/>
      <c r="C44" s="491"/>
      <c r="D44" s="110" t="s">
        <v>93</v>
      </c>
      <c r="E44" s="111">
        <f>'内訳書2-1'!$F259</f>
        <v>0</v>
      </c>
      <c r="F44" s="111">
        <f>'内訳書2-2'!$F259</f>
        <v>0</v>
      </c>
      <c r="G44" s="111">
        <f>'内訳書2-3'!$F259</f>
        <v>0</v>
      </c>
      <c r="H44" s="111">
        <f>'内訳書2-4'!$F259</f>
        <v>0</v>
      </c>
      <c r="I44" s="111">
        <f>'内訳書2-5'!$F259</f>
        <v>0</v>
      </c>
      <c r="J44" s="111">
        <f>'内訳書2-6'!$F259</f>
        <v>0</v>
      </c>
      <c r="K44" s="111">
        <f>'内訳書2-7'!$F259</f>
        <v>0</v>
      </c>
      <c r="L44" s="111">
        <f>'内訳書2-8'!$F259</f>
        <v>0</v>
      </c>
      <c r="M44" s="111">
        <f>'内訳書2-9'!$F259</f>
        <v>0</v>
      </c>
      <c r="N44" s="111">
        <f>'内訳書2-10'!$F259</f>
        <v>0</v>
      </c>
      <c r="O44" s="111">
        <f>'内訳書2-11'!$F259</f>
        <v>0</v>
      </c>
      <c r="P44" s="111">
        <f>'内訳書2-12'!$F259</f>
        <v>0</v>
      </c>
      <c r="Q44" s="111">
        <f>'内訳書2-13'!$F259</f>
        <v>0</v>
      </c>
      <c r="R44" s="111">
        <f>'内訳書2-14'!$F259</f>
        <v>0</v>
      </c>
      <c r="S44" s="111">
        <f>'内訳書2-15'!$F259</f>
        <v>0</v>
      </c>
      <c r="T44" s="111">
        <f>'内訳書2-16'!$F259</f>
        <v>0</v>
      </c>
      <c r="U44" s="111">
        <f>'内訳書2-17'!$F259</f>
        <v>0</v>
      </c>
      <c r="V44" s="111">
        <f>'内訳書2-18'!$F259</f>
        <v>0</v>
      </c>
      <c r="W44" s="111">
        <f>'内訳書2-19'!$F259</f>
        <v>0</v>
      </c>
      <c r="X44" s="111">
        <f>'内訳書2-20'!$F259</f>
        <v>0</v>
      </c>
      <c r="Y44" s="102">
        <f t="shared" si="15"/>
        <v>0</v>
      </c>
      <c r="AA44" s="95"/>
      <c r="AB44" s="95"/>
      <c r="AC44" s="95"/>
    </row>
    <row r="45" spans="1:29" ht="18" customHeight="1">
      <c r="A45" s="253"/>
      <c r="B45" s="494"/>
      <c r="C45" s="491"/>
      <c r="D45" s="110" t="s">
        <v>94</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2">
        <f t="shared" si="15"/>
        <v>0</v>
      </c>
      <c r="AA45" s="95"/>
      <c r="AB45" s="95"/>
      <c r="AC45" s="95"/>
    </row>
    <row r="46" spans="1:29" ht="18" customHeight="1">
      <c r="A46" s="253"/>
      <c r="B46" s="494"/>
      <c r="C46" s="492"/>
      <c r="D46" s="112" t="s">
        <v>67</v>
      </c>
      <c r="E46" s="113">
        <f>'内訳書2-1'!$F261</f>
        <v>0</v>
      </c>
      <c r="F46" s="113">
        <f>'内訳書2-2'!$F261</f>
        <v>0</v>
      </c>
      <c r="G46" s="113">
        <f>'内訳書2-3'!$F261</f>
        <v>0</v>
      </c>
      <c r="H46" s="113">
        <f>'内訳書2-4'!$F261</f>
        <v>0</v>
      </c>
      <c r="I46" s="113">
        <f>'内訳書2-5'!$F261</f>
        <v>0</v>
      </c>
      <c r="J46" s="113">
        <f>'内訳書2-6'!$F261</f>
        <v>0</v>
      </c>
      <c r="K46" s="113">
        <f>'内訳書2-7'!$F261</f>
        <v>0</v>
      </c>
      <c r="L46" s="113">
        <f>'内訳書2-8'!$F261</f>
        <v>0</v>
      </c>
      <c r="M46" s="113">
        <f>'内訳書2-9'!$F261</f>
        <v>0</v>
      </c>
      <c r="N46" s="113">
        <f>'内訳書2-10'!$F261</f>
        <v>0</v>
      </c>
      <c r="O46" s="113">
        <f>'内訳書2-11'!$F261</f>
        <v>0</v>
      </c>
      <c r="P46" s="113">
        <f>'内訳書2-12'!$F261</f>
        <v>0</v>
      </c>
      <c r="Q46" s="113">
        <f>'内訳書2-13'!$F261</f>
        <v>0</v>
      </c>
      <c r="R46" s="113">
        <f>'内訳書2-14'!$F261</f>
        <v>0</v>
      </c>
      <c r="S46" s="113">
        <f>'内訳書2-15'!$F261</f>
        <v>0</v>
      </c>
      <c r="T46" s="113">
        <f>'内訳書2-16'!$F261</f>
        <v>0</v>
      </c>
      <c r="U46" s="113">
        <f>'内訳書2-17'!$F261</f>
        <v>0</v>
      </c>
      <c r="V46" s="113">
        <f>'内訳書2-18'!$F261</f>
        <v>0</v>
      </c>
      <c r="W46" s="113">
        <f>'内訳書2-19'!$F261</f>
        <v>0</v>
      </c>
      <c r="X46" s="113">
        <f>'内訳書2-20'!$F261</f>
        <v>0</v>
      </c>
      <c r="Y46" s="103">
        <f t="shared" si="15"/>
        <v>0</v>
      </c>
      <c r="AA46" s="95"/>
      <c r="AB46" s="95"/>
      <c r="AC46" s="95"/>
    </row>
    <row r="47" spans="1:29" ht="18" customHeight="1">
      <c r="A47" s="253"/>
      <c r="B47" s="494"/>
      <c r="C47" s="291" t="s">
        <v>166</v>
      </c>
      <c r="D47" s="292" t="s">
        <v>95</v>
      </c>
      <c r="E47" s="114">
        <f>'内訳書2-1'!$F262</f>
        <v>0</v>
      </c>
      <c r="F47" s="114">
        <f>'内訳書2-2'!$F262</f>
        <v>0</v>
      </c>
      <c r="G47" s="114">
        <f>'内訳書2-3'!$F262</f>
        <v>0</v>
      </c>
      <c r="H47" s="114">
        <f>'内訳書2-4'!$F262</f>
        <v>0</v>
      </c>
      <c r="I47" s="114">
        <f>'内訳書2-5'!$F262</f>
        <v>0</v>
      </c>
      <c r="J47" s="114">
        <f>'内訳書2-6'!$F262</f>
        <v>0</v>
      </c>
      <c r="K47" s="114">
        <f>'内訳書2-7'!$F262</f>
        <v>0</v>
      </c>
      <c r="L47" s="114">
        <f>'内訳書2-8'!$F262</f>
        <v>0</v>
      </c>
      <c r="M47" s="114">
        <f>'内訳書2-9'!$F262</f>
        <v>0</v>
      </c>
      <c r="N47" s="114">
        <f>'内訳書2-10'!$F262</f>
        <v>0</v>
      </c>
      <c r="O47" s="114">
        <f>'内訳書2-11'!$F262</f>
        <v>0</v>
      </c>
      <c r="P47" s="114">
        <f>'内訳書2-12'!$F262</f>
        <v>0</v>
      </c>
      <c r="Q47" s="114">
        <f>'内訳書2-13'!$F262</f>
        <v>0</v>
      </c>
      <c r="R47" s="114">
        <f>'内訳書2-14'!$F262</f>
        <v>0</v>
      </c>
      <c r="S47" s="114">
        <f>'内訳書2-15'!$F262</f>
        <v>0</v>
      </c>
      <c r="T47" s="114">
        <f>'内訳書2-16'!$F262</f>
        <v>0</v>
      </c>
      <c r="U47" s="114">
        <f>'内訳書2-17'!$F262</f>
        <v>0</v>
      </c>
      <c r="V47" s="114">
        <f>'内訳書2-18'!$F262</f>
        <v>0</v>
      </c>
      <c r="W47" s="114">
        <f>'内訳書2-19'!$F262</f>
        <v>0</v>
      </c>
      <c r="X47" s="114">
        <f>'内訳書2-20'!$F262</f>
        <v>0</v>
      </c>
      <c r="Y47" s="100">
        <f t="shared" si="15"/>
        <v>0</v>
      </c>
      <c r="AA47" s="95"/>
      <c r="AB47" s="95"/>
      <c r="AC47" s="95"/>
    </row>
    <row r="48" spans="1:29" ht="18" customHeight="1" thickBot="1">
      <c r="A48" s="253"/>
      <c r="B48" s="494"/>
      <c r="C48" s="491" t="s">
        <v>99</v>
      </c>
      <c r="D48" s="491"/>
      <c r="E48" s="280">
        <f>SUM(E37:E47)</f>
        <v>0</v>
      </c>
      <c r="F48" s="280">
        <f t="shared" ref="F48:Y48" si="16">SUM(F37:F47)</f>
        <v>0</v>
      </c>
      <c r="G48" s="280">
        <f t="shared" si="16"/>
        <v>0</v>
      </c>
      <c r="H48" s="280">
        <f t="shared" si="16"/>
        <v>0</v>
      </c>
      <c r="I48" s="280">
        <f t="shared" si="16"/>
        <v>0</v>
      </c>
      <c r="J48" s="280">
        <f t="shared" si="16"/>
        <v>0</v>
      </c>
      <c r="K48" s="280">
        <f t="shared" si="16"/>
        <v>0</v>
      </c>
      <c r="L48" s="280">
        <f t="shared" si="16"/>
        <v>0</v>
      </c>
      <c r="M48" s="280">
        <f t="shared" si="16"/>
        <v>0</v>
      </c>
      <c r="N48" s="280">
        <f t="shared" si="16"/>
        <v>0</v>
      </c>
      <c r="O48" s="280">
        <f t="shared" si="16"/>
        <v>0</v>
      </c>
      <c r="P48" s="280">
        <f t="shared" si="16"/>
        <v>0</v>
      </c>
      <c r="Q48" s="280">
        <f t="shared" si="16"/>
        <v>0</v>
      </c>
      <c r="R48" s="280">
        <f t="shared" si="16"/>
        <v>0</v>
      </c>
      <c r="S48" s="280">
        <f t="shared" si="16"/>
        <v>0</v>
      </c>
      <c r="T48" s="280">
        <f t="shared" si="16"/>
        <v>0</v>
      </c>
      <c r="U48" s="280">
        <f t="shared" si="16"/>
        <v>0</v>
      </c>
      <c r="V48" s="280">
        <f t="shared" si="16"/>
        <v>0</v>
      </c>
      <c r="W48" s="280">
        <f t="shared" si="16"/>
        <v>0</v>
      </c>
      <c r="X48" s="280">
        <f t="shared" si="16"/>
        <v>0</v>
      </c>
      <c r="Y48" s="280">
        <f t="shared" si="16"/>
        <v>0</v>
      </c>
      <c r="AA48" s="95"/>
      <c r="AB48" s="95"/>
      <c r="AC48" s="95"/>
    </row>
    <row r="49" spans="1:29" ht="18" customHeight="1" thickTop="1">
      <c r="A49" s="253"/>
      <c r="B49" s="484" t="s">
        <v>138</v>
      </c>
      <c r="C49" s="484"/>
      <c r="D49" s="484"/>
      <c r="E49" s="116">
        <f>SUM(E34,E48)</f>
        <v>0</v>
      </c>
      <c r="F49" s="116">
        <f t="shared" ref="F49:Y49" si="17">SUM(F34,F48)</f>
        <v>0</v>
      </c>
      <c r="G49" s="116">
        <f t="shared" si="17"/>
        <v>0</v>
      </c>
      <c r="H49" s="116">
        <f t="shared" si="17"/>
        <v>0</v>
      </c>
      <c r="I49" s="116">
        <f t="shared" si="17"/>
        <v>0</v>
      </c>
      <c r="J49" s="116">
        <f t="shared" si="17"/>
        <v>0</v>
      </c>
      <c r="K49" s="116">
        <f t="shared" si="17"/>
        <v>0</v>
      </c>
      <c r="L49" s="116">
        <f t="shared" si="17"/>
        <v>0</v>
      </c>
      <c r="M49" s="116">
        <f t="shared" si="17"/>
        <v>0</v>
      </c>
      <c r="N49" s="116">
        <f t="shared" si="17"/>
        <v>0</v>
      </c>
      <c r="O49" s="116">
        <f t="shared" si="17"/>
        <v>0</v>
      </c>
      <c r="P49" s="116">
        <f t="shared" si="17"/>
        <v>0</v>
      </c>
      <c r="Q49" s="116">
        <f t="shared" si="17"/>
        <v>0</v>
      </c>
      <c r="R49" s="116">
        <f t="shared" si="17"/>
        <v>0</v>
      </c>
      <c r="S49" s="116">
        <f t="shared" si="17"/>
        <v>0</v>
      </c>
      <c r="T49" s="116">
        <f t="shared" si="17"/>
        <v>0</v>
      </c>
      <c r="U49" s="116">
        <f t="shared" si="17"/>
        <v>0</v>
      </c>
      <c r="V49" s="116">
        <f t="shared" si="17"/>
        <v>0</v>
      </c>
      <c r="W49" s="116">
        <f t="shared" si="17"/>
        <v>0</v>
      </c>
      <c r="X49" s="116">
        <f t="shared" si="17"/>
        <v>0</v>
      </c>
      <c r="Y49" s="116">
        <f t="shared" si="17"/>
        <v>0</v>
      </c>
      <c r="AA49" s="95"/>
      <c r="AB49" s="95"/>
      <c r="AC49" s="95"/>
    </row>
    <row r="50" spans="1:29" ht="18.75" customHeight="1">
      <c r="E50" s="152" t="str">
        <f>IF(E$32&lt;&gt;0,"補助対象「その他」エラー","")</f>
        <v/>
      </c>
      <c r="F50" s="152" t="str">
        <f>IF(F$32&lt;&gt;0,"補助対象「その他」エラー","")</f>
        <v/>
      </c>
      <c r="G50" s="152" t="str">
        <f>IF(G$32&lt;&gt;0,"補助対象「その他」エラー","")</f>
        <v/>
      </c>
      <c r="H50" s="152" t="str">
        <f t="shared" ref="H50:X50" si="18">IF(H$32&lt;&gt;0,"補助対象「その他」エラー","")</f>
        <v/>
      </c>
      <c r="I50" s="152" t="str">
        <f t="shared" si="18"/>
        <v/>
      </c>
      <c r="J50" s="152" t="str">
        <f t="shared" si="18"/>
        <v/>
      </c>
      <c r="K50" s="152" t="str">
        <f t="shared" si="18"/>
        <v/>
      </c>
      <c r="L50" s="152" t="str">
        <f t="shared" si="18"/>
        <v/>
      </c>
      <c r="M50" s="152" t="str">
        <f t="shared" si="18"/>
        <v/>
      </c>
      <c r="N50" s="152" t="str">
        <f t="shared" si="18"/>
        <v/>
      </c>
      <c r="O50" s="152" t="str">
        <f t="shared" si="18"/>
        <v/>
      </c>
      <c r="P50" s="152" t="str">
        <f t="shared" si="18"/>
        <v/>
      </c>
      <c r="Q50" s="152" t="str">
        <f t="shared" si="18"/>
        <v/>
      </c>
      <c r="R50" s="152" t="str">
        <f t="shared" si="18"/>
        <v/>
      </c>
      <c r="S50" s="152" t="str">
        <f t="shared" si="18"/>
        <v/>
      </c>
      <c r="T50" s="152" t="str">
        <f t="shared" si="18"/>
        <v/>
      </c>
      <c r="U50" s="152" t="str">
        <f t="shared" si="18"/>
        <v/>
      </c>
      <c r="V50" s="152" t="str">
        <f t="shared" si="18"/>
        <v/>
      </c>
      <c r="W50" s="152" t="str">
        <f t="shared" si="18"/>
        <v/>
      </c>
      <c r="X50" s="152" t="str">
        <f t="shared" si="18"/>
        <v/>
      </c>
      <c r="AA50" s="95"/>
      <c r="AB50" s="95"/>
      <c r="AC50" s="95"/>
    </row>
  </sheetData>
  <sheetProtection password="DF8A" sheet="1" objects="1" scenarios="1" formatColumns="0"/>
  <mergeCells count="28">
    <mergeCell ref="Y20:Y22"/>
    <mergeCell ref="D21:D22"/>
    <mergeCell ref="Y4:Y7"/>
    <mergeCell ref="B17:D17"/>
    <mergeCell ref="B8:D8"/>
    <mergeCell ref="B9:D9"/>
    <mergeCell ref="B15:D15"/>
    <mergeCell ref="B4:C7"/>
    <mergeCell ref="C11:D11"/>
    <mergeCell ref="C12:D12"/>
    <mergeCell ref="C13:D13"/>
    <mergeCell ref="C14:D14"/>
    <mergeCell ref="B10:B14"/>
    <mergeCell ref="C10:D10"/>
    <mergeCell ref="B16:D16"/>
    <mergeCell ref="B20:B22"/>
    <mergeCell ref="C20:C22"/>
    <mergeCell ref="B49:D49"/>
    <mergeCell ref="C35:D35"/>
    <mergeCell ref="C36:D36"/>
    <mergeCell ref="C39:C41"/>
    <mergeCell ref="C42:C46"/>
    <mergeCell ref="C48:D48"/>
    <mergeCell ref="B37:B48"/>
    <mergeCell ref="B23:B36"/>
    <mergeCell ref="C25:C27"/>
    <mergeCell ref="C28:C32"/>
    <mergeCell ref="C34:D34"/>
  </mergeCells>
  <phoneticPr fontId="2"/>
  <conditionalFormatting sqref="E50:X50">
    <cfRule type="cellIs" dxfId="1548" priority="1" operator="equal">
      <formula>"補助対象「その他」エラー"</formula>
    </cfRule>
  </conditionalFormatting>
  <dataValidations count="1">
    <dataValidation imeMode="off" allowBlank="1" showInputMessage="1" showErrorMessage="1" sqref="E20:X20 E4:X5 E8:Y17 E23:Y49"/>
  </dataValidations>
  <pageMargins left="0.78740157480314965" right="0.39370078740157483" top="0.39370078740157483" bottom="0.59055118110236227" header="0.31496062992125984" footer="0.31496062992125984"/>
  <pageSetup paperSize="9" scale="80"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C50"/>
  <sheetViews>
    <sheetView view="pageBreakPreview" zoomScaleNormal="100" zoomScaleSheetLayoutView="100" workbookViewId="0">
      <pane xSplit="4" topLeftCell="E1" activePane="topRight" state="frozen"/>
      <selection pane="topRight" activeCell="AC6" sqref="AC6"/>
    </sheetView>
  </sheetViews>
  <sheetFormatPr defaultRowHeight="13.5"/>
  <cols>
    <col min="1" max="1" width="1.125" style="95" customWidth="1"/>
    <col min="2" max="2" width="5.25" style="95" customWidth="1"/>
    <col min="3" max="3" width="19.125" style="95" customWidth="1"/>
    <col min="4" max="4" width="11.75" style="95" customWidth="1"/>
    <col min="5" max="7" width="16.875" style="96" customWidth="1"/>
    <col min="8" max="12" width="16.875" style="96" hidden="1" customWidth="1"/>
    <col min="13" max="13" width="16.625" style="96" hidden="1" customWidth="1"/>
    <col min="14" max="24" width="16.875" style="96" hidden="1" customWidth="1"/>
    <col min="25" max="25" width="16.875" style="95" customWidth="1"/>
    <col min="26" max="26" width="2.625" style="95" customWidth="1"/>
    <col min="27" max="29" width="16.875" style="96" customWidth="1"/>
    <col min="30" max="16384" width="9" style="95"/>
  </cols>
  <sheetData>
    <row r="1" spans="1:29" ht="17.25" customHeight="1">
      <c r="A1" s="252" t="str">
        <f>IF('計画書①（地域）'!$S$4="","",'計画書①（地域）'!$S$4)</f>
        <v/>
      </c>
      <c r="B1" s="253"/>
      <c r="C1" s="252"/>
      <c r="D1" s="252"/>
      <c r="E1" s="257"/>
      <c r="F1" s="257"/>
      <c r="G1" s="257"/>
      <c r="H1" s="257"/>
      <c r="I1" s="257"/>
      <c r="J1" s="257"/>
      <c r="K1" s="257"/>
      <c r="L1" s="257"/>
      <c r="M1" s="257"/>
      <c r="N1" s="257"/>
      <c r="O1" s="257"/>
      <c r="P1" s="257"/>
      <c r="Q1" s="257"/>
      <c r="R1" s="257"/>
      <c r="S1" s="257"/>
      <c r="T1" s="257"/>
      <c r="U1" s="257"/>
      <c r="V1" s="257"/>
      <c r="W1" s="257"/>
      <c r="X1" s="257"/>
      <c r="Y1" s="253"/>
    </row>
    <row r="2" spans="1:29">
      <c r="A2" s="253"/>
      <c r="B2" s="253" t="s">
        <v>70</v>
      </c>
      <c r="C2" s="253"/>
      <c r="D2" s="253"/>
      <c r="E2" s="257"/>
      <c r="F2" s="257"/>
      <c r="G2" s="257"/>
      <c r="H2" s="257"/>
      <c r="I2" s="257"/>
      <c r="J2" s="257"/>
      <c r="K2" s="257"/>
      <c r="L2" s="257"/>
      <c r="M2" s="257"/>
      <c r="N2" s="257"/>
      <c r="O2" s="257"/>
      <c r="P2" s="257"/>
      <c r="Q2" s="257"/>
      <c r="R2" s="257"/>
      <c r="S2" s="257"/>
      <c r="T2" s="257"/>
      <c r="U2" s="257"/>
      <c r="V2" s="257"/>
      <c r="W2" s="257"/>
      <c r="X2" s="257"/>
      <c r="Y2" s="253"/>
      <c r="AA2" s="95"/>
      <c r="AB2" s="95"/>
      <c r="AC2" s="95"/>
    </row>
    <row r="3" spans="1:29" ht="15" customHeight="1">
      <c r="A3" s="253"/>
      <c r="B3" s="253" t="s">
        <v>71</v>
      </c>
      <c r="C3" s="253"/>
      <c r="D3" s="253"/>
      <c r="E3" s="257"/>
      <c r="F3" s="257"/>
      <c r="G3" s="257"/>
      <c r="H3" s="257"/>
      <c r="I3" s="257"/>
      <c r="J3" s="257"/>
      <c r="K3" s="257"/>
      <c r="L3" s="257"/>
      <c r="M3" s="257"/>
      <c r="N3" s="257"/>
      <c r="O3" s="257"/>
      <c r="P3" s="257"/>
      <c r="Q3" s="257"/>
      <c r="R3" s="257"/>
      <c r="S3" s="257"/>
      <c r="T3" s="257"/>
      <c r="U3" s="257"/>
      <c r="V3" s="257"/>
      <c r="W3" s="257"/>
      <c r="X3" s="257"/>
      <c r="Y3" s="125" t="s">
        <v>17</v>
      </c>
      <c r="AA3"/>
      <c r="AB3"/>
      <c r="AC3"/>
    </row>
    <row r="4" spans="1:29" ht="18" customHeight="1">
      <c r="A4" s="253"/>
      <c r="B4" s="483" t="s">
        <v>72</v>
      </c>
      <c r="C4" s="483"/>
      <c r="D4" s="97" t="s">
        <v>127</v>
      </c>
      <c r="E4" s="258" t="s">
        <v>128</v>
      </c>
      <c r="F4" s="258" t="s">
        <v>105</v>
      </c>
      <c r="G4" s="258" t="s">
        <v>106</v>
      </c>
      <c r="H4" s="258" t="s">
        <v>107</v>
      </c>
      <c r="I4" s="258" t="s">
        <v>108</v>
      </c>
      <c r="J4" s="258" t="s">
        <v>109</v>
      </c>
      <c r="K4" s="258" t="s">
        <v>110</v>
      </c>
      <c r="L4" s="258" t="s">
        <v>111</v>
      </c>
      <c r="M4" s="258" t="s">
        <v>112</v>
      </c>
      <c r="N4" s="258" t="s">
        <v>113</v>
      </c>
      <c r="O4" s="258" t="s">
        <v>114</v>
      </c>
      <c r="P4" s="258" t="s">
        <v>115</v>
      </c>
      <c r="Q4" s="258" t="s">
        <v>116</v>
      </c>
      <c r="R4" s="258" t="s">
        <v>117</v>
      </c>
      <c r="S4" s="258" t="s">
        <v>118</v>
      </c>
      <c r="T4" s="258" t="s">
        <v>119</v>
      </c>
      <c r="U4" s="258" t="s">
        <v>120</v>
      </c>
      <c r="V4" s="258" t="s">
        <v>121</v>
      </c>
      <c r="W4" s="258" t="s">
        <v>122</v>
      </c>
      <c r="X4" s="258" t="s">
        <v>123</v>
      </c>
      <c r="Y4" s="497" t="s">
        <v>186</v>
      </c>
      <c r="AA4"/>
      <c r="AB4"/>
      <c r="AC4"/>
    </row>
    <row r="5" spans="1:29" ht="15" hidden="1" customHeight="1">
      <c r="A5" s="253"/>
      <c r="B5" s="483"/>
      <c r="C5" s="483"/>
      <c r="D5" s="97" t="s">
        <v>153</v>
      </c>
      <c r="E5" s="259" t="str">
        <f t="shared" ref="E5:X5" si="0">IFERROR(VLOOKUP(E$4,実行団体,2,FALSE),"")</f>
        <v/>
      </c>
      <c r="F5" s="259" t="str">
        <f t="shared" si="0"/>
        <v/>
      </c>
      <c r="G5" s="259" t="str">
        <f t="shared" si="0"/>
        <v/>
      </c>
      <c r="H5" s="259" t="str">
        <f t="shared" si="0"/>
        <v/>
      </c>
      <c r="I5" s="259" t="str">
        <f t="shared" si="0"/>
        <v/>
      </c>
      <c r="J5" s="259" t="str">
        <f t="shared" si="0"/>
        <v/>
      </c>
      <c r="K5" s="259" t="str">
        <f t="shared" si="0"/>
        <v/>
      </c>
      <c r="L5" s="259" t="str">
        <f t="shared" si="0"/>
        <v/>
      </c>
      <c r="M5" s="259" t="str">
        <f t="shared" si="0"/>
        <v/>
      </c>
      <c r="N5" s="259" t="str">
        <f t="shared" si="0"/>
        <v/>
      </c>
      <c r="O5" s="259" t="str">
        <f t="shared" si="0"/>
        <v/>
      </c>
      <c r="P5" s="259" t="str">
        <f t="shared" si="0"/>
        <v/>
      </c>
      <c r="Q5" s="259" t="str">
        <f t="shared" si="0"/>
        <v/>
      </c>
      <c r="R5" s="259" t="str">
        <f t="shared" si="0"/>
        <v/>
      </c>
      <c r="S5" s="259" t="str">
        <f t="shared" si="0"/>
        <v/>
      </c>
      <c r="T5" s="259" t="str">
        <f t="shared" si="0"/>
        <v/>
      </c>
      <c r="U5" s="259" t="str">
        <f t="shared" si="0"/>
        <v/>
      </c>
      <c r="V5" s="259" t="str">
        <f t="shared" si="0"/>
        <v/>
      </c>
      <c r="W5" s="259" t="str">
        <f t="shared" si="0"/>
        <v/>
      </c>
      <c r="X5" s="259" t="str">
        <f t="shared" si="0"/>
        <v/>
      </c>
      <c r="Y5" s="497"/>
      <c r="AA5"/>
      <c r="AB5"/>
      <c r="AC5"/>
    </row>
    <row r="6" spans="1:29" ht="60.75" customHeight="1">
      <c r="A6" s="253"/>
      <c r="B6" s="483"/>
      <c r="C6" s="483"/>
      <c r="D6" s="205" t="s">
        <v>69</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497"/>
      <c r="AA6"/>
      <c r="AB6"/>
      <c r="AC6"/>
    </row>
    <row r="7" spans="1:29" ht="60.75" customHeight="1">
      <c r="A7" s="253"/>
      <c r="B7" s="483"/>
      <c r="C7" s="483"/>
      <c r="D7" s="99" t="s">
        <v>68</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497"/>
      <c r="AA7"/>
      <c r="AB7"/>
      <c r="AC7"/>
    </row>
    <row r="8" spans="1:29" ht="18" customHeight="1">
      <c r="A8" s="253"/>
      <c r="B8" s="498" t="s">
        <v>73</v>
      </c>
      <c r="C8" s="499"/>
      <c r="D8" s="500"/>
      <c r="E8" s="534">
        <f t="shared" ref="E8:E17" si="1">Y8</f>
        <v>0</v>
      </c>
      <c r="F8" s="535"/>
      <c r="G8" s="535"/>
      <c r="H8" s="535"/>
      <c r="I8" s="535"/>
      <c r="J8" s="535"/>
      <c r="K8" s="535"/>
      <c r="L8" s="535"/>
      <c r="M8" s="535"/>
      <c r="N8" s="535"/>
      <c r="O8" s="535"/>
      <c r="P8" s="535"/>
      <c r="Q8" s="535"/>
      <c r="R8" s="535"/>
      <c r="S8" s="535"/>
      <c r="T8" s="535"/>
      <c r="U8" s="535"/>
      <c r="V8" s="535"/>
      <c r="W8" s="535"/>
      <c r="X8" s="536"/>
      <c r="Y8" s="100">
        <f>'内訳書１(収入事業別)'!$Y8</f>
        <v>0</v>
      </c>
      <c r="AA8"/>
      <c r="AB8"/>
      <c r="AC8"/>
    </row>
    <row r="9" spans="1:29" ht="18" customHeight="1">
      <c r="A9" s="253"/>
      <c r="B9" s="498" t="s">
        <v>74</v>
      </c>
      <c r="C9" s="499"/>
      <c r="D9" s="500"/>
      <c r="E9" s="519">
        <f t="shared" si="1"/>
        <v>0</v>
      </c>
      <c r="F9" s="520"/>
      <c r="G9" s="520"/>
      <c r="H9" s="520"/>
      <c r="I9" s="520"/>
      <c r="J9" s="520"/>
      <c r="K9" s="520"/>
      <c r="L9" s="520"/>
      <c r="M9" s="520"/>
      <c r="N9" s="520"/>
      <c r="O9" s="520"/>
      <c r="P9" s="520"/>
      <c r="Q9" s="520"/>
      <c r="R9" s="520"/>
      <c r="S9" s="520"/>
      <c r="T9" s="520"/>
      <c r="U9" s="520"/>
      <c r="V9" s="520"/>
      <c r="W9" s="520"/>
      <c r="X9" s="521"/>
      <c r="Y9" s="100">
        <f>'内訳書１(収入事業別)'!$Y9</f>
        <v>0</v>
      </c>
      <c r="AA9"/>
      <c r="AB9"/>
      <c r="AC9"/>
    </row>
    <row r="10" spans="1:29" ht="18" customHeight="1">
      <c r="A10" s="253"/>
      <c r="B10" s="505" t="s">
        <v>151</v>
      </c>
      <c r="C10" s="507" t="s">
        <v>75</v>
      </c>
      <c r="D10" s="508"/>
      <c r="E10" s="522">
        <f t="shared" si="1"/>
        <v>0</v>
      </c>
      <c r="F10" s="523"/>
      <c r="G10" s="523"/>
      <c r="H10" s="523"/>
      <c r="I10" s="523"/>
      <c r="J10" s="523"/>
      <c r="K10" s="523"/>
      <c r="L10" s="523"/>
      <c r="M10" s="523"/>
      <c r="N10" s="523"/>
      <c r="O10" s="523"/>
      <c r="P10" s="523"/>
      <c r="Q10" s="523"/>
      <c r="R10" s="523"/>
      <c r="S10" s="523"/>
      <c r="T10" s="523"/>
      <c r="U10" s="523"/>
      <c r="V10" s="523"/>
      <c r="W10" s="523"/>
      <c r="X10" s="524"/>
      <c r="Y10" s="101">
        <f>'内訳書１(収入事業別)'!$Y10</f>
        <v>0</v>
      </c>
      <c r="AA10"/>
      <c r="AB10"/>
      <c r="AC10"/>
    </row>
    <row r="11" spans="1:29" ht="18" customHeight="1">
      <c r="A11" s="253"/>
      <c r="B11" s="506"/>
      <c r="C11" s="501" t="s">
        <v>76</v>
      </c>
      <c r="D11" s="502"/>
      <c r="E11" s="528">
        <f t="shared" si="1"/>
        <v>0</v>
      </c>
      <c r="F11" s="529"/>
      <c r="G11" s="529"/>
      <c r="H11" s="529"/>
      <c r="I11" s="529"/>
      <c r="J11" s="529"/>
      <c r="K11" s="529"/>
      <c r="L11" s="529"/>
      <c r="M11" s="529"/>
      <c r="N11" s="529"/>
      <c r="O11" s="529"/>
      <c r="P11" s="529"/>
      <c r="Q11" s="529"/>
      <c r="R11" s="529"/>
      <c r="S11" s="529"/>
      <c r="T11" s="529"/>
      <c r="U11" s="529"/>
      <c r="V11" s="529"/>
      <c r="W11" s="529"/>
      <c r="X11" s="530"/>
      <c r="Y11" s="102">
        <f>'内訳書１(収入事業別)'!$Y11</f>
        <v>0</v>
      </c>
      <c r="AA11"/>
      <c r="AB11"/>
      <c r="AC11"/>
    </row>
    <row r="12" spans="1:29" ht="18" customHeight="1">
      <c r="A12" s="253"/>
      <c r="B12" s="506"/>
      <c r="C12" s="501" t="s">
        <v>77</v>
      </c>
      <c r="D12" s="502"/>
      <c r="E12" s="525">
        <f t="shared" si="1"/>
        <v>0</v>
      </c>
      <c r="F12" s="526"/>
      <c r="G12" s="526"/>
      <c r="H12" s="526"/>
      <c r="I12" s="526"/>
      <c r="J12" s="526"/>
      <c r="K12" s="526"/>
      <c r="L12" s="526"/>
      <c r="M12" s="526"/>
      <c r="N12" s="526"/>
      <c r="O12" s="526"/>
      <c r="P12" s="526"/>
      <c r="Q12" s="526"/>
      <c r="R12" s="526"/>
      <c r="S12" s="526"/>
      <c r="T12" s="526"/>
      <c r="U12" s="526"/>
      <c r="V12" s="526"/>
      <c r="W12" s="526"/>
      <c r="X12" s="527"/>
      <c r="Y12" s="102">
        <f>'内訳書１(収入事業別)'!$Y12</f>
        <v>0</v>
      </c>
      <c r="AA12"/>
      <c r="AB12"/>
      <c r="AC12"/>
    </row>
    <row r="13" spans="1:29" ht="18" customHeight="1">
      <c r="A13" s="253"/>
      <c r="B13" s="506"/>
      <c r="C13" s="503" t="s">
        <v>78</v>
      </c>
      <c r="D13" s="504"/>
      <c r="E13" s="531">
        <f t="shared" si="1"/>
        <v>0</v>
      </c>
      <c r="F13" s="532"/>
      <c r="G13" s="532"/>
      <c r="H13" s="532"/>
      <c r="I13" s="532"/>
      <c r="J13" s="532"/>
      <c r="K13" s="532"/>
      <c r="L13" s="532"/>
      <c r="M13" s="532"/>
      <c r="N13" s="532"/>
      <c r="O13" s="532"/>
      <c r="P13" s="532"/>
      <c r="Q13" s="532"/>
      <c r="R13" s="532"/>
      <c r="S13" s="532"/>
      <c r="T13" s="532"/>
      <c r="U13" s="532"/>
      <c r="V13" s="532"/>
      <c r="W13" s="532"/>
      <c r="X13" s="533"/>
      <c r="Y13" s="103">
        <f>'内訳書１(収入事業別)'!$Y13</f>
        <v>0</v>
      </c>
      <c r="AA13"/>
      <c r="AB13"/>
      <c r="AC13"/>
    </row>
    <row r="14" spans="1:29" ht="18" customHeight="1">
      <c r="A14" s="253"/>
      <c r="B14" s="461"/>
      <c r="C14" s="499" t="s">
        <v>152</v>
      </c>
      <c r="D14" s="500"/>
      <c r="E14" s="519">
        <f t="shared" si="1"/>
        <v>0</v>
      </c>
      <c r="F14" s="520"/>
      <c r="G14" s="520"/>
      <c r="H14" s="520"/>
      <c r="I14" s="520"/>
      <c r="J14" s="520"/>
      <c r="K14" s="520"/>
      <c r="L14" s="520"/>
      <c r="M14" s="520"/>
      <c r="N14" s="520"/>
      <c r="O14" s="520"/>
      <c r="P14" s="520"/>
      <c r="Q14" s="520"/>
      <c r="R14" s="520"/>
      <c r="S14" s="520"/>
      <c r="T14" s="520"/>
      <c r="U14" s="520"/>
      <c r="V14" s="520"/>
      <c r="W14" s="520"/>
      <c r="X14" s="521"/>
      <c r="Y14" s="104">
        <f>SUM($Y$10:$Y$13)</f>
        <v>0</v>
      </c>
      <c r="AA14"/>
      <c r="AB14"/>
      <c r="AC14"/>
    </row>
    <row r="15" spans="1:29" ht="18" customHeight="1">
      <c r="A15" s="253"/>
      <c r="B15" s="489" t="s">
        <v>79</v>
      </c>
      <c r="C15" s="489"/>
      <c r="D15" s="489"/>
      <c r="E15" s="519">
        <f t="shared" si="1"/>
        <v>0</v>
      </c>
      <c r="F15" s="520"/>
      <c r="G15" s="520"/>
      <c r="H15" s="520"/>
      <c r="I15" s="520"/>
      <c r="J15" s="520"/>
      <c r="K15" s="520"/>
      <c r="L15" s="520"/>
      <c r="M15" s="520"/>
      <c r="N15" s="520"/>
      <c r="O15" s="520"/>
      <c r="P15" s="520"/>
      <c r="Q15" s="520"/>
      <c r="R15" s="520"/>
      <c r="S15" s="520"/>
      <c r="T15" s="520"/>
      <c r="U15" s="520"/>
      <c r="V15" s="520"/>
      <c r="W15" s="520"/>
      <c r="X15" s="521"/>
      <c r="Y15" s="100">
        <f>SUM($Y$8:$Y$9,$Y$14)</f>
        <v>0</v>
      </c>
      <c r="AA15"/>
      <c r="AB15"/>
      <c r="AC15"/>
    </row>
    <row r="16" spans="1:29" ht="18" customHeight="1" thickBot="1">
      <c r="A16" s="253"/>
      <c r="B16" s="498" t="s">
        <v>24</v>
      </c>
      <c r="C16" s="499"/>
      <c r="D16" s="500"/>
      <c r="E16" s="512">
        <f t="shared" si="1"/>
        <v>0</v>
      </c>
      <c r="F16" s="513"/>
      <c r="G16" s="513"/>
      <c r="H16" s="513"/>
      <c r="I16" s="513"/>
      <c r="J16" s="513"/>
      <c r="K16" s="513"/>
      <c r="L16" s="513"/>
      <c r="M16" s="513"/>
      <c r="N16" s="513"/>
      <c r="O16" s="513"/>
      <c r="P16" s="513"/>
      <c r="Q16" s="513"/>
      <c r="R16" s="513"/>
      <c r="S16" s="513"/>
      <c r="T16" s="513"/>
      <c r="U16" s="513"/>
      <c r="V16" s="513"/>
      <c r="W16" s="513"/>
      <c r="X16" s="514"/>
      <c r="Y16" s="100">
        <f>'内訳書１(収入事業別)'!$Y16</f>
        <v>0</v>
      </c>
      <c r="AA16"/>
      <c r="AB16"/>
      <c r="AC16"/>
    </row>
    <row r="17" spans="1:29" ht="18" customHeight="1" thickTop="1">
      <c r="A17" s="253"/>
      <c r="B17" s="484" t="s">
        <v>80</v>
      </c>
      <c r="C17" s="484"/>
      <c r="D17" s="484"/>
      <c r="E17" s="516">
        <f t="shared" si="1"/>
        <v>0</v>
      </c>
      <c r="F17" s="517"/>
      <c r="G17" s="517"/>
      <c r="H17" s="517"/>
      <c r="I17" s="517"/>
      <c r="J17" s="517"/>
      <c r="K17" s="517"/>
      <c r="L17" s="517"/>
      <c r="M17" s="517"/>
      <c r="N17" s="517"/>
      <c r="O17" s="517"/>
      <c r="P17" s="517"/>
      <c r="Q17" s="517"/>
      <c r="R17" s="517"/>
      <c r="S17" s="517"/>
      <c r="T17" s="517"/>
      <c r="U17" s="517"/>
      <c r="V17" s="517"/>
      <c r="W17" s="517"/>
      <c r="X17" s="518"/>
      <c r="Y17" s="105">
        <f>SUM(Y$15:Y$16)</f>
        <v>0</v>
      </c>
      <c r="AA17"/>
      <c r="AB17"/>
      <c r="AC17"/>
    </row>
    <row r="18" spans="1:29" ht="18" customHeight="1">
      <c r="A18" s="253"/>
      <c r="B18" s="253"/>
      <c r="C18" s="253"/>
      <c r="D18" s="253"/>
      <c r="E18" s="515" t="str">
        <f>IF(E$17&lt;&gt;Y$49,"収入額と支出額が一致しません。","")</f>
        <v/>
      </c>
      <c r="F18" s="515" t="str">
        <f t="shared" ref="F18:X18" si="2">IF(F$17&lt;&gt;F$49,"収支不一致","")</f>
        <v/>
      </c>
      <c r="G18" s="515" t="str">
        <f t="shared" si="2"/>
        <v/>
      </c>
      <c r="H18" s="515" t="str">
        <f t="shared" si="2"/>
        <v/>
      </c>
      <c r="I18" s="515" t="str">
        <f t="shared" si="2"/>
        <v/>
      </c>
      <c r="J18" s="515" t="str">
        <f t="shared" si="2"/>
        <v/>
      </c>
      <c r="K18" s="515" t="str">
        <f t="shared" si="2"/>
        <v/>
      </c>
      <c r="L18" s="515" t="str">
        <f t="shared" si="2"/>
        <v/>
      </c>
      <c r="M18" s="515" t="str">
        <f t="shared" si="2"/>
        <v/>
      </c>
      <c r="N18" s="515" t="str">
        <f t="shared" si="2"/>
        <v/>
      </c>
      <c r="O18" s="515" t="str">
        <f t="shared" si="2"/>
        <v/>
      </c>
      <c r="P18" s="515" t="str">
        <f t="shared" si="2"/>
        <v/>
      </c>
      <c r="Q18" s="515" t="str">
        <f t="shared" si="2"/>
        <v/>
      </c>
      <c r="R18" s="515" t="str">
        <f t="shared" si="2"/>
        <v/>
      </c>
      <c r="S18" s="515" t="str">
        <f t="shared" si="2"/>
        <v/>
      </c>
      <c r="T18" s="515" t="str">
        <f t="shared" si="2"/>
        <v/>
      </c>
      <c r="U18" s="515" t="str">
        <f t="shared" si="2"/>
        <v/>
      </c>
      <c r="V18" s="515" t="str">
        <f t="shared" si="2"/>
        <v/>
      </c>
      <c r="W18" s="515" t="str">
        <f t="shared" si="2"/>
        <v/>
      </c>
      <c r="X18" s="515" t="str">
        <f t="shared" si="2"/>
        <v/>
      </c>
      <c r="Y18" s="253"/>
      <c r="AA18" s="94"/>
      <c r="AB18" s="94"/>
      <c r="AC18" s="94"/>
    </row>
    <row r="19" spans="1:29" ht="15" customHeight="1">
      <c r="A19" s="253"/>
      <c r="B19" s="253" t="s">
        <v>81</v>
      </c>
      <c r="C19" s="253"/>
      <c r="D19" s="253"/>
      <c r="E19" s="257"/>
      <c r="F19" s="257"/>
      <c r="G19" s="257"/>
      <c r="H19" s="257"/>
      <c r="I19" s="257"/>
      <c r="J19" s="257"/>
      <c r="K19" s="257"/>
      <c r="L19" s="257"/>
      <c r="M19" s="257"/>
      <c r="N19" s="257"/>
      <c r="O19" s="257"/>
      <c r="P19" s="257"/>
      <c r="Q19" s="257"/>
      <c r="R19" s="257"/>
      <c r="S19" s="257"/>
      <c r="T19" s="257"/>
      <c r="U19" s="257"/>
      <c r="V19" s="257"/>
      <c r="W19" s="257"/>
      <c r="X19" s="257"/>
      <c r="Y19" s="125" t="s">
        <v>17</v>
      </c>
    </row>
    <row r="20" spans="1:29" ht="18" customHeight="1">
      <c r="A20" s="253"/>
      <c r="B20" s="483"/>
      <c r="C20" s="483" t="s">
        <v>82</v>
      </c>
      <c r="D20" s="97" t="s">
        <v>104</v>
      </c>
      <c r="E20" s="258" t="str">
        <f t="shared" ref="E20:X20" si="3">E4</f>
        <v>2-1</v>
      </c>
      <c r="F20" s="258" t="str">
        <f t="shared" si="3"/>
        <v>2-2</v>
      </c>
      <c r="G20" s="258" t="str">
        <f t="shared" si="3"/>
        <v>2-3</v>
      </c>
      <c r="H20" s="258" t="str">
        <f t="shared" si="3"/>
        <v>2-4</v>
      </c>
      <c r="I20" s="258" t="str">
        <f t="shared" si="3"/>
        <v>2-5</v>
      </c>
      <c r="J20" s="258" t="str">
        <f t="shared" si="3"/>
        <v>2-6</v>
      </c>
      <c r="K20" s="258" t="str">
        <f t="shared" si="3"/>
        <v>2-7</v>
      </c>
      <c r="L20" s="258" t="str">
        <f t="shared" si="3"/>
        <v>2-8</v>
      </c>
      <c r="M20" s="258" t="str">
        <f t="shared" si="3"/>
        <v>2-9</v>
      </c>
      <c r="N20" s="258" t="str">
        <f t="shared" si="3"/>
        <v>2-10</v>
      </c>
      <c r="O20" s="258" t="str">
        <f t="shared" si="3"/>
        <v>2-11</v>
      </c>
      <c r="P20" s="258" t="str">
        <f t="shared" si="3"/>
        <v>2-12</v>
      </c>
      <c r="Q20" s="258" t="str">
        <f t="shared" si="3"/>
        <v>2-13</v>
      </c>
      <c r="R20" s="258" t="str">
        <f t="shared" si="3"/>
        <v>2-14</v>
      </c>
      <c r="S20" s="258" t="str">
        <f t="shared" si="3"/>
        <v>2-15</v>
      </c>
      <c r="T20" s="258" t="str">
        <f t="shared" si="3"/>
        <v>2-16</v>
      </c>
      <c r="U20" s="258" t="str">
        <f t="shared" si="3"/>
        <v>2-17</v>
      </c>
      <c r="V20" s="258" t="str">
        <f t="shared" si="3"/>
        <v>2-18</v>
      </c>
      <c r="W20" s="258" t="str">
        <f t="shared" si="3"/>
        <v>2-19</v>
      </c>
      <c r="X20" s="258" t="str">
        <f t="shared" si="3"/>
        <v>2-20</v>
      </c>
      <c r="Y20" s="497" t="s">
        <v>186</v>
      </c>
      <c r="AA20" s="95"/>
      <c r="AB20" s="95"/>
      <c r="AC20" s="95"/>
    </row>
    <row r="21" spans="1:29" ht="60.75" customHeight="1">
      <c r="A21" s="253"/>
      <c r="B21" s="483"/>
      <c r="C21" s="483"/>
      <c r="D21" s="483" t="s">
        <v>83</v>
      </c>
      <c r="E21" s="106">
        <f t="shared" ref="E21:X21" si="4">E6</f>
        <v>0</v>
      </c>
      <c r="F21" s="106">
        <f t="shared" si="4"/>
        <v>0</v>
      </c>
      <c r="G21" s="106">
        <f t="shared" si="4"/>
        <v>0</v>
      </c>
      <c r="H21" s="106">
        <f t="shared" si="4"/>
        <v>0</v>
      </c>
      <c r="I21" s="106">
        <f t="shared" si="4"/>
        <v>0</v>
      </c>
      <c r="J21" s="106">
        <f t="shared" si="4"/>
        <v>0</v>
      </c>
      <c r="K21" s="106">
        <f t="shared" si="4"/>
        <v>0</v>
      </c>
      <c r="L21" s="106">
        <f t="shared" si="4"/>
        <v>0</v>
      </c>
      <c r="M21" s="106">
        <f t="shared" si="4"/>
        <v>0</v>
      </c>
      <c r="N21" s="106">
        <f t="shared" si="4"/>
        <v>0</v>
      </c>
      <c r="O21" s="106">
        <f t="shared" si="4"/>
        <v>0</v>
      </c>
      <c r="P21" s="106">
        <f t="shared" si="4"/>
        <v>0</v>
      </c>
      <c r="Q21" s="106">
        <f t="shared" si="4"/>
        <v>0</v>
      </c>
      <c r="R21" s="106">
        <f t="shared" si="4"/>
        <v>0</v>
      </c>
      <c r="S21" s="106">
        <f t="shared" si="4"/>
        <v>0</v>
      </c>
      <c r="T21" s="106">
        <f t="shared" si="4"/>
        <v>0</v>
      </c>
      <c r="U21" s="106">
        <f t="shared" si="4"/>
        <v>0</v>
      </c>
      <c r="V21" s="106">
        <f t="shared" si="4"/>
        <v>0</v>
      </c>
      <c r="W21" s="106">
        <f t="shared" si="4"/>
        <v>0</v>
      </c>
      <c r="X21" s="106">
        <f t="shared" si="4"/>
        <v>0</v>
      </c>
      <c r="Y21" s="497"/>
      <c r="AA21" s="95"/>
      <c r="AB21" s="95"/>
      <c r="AC21" s="95"/>
    </row>
    <row r="22" spans="1:29" ht="60.75" customHeight="1">
      <c r="A22" s="253"/>
      <c r="B22" s="483"/>
      <c r="C22" s="483"/>
      <c r="D22" s="483"/>
      <c r="E22" s="106">
        <f t="shared" ref="E22:X22" si="5">E7</f>
        <v>0</v>
      </c>
      <c r="F22" s="106">
        <f t="shared" si="5"/>
        <v>0</v>
      </c>
      <c r="G22" s="106">
        <f t="shared" si="5"/>
        <v>0</v>
      </c>
      <c r="H22" s="106">
        <f t="shared" si="5"/>
        <v>0</v>
      </c>
      <c r="I22" s="106">
        <f t="shared" si="5"/>
        <v>0</v>
      </c>
      <c r="J22" s="106">
        <f t="shared" si="5"/>
        <v>0</v>
      </c>
      <c r="K22" s="106">
        <f t="shared" si="5"/>
        <v>0</v>
      </c>
      <c r="L22" s="106">
        <f t="shared" si="5"/>
        <v>0</v>
      </c>
      <c r="M22" s="106">
        <f t="shared" si="5"/>
        <v>0</v>
      </c>
      <c r="N22" s="106">
        <f t="shared" si="5"/>
        <v>0</v>
      </c>
      <c r="O22" s="106">
        <f t="shared" si="5"/>
        <v>0</v>
      </c>
      <c r="P22" s="106">
        <f t="shared" si="5"/>
        <v>0</v>
      </c>
      <c r="Q22" s="106">
        <f t="shared" si="5"/>
        <v>0</v>
      </c>
      <c r="R22" s="106">
        <f t="shared" si="5"/>
        <v>0</v>
      </c>
      <c r="S22" s="106">
        <f t="shared" si="5"/>
        <v>0</v>
      </c>
      <c r="T22" s="106">
        <f t="shared" si="5"/>
        <v>0</v>
      </c>
      <c r="U22" s="106">
        <f t="shared" si="5"/>
        <v>0</v>
      </c>
      <c r="V22" s="106">
        <f t="shared" si="5"/>
        <v>0</v>
      </c>
      <c r="W22" s="106">
        <f t="shared" si="5"/>
        <v>0</v>
      </c>
      <c r="X22" s="106">
        <f t="shared" si="5"/>
        <v>0</v>
      </c>
      <c r="Y22" s="497"/>
      <c r="AA22" s="95"/>
      <c r="AB22" s="95"/>
      <c r="AC22" s="95"/>
    </row>
    <row r="23" spans="1:29" ht="18" customHeight="1">
      <c r="A23" s="253"/>
      <c r="B23" s="495" t="s">
        <v>84</v>
      </c>
      <c r="C23" s="206" t="s">
        <v>85</v>
      </c>
      <c r="D23" s="107" t="s">
        <v>224</v>
      </c>
      <c r="E23" s="108">
        <f>'内訳書2-1'!$F238</f>
        <v>0</v>
      </c>
      <c r="F23" s="108">
        <f>'内訳書2-2'!$F238</f>
        <v>0</v>
      </c>
      <c r="G23" s="108">
        <f>'内訳書2-3'!$F238</f>
        <v>0</v>
      </c>
      <c r="H23" s="108">
        <f>'内訳書2-4'!$F238</f>
        <v>0</v>
      </c>
      <c r="I23" s="108">
        <f>'内訳書2-5'!$F238</f>
        <v>0</v>
      </c>
      <c r="J23" s="108">
        <f>'内訳書2-6'!$F238</f>
        <v>0</v>
      </c>
      <c r="K23" s="108">
        <f>'内訳書2-7'!$F238</f>
        <v>0</v>
      </c>
      <c r="L23" s="108">
        <f>'内訳書2-8'!$F238</f>
        <v>0</v>
      </c>
      <c r="M23" s="108">
        <f>'内訳書2-9'!$F238</f>
        <v>0</v>
      </c>
      <c r="N23" s="108">
        <f>'内訳書2-10'!$F238</f>
        <v>0</v>
      </c>
      <c r="O23" s="108">
        <f>'内訳書2-11'!$F238</f>
        <v>0</v>
      </c>
      <c r="P23" s="108">
        <f>'内訳書2-12'!$F238</f>
        <v>0</v>
      </c>
      <c r="Q23" s="108">
        <f>'内訳書2-13'!$F238</f>
        <v>0</v>
      </c>
      <c r="R23" s="108">
        <f>'内訳書2-14'!$F238</f>
        <v>0</v>
      </c>
      <c r="S23" s="108">
        <f>'内訳書2-15'!$F238</f>
        <v>0</v>
      </c>
      <c r="T23" s="108">
        <f>'内訳書2-16'!$F238</f>
        <v>0</v>
      </c>
      <c r="U23" s="108">
        <f>'内訳書2-17'!$F238</f>
        <v>0</v>
      </c>
      <c r="V23" s="108">
        <f>'内訳書2-18'!$F238</f>
        <v>0</v>
      </c>
      <c r="W23" s="108">
        <f>'内訳書2-19'!$F238</f>
        <v>0</v>
      </c>
      <c r="X23" s="108">
        <f>'内訳書2-20'!$F238</f>
        <v>0</v>
      </c>
      <c r="Y23" s="109">
        <f>SUM(E23:X23)</f>
        <v>0</v>
      </c>
      <c r="AA23" s="95"/>
      <c r="AB23" s="95"/>
      <c r="AC23" s="95"/>
    </row>
    <row r="24" spans="1:29" ht="18" customHeight="1">
      <c r="A24" s="253"/>
      <c r="B24" s="495"/>
      <c r="C24" s="206" t="s">
        <v>179</v>
      </c>
      <c r="D24" s="107" t="s">
        <v>225</v>
      </c>
      <c r="E24" s="108">
        <f>'内訳書2-1'!$F239</f>
        <v>0</v>
      </c>
      <c r="F24" s="108">
        <f>'内訳書2-2'!$F239</f>
        <v>0</v>
      </c>
      <c r="G24" s="108">
        <f>'内訳書2-3'!$F239</f>
        <v>0</v>
      </c>
      <c r="H24" s="108">
        <f>'内訳書2-4'!$F239</f>
        <v>0</v>
      </c>
      <c r="I24" s="108">
        <f>'内訳書2-5'!$F239</f>
        <v>0</v>
      </c>
      <c r="J24" s="108">
        <f>'内訳書2-6'!$F239</f>
        <v>0</v>
      </c>
      <c r="K24" s="108">
        <f>'内訳書2-7'!$F239</f>
        <v>0</v>
      </c>
      <c r="L24" s="108">
        <f>'内訳書2-8'!$F239</f>
        <v>0</v>
      </c>
      <c r="M24" s="108">
        <f>'内訳書2-9'!$F239</f>
        <v>0</v>
      </c>
      <c r="N24" s="108">
        <f>'内訳書2-10'!$F239</f>
        <v>0</v>
      </c>
      <c r="O24" s="108">
        <f>'内訳書2-11'!$F239</f>
        <v>0</v>
      </c>
      <c r="P24" s="108">
        <f>'内訳書2-12'!$F239</f>
        <v>0</v>
      </c>
      <c r="Q24" s="108">
        <f>'内訳書2-13'!$F239</f>
        <v>0</v>
      </c>
      <c r="R24" s="108">
        <f>'内訳書2-14'!$F239</f>
        <v>0</v>
      </c>
      <c r="S24" s="108">
        <f>'内訳書2-15'!$F239</f>
        <v>0</v>
      </c>
      <c r="T24" s="108">
        <f>'内訳書2-16'!$F239</f>
        <v>0</v>
      </c>
      <c r="U24" s="108">
        <f>'内訳書2-17'!$F239</f>
        <v>0</v>
      </c>
      <c r="V24" s="108">
        <f>'内訳書2-18'!$F239</f>
        <v>0</v>
      </c>
      <c r="W24" s="108">
        <f>'内訳書2-19'!$F239</f>
        <v>0</v>
      </c>
      <c r="X24" s="108">
        <f>'内訳書2-20'!$F239</f>
        <v>0</v>
      </c>
      <c r="Y24" s="109">
        <f t="shared" ref="Y24:Y47" si="6">SUM(E24:X24)</f>
        <v>0</v>
      </c>
      <c r="AA24" s="95"/>
      <c r="AB24" s="95"/>
      <c r="AC24" s="95"/>
    </row>
    <row r="25" spans="1:29" ht="18" customHeight="1">
      <c r="A25" s="253"/>
      <c r="B25" s="495"/>
      <c r="C25" s="488" t="s">
        <v>86</v>
      </c>
      <c r="D25" s="107" t="s">
        <v>87</v>
      </c>
      <c r="E25" s="108">
        <f>'内訳書2-1'!$F240</f>
        <v>0</v>
      </c>
      <c r="F25" s="108">
        <f>'内訳書2-2'!$F240</f>
        <v>0</v>
      </c>
      <c r="G25" s="108">
        <f>'内訳書2-3'!$F240</f>
        <v>0</v>
      </c>
      <c r="H25" s="108">
        <f>'内訳書2-4'!$F240</f>
        <v>0</v>
      </c>
      <c r="I25" s="108">
        <f>'内訳書2-5'!$F240</f>
        <v>0</v>
      </c>
      <c r="J25" s="108">
        <f>'内訳書2-6'!$F240</f>
        <v>0</v>
      </c>
      <c r="K25" s="108">
        <f>'内訳書2-7'!$F240</f>
        <v>0</v>
      </c>
      <c r="L25" s="108">
        <f>'内訳書2-8'!$F240</f>
        <v>0</v>
      </c>
      <c r="M25" s="108">
        <f>'内訳書2-9'!$F240</f>
        <v>0</v>
      </c>
      <c r="N25" s="108">
        <f>'内訳書2-10'!$F240</f>
        <v>0</v>
      </c>
      <c r="O25" s="108">
        <f>'内訳書2-11'!$F240</f>
        <v>0</v>
      </c>
      <c r="P25" s="108">
        <f>'内訳書2-12'!$F240</f>
        <v>0</v>
      </c>
      <c r="Q25" s="108">
        <f>'内訳書2-13'!$F240</f>
        <v>0</v>
      </c>
      <c r="R25" s="108">
        <f>'内訳書2-14'!$F240</f>
        <v>0</v>
      </c>
      <c r="S25" s="108">
        <f>'内訳書2-15'!$F240</f>
        <v>0</v>
      </c>
      <c r="T25" s="108">
        <f>'内訳書2-16'!$F240</f>
        <v>0</v>
      </c>
      <c r="U25" s="108">
        <f>'内訳書2-17'!$F240</f>
        <v>0</v>
      </c>
      <c r="V25" s="108">
        <f>'内訳書2-18'!$F240</f>
        <v>0</v>
      </c>
      <c r="W25" s="108">
        <f>'内訳書2-19'!$F240</f>
        <v>0</v>
      </c>
      <c r="X25" s="108">
        <f>'内訳書2-20'!$F240</f>
        <v>0</v>
      </c>
      <c r="Y25" s="109">
        <f t="shared" si="6"/>
        <v>0</v>
      </c>
      <c r="AA25" s="95"/>
      <c r="AB25" s="95"/>
      <c r="AC25" s="95"/>
    </row>
    <row r="26" spans="1:29" ht="18" customHeight="1">
      <c r="A26" s="253"/>
      <c r="B26" s="495"/>
      <c r="C26" s="489"/>
      <c r="D26" s="110" t="s">
        <v>88</v>
      </c>
      <c r="E26" s="111">
        <f>'内訳書2-1'!$F241</f>
        <v>0</v>
      </c>
      <c r="F26" s="111">
        <f>'内訳書2-2'!$F241</f>
        <v>0</v>
      </c>
      <c r="G26" s="111">
        <f>'内訳書2-3'!$F241</f>
        <v>0</v>
      </c>
      <c r="H26" s="111">
        <f>'内訳書2-4'!$F241</f>
        <v>0</v>
      </c>
      <c r="I26" s="111">
        <f>'内訳書2-5'!$F241</f>
        <v>0</v>
      </c>
      <c r="J26" s="111">
        <f>'内訳書2-6'!$F241</f>
        <v>0</v>
      </c>
      <c r="K26" s="111">
        <f>'内訳書2-7'!$F241</f>
        <v>0</v>
      </c>
      <c r="L26" s="111">
        <f>'内訳書2-8'!$F241</f>
        <v>0</v>
      </c>
      <c r="M26" s="111">
        <f>'内訳書2-9'!$F241</f>
        <v>0</v>
      </c>
      <c r="N26" s="111">
        <f>'内訳書2-10'!$F241</f>
        <v>0</v>
      </c>
      <c r="O26" s="111">
        <f>'内訳書2-11'!$F241</f>
        <v>0</v>
      </c>
      <c r="P26" s="111">
        <f>'内訳書2-12'!$F241</f>
        <v>0</v>
      </c>
      <c r="Q26" s="111">
        <f>'内訳書2-13'!$F241</f>
        <v>0</v>
      </c>
      <c r="R26" s="111">
        <f>'内訳書2-14'!$F241</f>
        <v>0</v>
      </c>
      <c r="S26" s="111">
        <f>'内訳書2-15'!$F241</f>
        <v>0</v>
      </c>
      <c r="T26" s="111">
        <f>'内訳書2-16'!$F241</f>
        <v>0</v>
      </c>
      <c r="U26" s="111">
        <f>'内訳書2-17'!$F241</f>
        <v>0</v>
      </c>
      <c r="V26" s="111">
        <f>'内訳書2-18'!$F241</f>
        <v>0</v>
      </c>
      <c r="W26" s="111">
        <f>'内訳書2-19'!$F241</f>
        <v>0</v>
      </c>
      <c r="X26" s="111">
        <f>'内訳書2-20'!$F241</f>
        <v>0</v>
      </c>
      <c r="Y26" s="102">
        <f t="shared" si="6"/>
        <v>0</v>
      </c>
      <c r="AA26" s="95"/>
      <c r="AB26" s="95"/>
      <c r="AC26" s="95"/>
    </row>
    <row r="27" spans="1:29" ht="18" customHeight="1">
      <c r="A27" s="253"/>
      <c r="B27" s="495"/>
      <c r="C27" s="489"/>
      <c r="D27" s="112" t="s">
        <v>89</v>
      </c>
      <c r="E27" s="113">
        <f>'内訳書2-1'!$F242</f>
        <v>0</v>
      </c>
      <c r="F27" s="113">
        <f>'内訳書2-2'!$F242</f>
        <v>0</v>
      </c>
      <c r="G27" s="113">
        <f>'内訳書2-3'!$F242</f>
        <v>0</v>
      </c>
      <c r="H27" s="113">
        <f>'内訳書2-4'!$F242</f>
        <v>0</v>
      </c>
      <c r="I27" s="113">
        <f>'内訳書2-5'!$F242</f>
        <v>0</v>
      </c>
      <c r="J27" s="113">
        <f>'内訳書2-6'!$F242</f>
        <v>0</v>
      </c>
      <c r="K27" s="113">
        <f>'内訳書2-7'!$F242</f>
        <v>0</v>
      </c>
      <c r="L27" s="113">
        <f>'内訳書2-8'!$F242</f>
        <v>0</v>
      </c>
      <c r="M27" s="113">
        <f>'内訳書2-9'!$F242</f>
        <v>0</v>
      </c>
      <c r="N27" s="113">
        <f>'内訳書2-10'!$F242</f>
        <v>0</v>
      </c>
      <c r="O27" s="113">
        <f>'内訳書2-11'!$F242</f>
        <v>0</v>
      </c>
      <c r="P27" s="113">
        <f>'内訳書2-12'!$F242</f>
        <v>0</v>
      </c>
      <c r="Q27" s="113">
        <f>'内訳書2-13'!$F242</f>
        <v>0</v>
      </c>
      <c r="R27" s="113">
        <f>'内訳書2-14'!$F242</f>
        <v>0</v>
      </c>
      <c r="S27" s="113">
        <f>'内訳書2-15'!$F242</f>
        <v>0</v>
      </c>
      <c r="T27" s="113">
        <f>'内訳書2-16'!$F242</f>
        <v>0</v>
      </c>
      <c r="U27" s="113">
        <f>'内訳書2-17'!$F242</f>
        <v>0</v>
      </c>
      <c r="V27" s="113">
        <f>'内訳書2-18'!$F242</f>
        <v>0</v>
      </c>
      <c r="W27" s="113">
        <f>'内訳書2-19'!$F242</f>
        <v>0</v>
      </c>
      <c r="X27" s="113">
        <f>'内訳書2-20'!$F242</f>
        <v>0</v>
      </c>
      <c r="Y27" s="103">
        <f t="shared" si="6"/>
        <v>0</v>
      </c>
      <c r="AA27" s="95"/>
      <c r="AB27" s="95"/>
      <c r="AC27" s="95"/>
    </row>
    <row r="28" spans="1:29" ht="18" customHeight="1">
      <c r="A28" s="253"/>
      <c r="B28" s="495"/>
      <c r="C28" s="488" t="s">
        <v>90</v>
      </c>
      <c r="D28" s="107" t="s">
        <v>91</v>
      </c>
      <c r="E28" s="108">
        <f>'内訳書2-1'!$F243</f>
        <v>0</v>
      </c>
      <c r="F28" s="108">
        <f>'内訳書2-2'!$F243</f>
        <v>0</v>
      </c>
      <c r="G28" s="108">
        <f>'内訳書2-3'!$F243</f>
        <v>0</v>
      </c>
      <c r="H28" s="108">
        <f>'内訳書2-4'!$F243</f>
        <v>0</v>
      </c>
      <c r="I28" s="108">
        <f>'内訳書2-5'!$F243</f>
        <v>0</v>
      </c>
      <c r="J28" s="108">
        <f>'内訳書2-6'!$F243</f>
        <v>0</v>
      </c>
      <c r="K28" s="108">
        <f>'内訳書2-7'!$F243</f>
        <v>0</v>
      </c>
      <c r="L28" s="108">
        <f>'内訳書2-8'!$F243</f>
        <v>0</v>
      </c>
      <c r="M28" s="108">
        <f>'内訳書2-9'!$F243</f>
        <v>0</v>
      </c>
      <c r="N28" s="108">
        <f>'内訳書2-10'!$F243</f>
        <v>0</v>
      </c>
      <c r="O28" s="108">
        <f>'内訳書2-11'!$F243</f>
        <v>0</v>
      </c>
      <c r="P28" s="108">
        <f>'内訳書2-12'!$F243</f>
        <v>0</v>
      </c>
      <c r="Q28" s="108">
        <f>'内訳書2-13'!$F243</f>
        <v>0</v>
      </c>
      <c r="R28" s="108">
        <f>'内訳書2-14'!$F243</f>
        <v>0</v>
      </c>
      <c r="S28" s="108">
        <f>'内訳書2-15'!$F243</f>
        <v>0</v>
      </c>
      <c r="T28" s="108">
        <f>'内訳書2-16'!$F243</f>
        <v>0</v>
      </c>
      <c r="U28" s="108">
        <f>'内訳書2-17'!$F243</f>
        <v>0</v>
      </c>
      <c r="V28" s="108">
        <f>'内訳書2-18'!$F243</f>
        <v>0</v>
      </c>
      <c r="W28" s="108">
        <f>'内訳書2-19'!$F243</f>
        <v>0</v>
      </c>
      <c r="X28" s="108">
        <f>'内訳書2-20'!$F243</f>
        <v>0</v>
      </c>
      <c r="Y28" s="109">
        <f t="shared" si="6"/>
        <v>0</v>
      </c>
      <c r="AA28" s="95"/>
      <c r="AB28" s="95"/>
      <c r="AC28" s="95"/>
    </row>
    <row r="29" spans="1:29" ht="18" customHeight="1">
      <c r="A29" s="253"/>
      <c r="B29" s="495"/>
      <c r="C29" s="489"/>
      <c r="D29" s="110" t="s">
        <v>92</v>
      </c>
      <c r="E29" s="111">
        <f>'内訳書2-1'!$F244</f>
        <v>0</v>
      </c>
      <c r="F29" s="111">
        <f>'内訳書2-2'!$F244</f>
        <v>0</v>
      </c>
      <c r="G29" s="111">
        <f>'内訳書2-3'!$F244</f>
        <v>0</v>
      </c>
      <c r="H29" s="111">
        <f>'内訳書2-4'!$F244</f>
        <v>0</v>
      </c>
      <c r="I29" s="111">
        <f>'内訳書2-5'!$F244</f>
        <v>0</v>
      </c>
      <c r="J29" s="111">
        <f>'内訳書2-6'!$F244</f>
        <v>0</v>
      </c>
      <c r="K29" s="111">
        <f>'内訳書2-7'!$F244</f>
        <v>0</v>
      </c>
      <c r="L29" s="111">
        <f>'内訳書2-8'!$F244</f>
        <v>0</v>
      </c>
      <c r="M29" s="111">
        <f>'内訳書2-9'!$F244</f>
        <v>0</v>
      </c>
      <c r="N29" s="111">
        <f>'内訳書2-10'!$F244</f>
        <v>0</v>
      </c>
      <c r="O29" s="111">
        <f>'内訳書2-11'!$F244</f>
        <v>0</v>
      </c>
      <c r="P29" s="111">
        <f>'内訳書2-12'!$F244</f>
        <v>0</v>
      </c>
      <c r="Q29" s="111">
        <f>'内訳書2-13'!$F244</f>
        <v>0</v>
      </c>
      <c r="R29" s="111">
        <f>'内訳書2-14'!$F244</f>
        <v>0</v>
      </c>
      <c r="S29" s="111">
        <f>'内訳書2-15'!$F244</f>
        <v>0</v>
      </c>
      <c r="T29" s="111">
        <f>'内訳書2-16'!$F244</f>
        <v>0</v>
      </c>
      <c r="U29" s="111">
        <f>'内訳書2-17'!$F244</f>
        <v>0</v>
      </c>
      <c r="V29" s="111">
        <f>'内訳書2-18'!$F244</f>
        <v>0</v>
      </c>
      <c r="W29" s="111">
        <f>'内訳書2-19'!$F244</f>
        <v>0</v>
      </c>
      <c r="X29" s="111">
        <f>'内訳書2-20'!$F244</f>
        <v>0</v>
      </c>
      <c r="Y29" s="102">
        <f t="shared" si="6"/>
        <v>0</v>
      </c>
      <c r="AA29" s="95"/>
      <c r="AB29" s="95"/>
      <c r="AC29" s="95"/>
    </row>
    <row r="30" spans="1:29" ht="18" customHeight="1">
      <c r="A30" s="253"/>
      <c r="B30" s="495"/>
      <c r="C30" s="489"/>
      <c r="D30" s="110" t="s">
        <v>93</v>
      </c>
      <c r="E30" s="111">
        <f>'内訳書2-1'!$F245</f>
        <v>0</v>
      </c>
      <c r="F30" s="111">
        <f>'内訳書2-2'!$F245</f>
        <v>0</v>
      </c>
      <c r="G30" s="111">
        <f>'内訳書2-3'!$F245</f>
        <v>0</v>
      </c>
      <c r="H30" s="111">
        <f>'内訳書2-4'!$F245</f>
        <v>0</v>
      </c>
      <c r="I30" s="111">
        <f>'内訳書2-5'!$F245</f>
        <v>0</v>
      </c>
      <c r="J30" s="111">
        <f>'内訳書2-6'!$F245</f>
        <v>0</v>
      </c>
      <c r="K30" s="111">
        <f>'内訳書2-7'!$F245</f>
        <v>0</v>
      </c>
      <c r="L30" s="111">
        <f>'内訳書2-8'!$F245</f>
        <v>0</v>
      </c>
      <c r="M30" s="111">
        <f>'内訳書2-9'!$F245</f>
        <v>0</v>
      </c>
      <c r="N30" s="111">
        <f>'内訳書2-10'!$F245</f>
        <v>0</v>
      </c>
      <c r="O30" s="111">
        <f>'内訳書2-11'!$F245</f>
        <v>0</v>
      </c>
      <c r="P30" s="111">
        <f>'内訳書2-12'!$F245</f>
        <v>0</v>
      </c>
      <c r="Q30" s="111">
        <f>'内訳書2-13'!$F245</f>
        <v>0</v>
      </c>
      <c r="R30" s="111">
        <f>'内訳書2-14'!$F245</f>
        <v>0</v>
      </c>
      <c r="S30" s="111">
        <f>'内訳書2-15'!$F245</f>
        <v>0</v>
      </c>
      <c r="T30" s="111">
        <f>'内訳書2-16'!$F245</f>
        <v>0</v>
      </c>
      <c r="U30" s="111">
        <f>'内訳書2-17'!$F245</f>
        <v>0</v>
      </c>
      <c r="V30" s="111">
        <f>'内訳書2-18'!$F245</f>
        <v>0</v>
      </c>
      <c r="W30" s="111">
        <f>'内訳書2-19'!$F245</f>
        <v>0</v>
      </c>
      <c r="X30" s="111">
        <f>'内訳書2-20'!$F245</f>
        <v>0</v>
      </c>
      <c r="Y30" s="102">
        <f t="shared" si="6"/>
        <v>0</v>
      </c>
      <c r="AA30" s="95"/>
      <c r="AB30" s="95"/>
      <c r="AC30" s="95"/>
    </row>
    <row r="31" spans="1:29" ht="18" customHeight="1">
      <c r="A31" s="253"/>
      <c r="B31" s="495"/>
      <c r="C31" s="489"/>
      <c r="D31" s="149" t="s">
        <v>94</v>
      </c>
      <c r="E31" s="150">
        <f>'内訳書2-1'!$F246</f>
        <v>0</v>
      </c>
      <c r="F31" s="150">
        <f>'内訳書2-2'!$F246</f>
        <v>0</v>
      </c>
      <c r="G31" s="150">
        <f>'内訳書2-3'!$F246</f>
        <v>0</v>
      </c>
      <c r="H31" s="150">
        <f>'内訳書2-4'!$F246</f>
        <v>0</v>
      </c>
      <c r="I31" s="150">
        <f>'内訳書2-5'!$F246</f>
        <v>0</v>
      </c>
      <c r="J31" s="150">
        <f>'内訳書2-6'!$F246</f>
        <v>0</v>
      </c>
      <c r="K31" s="150">
        <f>'内訳書2-7'!$F246</f>
        <v>0</v>
      </c>
      <c r="L31" s="150">
        <f>'内訳書2-8'!$F246</f>
        <v>0</v>
      </c>
      <c r="M31" s="150">
        <f>'内訳書2-9'!$F246</f>
        <v>0</v>
      </c>
      <c r="N31" s="150">
        <f>'内訳書2-10'!$F246</f>
        <v>0</v>
      </c>
      <c r="O31" s="150">
        <f>'内訳書2-11'!$F246</f>
        <v>0</v>
      </c>
      <c r="P31" s="150">
        <f>'内訳書2-12'!$F246</f>
        <v>0</v>
      </c>
      <c r="Q31" s="150">
        <f>'内訳書2-13'!$F246</f>
        <v>0</v>
      </c>
      <c r="R31" s="150">
        <f>'内訳書2-14'!$F246</f>
        <v>0</v>
      </c>
      <c r="S31" s="150">
        <f>'内訳書2-15'!$F246</f>
        <v>0</v>
      </c>
      <c r="T31" s="150">
        <f>'内訳書2-16'!$F246</f>
        <v>0</v>
      </c>
      <c r="U31" s="150">
        <f>'内訳書2-17'!$F246</f>
        <v>0</v>
      </c>
      <c r="V31" s="150">
        <f>'内訳書2-18'!$F246</f>
        <v>0</v>
      </c>
      <c r="W31" s="150">
        <f>'内訳書2-19'!$F246</f>
        <v>0</v>
      </c>
      <c r="X31" s="150">
        <f>'内訳書2-20'!$F246</f>
        <v>0</v>
      </c>
      <c r="Y31" s="151">
        <f t="shared" ref="Y31" si="7">SUM(E31:X31)</f>
        <v>0</v>
      </c>
      <c r="AA31" s="95"/>
      <c r="AB31" s="95"/>
      <c r="AC31" s="95"/>
    </row>
    <row r="32" spans="1:29" ht="18" hidden="1" customHeight="1">
      <c r="A32" s="253"/>
      <c r="B32" s="495"/>
      <c r="C32" s="489"/>
      <c r="D32" s="153" t="s">
        <v>78</v>
      </c>
      <c r="E32" s="154">
        <f>'内訳書2-1'!$F247</f>
        <v>0</v>
      </c>
      <c r="F32" s="154">
        <f>'内訳書2-2'!$F247</f>
        <v>0</v>
      </c>
      <c r="G32" s="154">
        <f>'内訳書2-3'!$F247</f>
        <v>0</v>
      </c>
      <c r="H32" s="154">
        <f>'内訳書2-4'!$F247</f>
        <v>0</v>
      </c>
      <c r="I32" s="154">
        <f>'内訳書2-5'!$F247</f>
        <v>0</v>
      </c>
      <c r="J32" s="154">
        <f>'内訳書2-6'!$F247</f>
        <v>0</v>
      </c>
      <c r="K32" s="154">
        <f>'内訳書2-7'!$F247</f>
        <v>0</v>
      </c>
      <c r="L32" s="154">
        <f>'内訳書2-8'!$F247</f>
        <v>0</v>
      </c>
      <c r="M32" s="154">
        <f>'内訳書2-9'!$F247</f>
        <v>0</v>
      </c>
      <c r="N32" s="154">
        <f>'内訳書2-10'!$F247</f>
        <v>0</v>
      </c>
      <c r="O32" s="154">
        <f>'内訳書2-11'!$F247</f>
        <v>0</v>
      </c>
      <c r="P32" s="154">
        <f>'内訳書2-12'!$F247</f>
        <v>0</v>
      </c>
      <c r="Q32" s="154">
        <f>'内訳書2-13'!$F247</f>
        <v>0</v>
      </c>
      <c r="R32" s="154">
        <f>'内訳書2-14'!$F247</f>
        <v>0</v>
      </c>
      <c r="S32" s="154">
        <f>'内訳書2-15'!$F247</f>
        <v>0</v>
      </c>
      <c r="T32" s="154">
        <f>'内訳書2-16'!$F247</f>
        <v>0</v>
      </c>
      <c r="U32" s="154">
        <f>'内訳書2-17'!$F247</f>
        <v>0</v>
      </c>
      <c r="V32" s="154">
        <f>'内訳書2-18'!$F247</f>
        <v>0</v>
      </c>
      <c r="W32" s="154">
        <f>'内訳書2-19'!$F247</f>
        <v>0</v>
      </c>
      <c r="X32" s="154">
        <f>'内訳書2-20'!$F247</f>
        <v>0</v>
      </c>
      <c r="Y32" s="155">
        <f t="shared" si="6"/>
        <v>0</v>
      </c>
      <c r="AA32" s="95"/>
      <c r="AB32" s="95"/>
      <c r="AC32" s="95"/>
    </row>
    <row r="33" spans="1:29" ht="18" customHeight="1">
      <c r="A33" s="253"/>
      <c r="B33" s="495"/>
      <c r="C33" s="203" t="s">
        <v>226</v>
      </c>
      <c r="D33" s="107" t="s">
        <v>95</v>
      </c>
      <c r="E33" s="108">
        <f>'内訳書2-1'!$F248</f>
        <v>0</v>
      </c>
      <c r="F33" s="108">
        <f>'内訳書2-2'!$F248</f>
        <v>0</v>
      </c>
      <c r="G33" s="108">
        <f>'内訳書2-3'!$F248</f>
        <v>0</v>
      </c>
      <c r="H33" s="108">
        <f>'内訳書2-4'!$F248</f>
        <v>0</v>
      </c>
      <c r="I33" s="108">
        <f>'内訳書2-5'!$F248</f>
        <v>0</v>
      </c>
      <c r="J33" s="108">
        <f>'内訳書2-6'!$F248</f>
        <v>0</v>
      </c>
      <c r="K33" s="108">
        <f>'内訳書2-7'!$F248</f>
        <v>0</v>
      </c>
      <c r="L33" s="108">
        <f>'内訳書2-8'!$F248</f>
        <v>0</v>
      </c>
      <c r="M33" s="108">
        <f>'内訳書2-9'!$F248</f>
        <v>0</v>
      </c>
      <c r="N33" s="108">
        <f>'内訳書2-10'!$F248</f>
        <v>0</v>
      </c>
      <c r="O33" s="108">
        <f>'内訳書2-11'!$F248</f>
        <v>0</v>
      </c>
      <c r="P33" s="108">
        <f>'内訳書2-12'!$F248</f>
        <v>0</v>
      </c>
      <c r="Q33" s="108">
        <f>'内訳書2-13'!$F248</f>
        <v>0</v>
      </c>
      <c r="R33" s="108">
        <f>'内訳書2-14'!$F248</f>
        <v>0</v>
      </c>
      <c r="S33" s="108">
        <f>'内訳書2-15'!$F248</f>
        <v>0</v>
      </c>
      <c r="T33" s="108">
        <f>'内訳書2-16'!$F248</f>
        <v>0</v>
      </c>
      <c r="U33" s="108">
        <f>'内訳書2-17'!$F248</f>
        <v>0</v>
      </c>
      <c r="V33" s="108">
        <f>'内訳書2-18'!$F248</f>
        <v>0</v>
      </c>
      <c r="W33" s="108">
        <f>'内訳書2-19'!$F248</f>
        <v>0</v>
      </c>
      <c r="X33" s="108">
        <f>'内訳書2-20'!$F248</f>
        <v>0</v>
      </c>
      <c r="Y33" s="109">
        <f t="shared" si="6"/>
        <v>0</v>
      </c>
      <c r="AA33" s="95"/>
      <c r="AB33" s="95"/>
      <c r="AC33" s="95"/>
    </row>
    <row r="34" spans="1:29" ht="18" customHeight="1">
      <c r="A34" s="253"/>
      <c r="B34" s="495"/>
      <c r="C34" s="489" t="s">
        <v>96</v>
      </c>
      <c r="D34" s="489"/>
      <c r="E34" s="114">
        <f>SUM(E23:E33)</f>
        <v>0</v>
      </c>
      <c r="F34" s="114">
        <f t="shared" ref="F34:Y34" si="8">SUM(F23:F33)</f>
        <v>0</v>
      </c>
      <c r="G34" s="114">
        <f t="shared" si="8"/>
        <v>0</v>
      </c>
      <c r="H34" s="114">
        <f t="shared" si="8"/>
        <v>0</v>
      </c>
      <c r="I34" s="114">
        <f t="shared" si="8"/>
        <v>0</v>
      </c>
      <c r="J34" s="114">
        <f t="shared" si="8"/>
        <v>0</v>
      </c>
      <c r="K34" s="114">
        <f t="shared" si="8"/>
        <v>0</v>
      </c>
      <c r="L34" s="114">
        <f t="shared" si="8"/>
        <v>0</v>
      </c>
      <c r="M34" s="114">
        <f t="shared" si="8"/>
        <v>0</v>
      </c>
      <c r="N34" s="114">
        <f t="shared" si="8"/>
        <v>0</v>
      </c>
      <c r="O34" s="114">
        <f t="shared" si="8"/>
        <v>0</v>
      </c>
      <c r="P34" s="114">
        <f t="shared" si="8"/>
        <v>0</v>
      </c>
      <c r="Q34" s="114">
        <f t="shared" si="8"/>
        <v>0</v>
      </c>
      <c r="R34" s="114">
        <f t="shared" si="8"/>
        <v>0</v>
      </c>
      <c r="S34" s="114">
        <f t="shared" si="8"/>
        <v>0</v>
      </c>
      <c r="T34" s="114">
        <f t="shared" si="8"/>
        <v>0</v>
      </c>
      <c r="U34" s="114">
        <f t="shared" si="8"/>
        <v>0</v>
      </c>
      <c r="V34" s="114">
        <f t="shared" si="8"/>
        <v>0</v>
      </c>
      <c r="W34" s="114">
        <f t="shared" si="8"/>
        <v>0</v>
      </c>
      <c r="X34" s="114">
        <f t="shared" si="8"/>
        <v>0</v>
      </c>
      <c r="Y34" s="114">
        <f t="shared" si="8"/>
        <v>0</v>
      </c>
      <c r="AA34" s="95"/>
      <c r="AB34" s="95"/>
      <c r="AC34" s="95"/>
    </row>
    <row r="35" spans="1:29" ht="18" customHeight="1" thickBot="1">
      <c r="A35" s="253"/>
      <c r="B35" s="495"/>
      <c r="C35" s="473" t="s">
        <v>229</v>
      </c>
      <c r="D35" s="473"/>
      <c r="E35" s="273"/>
      <c r="F35" s="273"/>
      <c r="G35" s="273"/>
      <c r="H35" s="273"/>
      <c r="I35" s="273"/>
      <c r="J35" s="273"/>
      <c r="K35" s="273"/>
      <c r="L35" s="273"/>
      <c r="M35" s="273"/>
      <c r="N35" s="273"/>
      <c r="O35" s="273"/>
      <c r="P35" s="273"/>
      <c r="Q35" s="273"/>
      <c r="R35" s="273"/>
      <c r="S35" s="273"/>
      <c r="T35" s="273"/>
      <c r="U35" s="273"/>
      <c r="V35" s="273"/>
      <c r="W35" s="273"/>
      <c r="X35" s="273"/>
      <c r="Y35" s="274">
        <f t="shared" si="6"/>
        <v>0</v>
      </c>
      <c r="AA35" s="95"/>
      <c r="AB35" s="95"/>
      <c r="AC35" s="95"/>
    </row>
    <row r="36" spans="1:29" ht="18" customHeight="1" thickBot="1">
      <c r="A36" s="253"/>
      <c r="B36" s="496"/>
      <c r="C36" s="486" t="s">
        <v>97</v>
      </c>
      <c r="D36" s="487"/>
      <c r="E36" s="278">
        <f>E34-E35</f>
        <v>0</v>
      </c>
      <c r="F36" s="278">
        <f t="shared" ref="F36:Y36" si="9">F34-F35</f>
        <v>0</v>
      </c>
      <c r="G36" s="278">
        <f t="shared" si="9"/>
        <v>0</v>
      </c>
      <c r="H36" s="278">
        <f t="shared" si="9"/>
        <v>0</v>
      </c>
      <c r="I36" s="278">
        <f t="shared" si="9"/>
        <v>0</v>
      </c>
      <c r="J36" s="278">
        <f t="shared" si="9"/>
        <v>0</v>
      </c>
      <c r="K36" s="278">
        <f t="shared" si="9"/>
        <v>0</v>
      </c>
      <c r="L36" s="278">
        <f t="shared" si="9"/>
        <v>0</v>
      </c>
      <c r="M36" s="278">
        <f t="shared" si="9"/>
        <v>0</v>
      </c>
      <c r="N36" s="278">
        <f t="shared" si="9"/>
        <v>0</v>
      </c>
      <c r="O36" s="278">
        <f t="shared" si="9"/>
        <v>0</v>
      </c>
      <c r="P36" s="278">
        <f t="shared" si="9"/>
        <v>0</v>
      </c>
      <c r="Q36" s="278">
        <f t="shared" si="9"/>
        <v>0</v>
      </c>
      <c r="R36" s="278">
        <f t="shared" si="9"/>
        <v>0</v>
      </c>
      <c r="S36" s="278">
        <f t="shared" si="9"/>
        <v>0</v>
      </c>
      <c r="T36" s="278">
        <f t="shared" si="9"/>
        <v>0</v>
      </c>
      <c r="U36" s="278">
        <f t="shared" si="9"/>
        <v>0</v>
      </c>
      <c r="V36" s="278">
        <f t="shared" si="9"/>
        <v>0</v>
      </c>
      <c r="W36" s="278">
        <f t="shared" si="9"/>
        <v>0</v>
      </c>
      <c r="X36" s="278">
        <f t="shared" si="9"/>
        <v>0</v>
      </c>
      <c r="Y36" s="279">
        <f t="shared" si="9"/>
        <v>0</v>
      </c>
      <c r="AA36" s="95"/>
      <c r="AB36" s="95"/>
      <c r="AC36" s="95"/>
    </row>
    <row r="37" spans="1:29" ht="18" customHeight="1">
      <c r="A37" s="253"/>
      <c r="B37" s="510" t="s">
        <v>98</v>
      </c>
      <c r="C37" s="275" t="s">
        <v>85</v>
      </c>
      <c r="D37" s="276" t="s">
        <v>224</v>
      </c>
      <c r="E37" s="277">
        <f>'内訳書2-1'!$F252</f>
        <v>0</v>
      </c>
      <c r="F37" s="277">
        <f>'内訳書2-2'!$F252</f>
        <v>0</v>
      </c>
      <c r="G37" s="277">
        <f>'内訳書2-3'!$F252</f>
        <v>0</v>
      </c>
      <c r="H37" s="277">
        <f>'内訳書2-4'!$F252</f>
        <v>0</v>
      </c>
      <c r="I37" s="277">
        <f>'内訳書2-5'!$F252</f>
        <v>0</v>
      </c>
      <c r="J37" s="277">
        <f>'内訳書2-6'!$F252</f>
        <v>0</v>
      </c>
      <c r="K37" s="277">
        <f>'内訳書2-7'!$F252</f>
        <v>0</v>
      </c>
      <c r="L37" s="277">
        <f>'内訳書2-8'!$F252</f>
        <v>0</v>
      </c>
      <c r="M37" s="277">
        <f>'内訳書2-9'!$F252</f>
        <v>0</v>
      </c>
      <c r="N37" s="277">
        <f>'内訳書2-10'!$F252</f>
        <v>0</v>
      </c>
      <c r="O37" s="277">
        <f>'内訳書2-11'!$F252</f>
        <v>0</v>
      </c>
      <c r="P37" s="277">
        <f>'内訳書2-12'!$F252</f>
        <v>0</v>
      </c>
      <c r="Q37" s="277">
        <f>'内訳書2-13'!$F252</f>
        <v>0</v>
      </c>
      <c r="R37" s="277">
        <f>'内訳書2-14'!$F252</f>
        <v>0</v>
      </c>
      <c r="S37" s="277">
        <f>'内訳書2-15'!$F252</f>
        <v>0</v>
      </c>
      <c r="T37" s="277">
        <f>'内訳書2-16'!$F252</f>
        <v>0</v>
      </c>
      <c r="U37" s="277">
        <f>'内訳書2-17'!$F252</f>
        <v>0</v>
      </c>
      <c r="V37" s="277">
        <f>'内訳書2-18'!$F252</f>
        <v>0</v>
      </c>
      <c r="W37" s="277">
        <f>'内訳書2-19'!$F252</f>
        <v>0</v>
      </c>
      <c r="X37" s="277">
        <f>'内訳書2-20'!$F252</f>
        <v>0</v>
      </c>
      <c r="Y37" s="101">
        <f t="shared" si="6"/>
        <v>0</v>
      </c>
      <c r="AA37" s="95"/>
      <c r="AB37" s="95"/>
      <c r="AC37" s="95"/>
    </row>
    <row r="38" spans="1:29" ht="18" customHeight="1">
      <c r="A38" s="253"/>
      <c r="B38" s="511"/>
      <c r="C38" s="206" t="s">
        <v>179</v>
      </c>
      <c r="D38" s="107" t="s">
        <v>225</v>
      </c>
      <c r="E38" s="108">
        <f>'内訳書2-1'!$F253</f>
        <v>0</v>
      </c>
      <c r="F38" s="108">
        <f>'内訳書2-2'!$F253</f>
        <v>0</v>
      </c>
      <c r="G38" s="108">
        <f>'内訳書2-3'!$F253</f>
        <v>0</v>
      </c>
      <c r="H38" s="108">
        <f>'内訳書2-4'!$F253</f>
        <v>0</v>
      </c>
      <c r="I38" s="108">
        <f>'内訳書2-5'!$F253</f>
        <v>0</v>
      </c>
      <c r="J38" s="108">
        <f>'内訳書2-6'!$F253</f>
        <v>0</v>
      </c>
      <c r="K38" s="108">
        <f>'内訳書2-7'!$F253</f>
        <v>0</v>
      </c>
      <c r="L38" s="108">
        <f>'内訳書2-8'!$F253</f>
        <v>0</v>
      </c>
      <c r="M38" s="108">
        <f>'内訳書2-9'!$F253</f>
        <v>0</v>
      </c>
      <c r="N38" s="108">
        <f>'内訳書2-10'!$F253</f>
        <v>0</v>
      </c>
      <c r="O38" s="108">
        <f>'内訳書2-11'!$F253</f>
        <v>0</v>
      </c>
      <c r="P38" s="108">
        <f>'内訳書2-12'!$F253</f>
        <v>0</v>
      </c>
      <c r="Q38" s="108">
        <f>'内訳書2-13'!$F253</f>
        <v>0</v>
      </c>
      <c r="R38" s="108">
        <f>'内訳書2-14'!$F253</f>
        <v>0</v>
      </c>
      <c r="S38" s="108">
        <f>'内訳書2-15'!$F253</f>
        <v>0</v>
      </c>
      <c r="T38" s="108">
        <f>'内訳書2-16'!$F253</f>
        <v>0</v>
      </c>
      <c r="U38" s="108">
        <f>'内訳書2-17'!$F253</f>
        <v>0</v>
      </c>
      <c r="V38" s="108">
        <f>'内訳書2-18'!$F253</f>
        <v>0</v>
      </c>
      <c r="W38" s="108">
        <f>'内訳書2-19'!$F253</f>
        <v>0</v>
      </c>
      <c r="X38" s="108">
        <f>'内訳書2-20'!$F253</f>
        <v>0</v>
      </c>
      <c r="Y38" s="109">
        <f t="shared" si="6"/>
        <v>0</v>
      </c>
      <c r="AA38" s="95"/>
      <c r="AB38" s="95"/>
      <c r="AC38" s="95"/>
    </row>
    <row r="39" spans="1:29" ht="18" customHeight="1">
      <c r="A39" s="253"/>
      <c r="B39" s="511"/>
      <c r="C39" s="488" t="s">
        <v>86</v>
      </c>
      <c r="D39" s="107" t="s">
        <v>87</v>
      </c>
      <c r="E39" s="108">
        <f>'内訳書2-1'!$F254</f>
        <v>0</v>
      </c>
      <c r="F39" s="108">
        <f>'内訳書2-2'!$F254</f>
        <v>0</v>
      </c>
      <c r="G39" s="108">
        <f>'内訳書2-3'!$F254</f>
        <v>0</v>
      </c>
      <c r="H39" s="108">
        <f>'内訳書2-4'!$F254</f>
        <v>0</v>
      </c>
      <c r="I39" s="108">
        <f>'内訳書2-5'!$F254</f>
        <v>0</v>
      </c>
      <c r="J39" s="108">
        <f>'内訳書2-6'!$F254</f>
        <v>0</v>
      </c>
      <c r="K39" s="108">
        <f>'内訳書2-7'!$F254</f>
        <v>0</v>
      </c>
      <c r="L39" s="108">
        <f>'内訳書2-8'!$F254</f>
        <v>0</v>
      </c>
      <c r="M39" s="108">
        <f>'内訳書2-9'!$F254</f>
        <v>0</v>
      </c>
      <c r="N39" s="108">
        <f>'内訳書2-10'!$F254</f>
        <v>0</v>
      </c>
      <c r="O39" s="108">
        <f>'内訳書2-11'!$F254</f>
        <v>0</v>
      </c>
      <c r="P39" s="108">
        <f>'内訳書2-12'!$F254</f>
        <v>0</v>
      </c>
      <c r="Q39" s="108">
        <f>'内訳書2-13'!$F254</f>
        <v>0</v>
      </c>
      <c r="R39" s="108">
        <f>'内訳書2-14'!$F254</f>
        <v>0</v>
      </c>
      <c r="S39" s="108">
        <f>'内訳書2-15'!$F254</f>
        <v>0</v>
      </c>
      <c r="T39" s="108">
        <f>'内訳書2-16'!$F254</f>
        <v>0</v>
      </c>
      <c r="U39" s="108">
        <f>'内訳書2-17'!$F254</f>
        <v>0</v>
      </c>
      <c r="V39" s="108">
        <f>'内訳書2-18'!$F254</f>
        <v>0</v>
      </c>
      <c r="W39" s="108">
        <f>'内訳書2-19'!$F254</f>
        <v>0</v>
      </c>
      <c r="X39" s="108">
        <f>'内訳書2-20'!$F254</f>
        <v>0</v>
      </c>
      <c r="Y39" s="109">
        <f t="shared" si="6"/>
        <v>0</v>
      </c>
      <c r="AA39" s="95"/>
      <c r="AB39" s="95"/>
      <c r="AC39" s="95"/>
    </row>
    <row r="40" spans="1:29" ht="18" customHeight="1">
      <c r="A40" s="253"/>
      <c r="B40" s="511"/>
      <c r="C40" s="489"/>
      <c r="D40" s="110" t="s">
        <v>88</v>
      </c>
      <c r="E40" s="111">
        <f>'内訳書2-1'!$F255</f>
        <v>0</v>
      </c>
      <c r="F40" s="111">
        <f>'内訳書2-2'!$F255</f>
        <v>0</v>
      </c>
      <c r="G40" s="111">
        <f>'内訳書2-3'!$F255</f>
        <v>0</v>
      </c>
      <c r="H40" s="111">
        <f>'内訳書2-4'!$F255</f>
        <v>0</v>
      </c>
      <c r="I40" s="111">
        <f>'内訳書2-5'!$F255</f>
        <v>0</v>
      </c>
      <c r="J40" s="111">
        <f>'内訳書2-6'!$F255</f>
        <v>0</v>
      </c>
      <c r="K40" s="111">
        <f>'内訳書2-7'!$F255</f>
        <v>0</v>
      </c>
      <c r="L40" s="111">
        <f>'内訳書2-8'!$F255</f>
        <v>0</v>
      </c>
      <c r="M40" s="111">
        <f>'内訳書2-9'!$F255</f>
        <v>0</v>
      </c>
      <c r="N40" s="111">
        <f>'内訳書2-10'!$F255</f>
        <v>0</v>
      </c>
      <c r="O40" s="111">
        <f>'内訳書2-11'!$F255</f>
        <v>0</v>
      </c>
      <c r="P40" s="111">
        <f>'内訳書2-12'!$F255</f>
        <v>0</v>
      </c>
      <c r="Q40" s="111">
        <f>'内訳書2-13'!$F255</f>
        <v>0</v>
      </c>
      <c r="R40" s="111">
        <f>'内訳書2-14'!$F255</f>
        <v>0</v>
      </c>
      <c r="S40" s="111">
        <f>'内訳書2-15'!$F255</f>
        <v>0</v>
      </c>
      <c r="T40" s="111">
        <f>'内訳書2-16'!$F255</f>
        <v>0</v>
      </c>
      <c r="U40" s="111">
        <f>'内訳書2-17'!$F255</f>
        <v>0</v>
      </c>
      <c r="V40" s="111">
        <f>'内訳書2-18'!$F255</f>
        <v>0</v>
      </c>
      <c r="W40" s="111">
        <f>'内訳書2-19'!$F255</f>
        <v>0</v>
      </c>
      <c r="X40" s="111">
        <f>'内訳書2-20'!$F255</f>
        <v>0</v>
      </c>
      <c r="Y40" s="102">
        <f t="shared" si="6"/>
        <v>0</v>
      </c>
      <c r="AA40" s="95"/>
      <c r="AB40" s="95"/>
      <c r="AC40" s="95"/>
    </row>
    <row r="41" spans="1:29" ht="18" customHeight="1">
      <c r="A41" s="253"/>
      <c r="B41" s="511"/>
      <c r="C41" s="489"/>
      <c r="D41" s="112" t="s">
        <v>89</v>
      </c>
      <c r="E41" s="113">
        <f>'内訳書2-1'!$F256</f>
        <v>0</v>
      </c>
      <c r="F41" s="113">
        <f>'内訳書2-2'!$F256</f>
        <v>0</v>
      </c>
      <c r="G41" s="113">
        <f>'内訳書2-3'!$F256</f>
        <v>0</v>
      </c>
      <c r="H41" s="113">
        <f>'内訳書2-4'!$F256</f>
        <v>0</v>
      </c>
      <c r="I41" s="113">
        <f>'内訳書2-5'!$F256</f>
        <v>0</v>
      </c>
      <c r="J41" s="113">
        <f>'内訳書2-6'!$F256</f>
        <v>0</v>
      </c>
      <c r="K41" s="113">
        <f>'内訳書2-7'!$F256</f>
        <v>0</v>
      </c>
      <c r="L41" s="113">
        <f>'内訳書2-8'!$F256</f>
        <v>0</v>
      </c>
      <c r="M41" s="113">
        <f>'内訳書2-9'!$F256</f>
        <v>0</v>
      </c>
      <c r="N41" s="113">
        <f>'内訳書2-10'!$F256</f>
        <v>0</v>
      </c>
      <c r="O41" s="113">
        <f>'内訳書2-11'!$F256</f>
        <v>0</v>
      </c>
      <c r="P41" s="113">
        <f>'内訳書2-12'!$F256</f>
        <v>0</v>
      </c>
      <c r="Q41" s="113">
        <f>'内訳書2-13'!$F256</f>
        <v>0</v>
      </c>
      <c r="R41" s="113">
        <f>'内訳書2-14'!$F256</f>
        <v>0</v>
      </c>
      <c r="S41" s="113">
        <f>'内訳書2-15'!$F256</f>
        <v>0</v>
      </c>
      <c r="T41" s="113">
        <f>'内訳書2-16'!$F256</f>
        <v>0</v>
      </c>
      <c r="U41" s="113">
        <f>'内訳書2-17'!$F256</f>
        <v>0</v>
      </c>
      <c r="V41" s="113">
        <f>'内訳書2-18'!$F256</f>
        <v>0</v>
      </c>
      <c r="W41" s="113">
        <f>'内訳書2-19'!$F256</f>
        <v>0</v>
      </c>
      <c r="X41" s="113">
        <f>'内訳書2-20'!$F256</f>
        <v>0</v>
      </c>
      <c r="Y41" s="103">
        <f t="shared" si="6"/>
        <v>0</v>
      </c>
      <c r="AA41" s="95"/>
      <c r="AB41" s="95"/>
      <c r="AC41" s="95"/>
    </row>
    <row r="42" spans="1:29" ht="18" customHeight="1">
      <c r="A42" s="253"/>
      <c r="B42" s="511"/>
      <c r="C42" s="490" t="s">
        <v>90</v>
      </c>
      <c r="D42" s="107" t="s">
        <v>91</v>
      </c>
      <c r="E42" s="108">
        <f>'内訳書2-1'!$F257</f>
        <v>0</v>
      </c>
      <c r="F42" s="108">
        <f>'内訳書2-2'!$F257</f>
        <v>0</v>
      </c>
      <c r="G42" s="108">
        <f>'内訳書2-3'!$F257</f>
        <v>0</v>
      </c>
      <c r="H42" s="108">
        <f>'内訳書2-4'!$F257</f>
        <v>0</v>
      </c>
      <c r="I42" s="108">
        <f>'内訳書2-5'!$F257</f>
        <v>0</v>
      </c>
      <c r="J42" s="108">
        <f>'内訳書2-6'!$F257</f>
        <v>0</v>
      </c>
      <c r="K42" s="108">
        <f>'内訳書2-7'!$F257</f>
        <v>0</v>
      </c>
      <c r="L42" s="108">
        <f>'内訳書2-8'!$F257</f>
        <v>0</v>
      </c>
      <c r="M42" s="108">
        <f>'内訳書2-9'!$F257</f>
        <v>0</v>
      </c>
      <c r="N42" s="108">
        <f>'内訳書2-10'!$F257</f>
        <v>0</v>
      </c>
      <c r="O42" s="108">
        <f>'内訳書2-11'!$F257</f>
        <v>0</v>
      </c>
      <c r="P42" s="108">
        <f>'内訳書2-12'!$F257</f>
        <v>0</v>
      </c>
      <c r="Q42" s="108">
        <f>'内訳書2-13'!$F257</f>
        <v>0</v>
      </c>
      <c r="R42" s="108">
        <f>'内訳書2-14'!$F257</f>
        <v>0</v>
      </c>
      <c r="S42" s="108">
        <f>'内訳書2-15'!$F257</f>
        <v>0</v>
      </c>
      <c r="T42" s="108">
        <f>'内訳書2-16'!$F257</f>
        <v>0</v>
      </c>
      <c r="U42" s="108">
        <f>'内訳書2-17'!$F257</f>
        <v>0</v>
      </c>
      <c r="V42" s="108">
        <f>'内訳書2-18'!$F257</f>
        <v>0</v>
      </c>
      <c r="W42" s="108">
        <f>'内訳書2-19'!$F257</f>
        <v>0</v>
      </c>
      <c r="X42" s="108">
        <f>'内訳書2-20'!$F257</f>
        <v>0</v>
      </c>
      <c r="Y42" s="109">
        <f t="shared" si="6"/>
        <v>0</v>
      </c>
      <c r="AA42" s="95"/>
      <c r="AB42" s="95"/>
      <c r="AC42" s="95"/>
    </row>
    <row r="43" spans="1:29" ht="18" customHeight="1">
      <c r="A43" s="253"/>
      <c r="B43" s="511"/>
      <c r="C43" s="491"/>
      <c r="D43" s="110" t="s">
        <v>92</v>
      </c>
      <c r="E43" s="111">
        <f>'内訳書2-1'!$F258</f>
        <v>0</v>
      </c>
      <c r="F43" s="111">
        <f>'内訳書2-2'!$F258</f>
        <v>0</v>
      </c>
      <c r="G43" s="111">
        <f>'内訳書2-3'!$F258</f>
        <v>0</v>
      </c>
      <c r="H43" s="111">
        <f>'内訳書2-4'!$F258</f>
        <v>0</v>
      </c>
      <c r="I43" s="111">
        <f>'内訳書2-5'!$F258</f>
        <v>0</v>
      </c>
      <c r="J43" s="111">
        <f>'内訳書2-6'!$F258</f>
        <v>0</v>
      </c>
      <c r="K43" s="111">
        <f>'内訳書2-7'!$F258</f>
        <v>0</v>
      </c>
      <c r="L43" s="111">
        <f>'内訳書2-8'!$F258</f>
        <v>0</v>
      </c>
      <c r="M43" s="111">
        <f>'内訳書2-9'!$F258</f>
        <v>0</v>
      </c>
      <c r="N43" s="111">
        <f>'内訳書2-10'!$F258</f>
        <v>0</v>
      </c>
      <c r="O43" s="111">
        <f>'内訳書2-11'!$F258</f>
        <v>0</v>
      </c>
      <c r="P43" s="111">
        <f>'内訳書2-12'!$F258</f>
        <v>0</v>
      </c>
      <c r="Q43" s="111">
        <f>'内訳書2-13'!$F258</f>
        <v>0</v>
      </c>
      <c r="R43" s="111">
        <f>'内訳書2-14'!$F258</f>
        <v>0</v>
      </c>
      <c r="S43" s="111">
        <f>'内訳書2-15'!$F258</f>
        <v>0</v>
      </c>
      <c r="T43" s="111">
        <f>'内訳書2-16'!$F258</f>
        <v>0</v>
      </c>
      <c r="U43" s="111">
        <f>'内訳書2-17'!$F258</f>
        <v>0</v>
      </c>
      <c r="V43" s="111">
        <f>'内訳書2-18'!$F258</f>
        <v>0</v>
      </c>
      <c r="W43" s="111">
        <f>'内訳書2-19'!$F258</f>
        <v>0</v>
      </c>
      <c r="X43" s="111">
        <f>'内訳書2-20'!$F258</f>
        <v>0</v>
      </c>
      <c r="Y43" s="102">
        <f t="shared" si="6"/>
        <v>0</v>
      </c>
      <c r="AA43" s="95"/>
      <c r="AB43" s="95"/>
      <c r="AC43" s="95"/>
    </row>
    <row r="44" spans="1:29" ht="18" customHeight="1">
      <c r="A44" s="253"/>
      <c r="B44" s="511"/>
      <c r="C44" s="491"/>
      <c r="D44" s="110" t="s">
        <v>93</v>
      </c>
      <c r="E44" s="111">
        <f>'内訳書2-1'!$F259</f>
        <v>0</v>
      </c>
      <c r="F44" s="111">
        <f>'内訳書2-2'!$F259</f>
        <v>0</v>
      </c>
      <c r="G44" s="111">
        <f>'内訳書2-3'!$F259</f>
        <v>0</v>
      </c>
      <c r="H44" s="111">
        <f>'内訳書2-4'!$F259</f>
        <v>0</v>
      </c>
      <c r="I44" s="111">
        <f>'内訳書2-5'!$F259</f>
        <v>0</v>
      </c>
      <c r="J44" s="111">
        <f>'内訳書2-6'!$F259</f>
        <v>0</v>
      </c>
      <c r="K44" s="111">
        <f>'内訳書2-7'!$F259</f>
        <v>0</v>
      </c>
      <c r="L44" s="111">
        <f>'内訳書2-8'!$F259</f>
        <v>0</v>
      </c>
      <c r="M44" s="111">
        <f>'内訳書2-9'!$F259</f>
        <v>0</v>
      </c>
      <c r="N44" s="111">
        <f>'内訳書2-10'!$F259</f>
        <v>0</v>
      </c>
      <c r="O44" s="111">
        <f>'内訳書2-11'!$F259</f>
        <v>0</v>
      </c>
      <c r="P44" s="111">
        <f>'内訳書2-12'!$F259</f>
        <v>0</v>
      </c>
      <c r="Q44" s="111">
        <f>'内訳書2-13'!$F259</f>
        <v>0</v>
      </c>
      <c r="R44" s="111">
        <f>'内訳書2-14'!$F259</f>
        <v>0</v>
      </c>
      <c r="S44" s="111">
        <f>'内訳書2-15'!$F259</f>
        <v>0</v>
      </c>
      <c r="T44" s="111">
        <f>'内訳書2-16'!$F259</f>
        <v>0</v>
      </c>
      <c r="U44" s="111">
        <f>'内訳書2-17'!$F259</f>
        <v>0</v>
      </c>
      <c r="V44" s="111">
        <f>'内訳書2-18'!$F259</f>
        <v>0</v>
      </c>
      <c r="W44" s="111">
        <f>'内訳書2-19'!$F259</f>
        <v>0</v>
      </c>
      <c r="X44" s="111">
        <f>'内訳書2-20'!$F259</f>
        <v>0</v>
      </c>
      <c r="Y44" s="102">
        <f t="shared" si="6"/>
        <v>0</v>
      </c>
      <c r="AA44" s="95"/>
      <c r="AB44" s="95"/>
      <c r="AC44" s="95"/>
    </row>
    <row r="45" spans="1:29" ht="18" customHeight="1">
      <c r="A45" s="253"/>
      <c r="B45" s="511"/>
      <c r="C45" s="491"/>
      <c r="D45" s="110" t="s">
        <v>94</v>
      </c>
      <c r="E45" s="111">
        <f>'内訳書2-1'!$F260</f>
        <v>0</v>
      </c>
      <c r="F45" s="111">
        <f>'内訳書2-2'!$F260</f>
        <v>0</v>
      </c>
      <c r="G45" s="111">
        <f>'内訳書2-3'!$F260</f>
        <v>0</v>
      </c>
      <c r="H45" s="111">
        <f>'内訳書2-4'!$F260</f>
        <v>0</v>
      </c>
      <c r="I45" s="111">
        <f>'内訳書2-5'!$F260</f>
        <v>0</v>
      </c>
      <c r="J45" s="111">
        <f>'内訳書2-6'!$F260</f>
        <v>0</v>
      </c>
      <c r="K45" s="111">
        <f>'内訳書2-7'!$F260</f>
        <v>0</v>
      </c>
      <c r="L45" s="111">
        <f>'内訳書2-8'!$F260</f>
        <v>0</v>
      </c>
      <c r="M45" s="111">
        <f>'内訳書2-9'!$F260</f>
        <v>0</v>
      </c>
      <c r="N45" s="111">
        <f>'内訳書2-10'!$F260</f>
        <v>0</v>
      </c>
      <c r="O45" s="111">
        <f>'内訳書2-11'!$F260</f>
        <v>0</v>
      </c>
      <c r="P45" s="111">
        <f>'内訳書2-12'!$F260</f>
        <v>0</v>
      </c>
      <c r="Q45" s="111">
        <f>'内訳書2-13'!$F260</f>
        <v>0</v>
      </c>
      <c r="R45" s="111">
        <f>'内訳書2-14'!$F260</f>
        <v>0</v>
      </c>
      <c r="S45" s="111">
        <f>'内訳書2-15'!$F260</f>
        <v>0</v>
      </c>
      <c r="T45" s="111">
        <f>'内訳書2-16'!$F260</f>
        <v>0</v>
      </c>
      <c r="U45" s="111">
        <f>'内訳書2-17'!$F260</f>
        <v>0</v>
      </c>
      <c r="V45" s="111">
        <f>'内訳書2-18'!$F260</f>
        <v>0</v>
      </c>
      <c r="W45" s="111">
        <f>'内訳書2-19'!$F260</f>
        <v>0</v>
      </c>
      <c r="X45" s="111">
        <f>'内訳書2-20'!$F260</f>
        <v>0</v>
      </c>
      <c r="Y45" s="102">
        <f t="shared" si="6"/>
        <v>0</v>
      </c>
      <c r="AA45" s="95"/>
      <c r="AB45" s="95"/>
      <c r="AC45" s="95"/>
    </row>
    <row r="46" spans="1:29" ht="18" customHeight="1">
      <c r="A46" s="253"/>
      <c r="B46" s="511"/>
      <c r="C46" s="492"/>
      <c r="D46" s="112" t="s">
        <v>67</v>
      </c>
      <c r="E46" s="113">
        <f>'内訳書2-1'!$F261</f>
        <v>0</v>
      </c>
      <c r="F46" s="113">
        <f>'内訳書2-2'!$F261</f>
        <v>0</v>
      </c>
      <c r="G46" s="113">
        <f>'内訳書2-3'!$F261</f>
        <v>0</v>
      </c>
      <c r="H46" s="113">
        <f>'内訳書2-4'!$F261</f>
        <v>0</v>
      </c>
      <c r="I46" s="113">
        <f>'内訳書2-5'!$F261</f>
        <v>0</v>
      </c>
      <c r="J46" s="113">
        <f>'内訳書2-6'!$F261</f>
        <v>0</v>
      </c>
      <c r="K46" s="113">
        <f>'内訳書2-7'!$F261</f>
        <v>0</v>
      </c>
      <c r="L46" s="113">
        <f>'内訳書2-8'!$F261</f>
        <v>0</v>
      </c>
      <c r="M46" s="113">
        <f>'内訳書2-9'!$F261</f>
        <v>0</v>
      </c>
      <c r="N46" s="113">
        <f>'内訳書2-10'!$F261</f>
        <v>0</v>
      </c>
      <c r="O46" s="113">
        <f>'内訳書2-11'!$F261</f>
        <v>0</v>
      </c>
      <c r="P46" s="113">
        <f>'内訳書2-12'!$F261</f>
        <v>0</v>
      </c>
      <c r="Q46" s="113">
        <f>'内訳書2-13'!$F261</f>
        <v>0</v>
      </c>
      <c r="R46" s="113">
        <f>'内訳書2-14'!$F261</f>
        <v>0</v>
      </c>
      <c r="S46" s="113">
        <f>'内訳書2-15'!$F261</f>
        <v>0</v>
      </c>
      <c r="T46" s="113">
        <f>'内訳書2-16'!$F261</f>
        <v>0</v>
      </c>
      <c r="U46" s="113">
        <f>'内訳書2-17'!$F261</f>
        <v>0</v>
      </c>
      <c r="V46" s="113">
        <f>'内訳書2-18'!$F261</f>
        <v>0</v>
      </c>
      <c r="W46" s="113">
        <f>'内訳書2-19'!$F261</f>
        <v>0</v>
      </c>
      <c r="X46" s="113">
        <f>'内訳書2-20'!$F261</f>
        <v>0</v>
      </c>
      <c r="Y46" s="103">
        <f t="shared" si="6"/>
        <v>0</v>
      </c>
      <c r="AA46" s="95"/>
      <c r="AB46" s="95"/>
      <c r="AC46" s="95"/>
    </row>
    <row r="47" spans="1:29" ht="18" customHeight="1">
      <c r="A47" s="253"/>
      <c r="B47" s="511"/>
      <c r="C47" s="203" t="s">
        <v>165</v>
      </c>
      <c r="D47" s="107" t="s">
        <v>95</v>
      </c>
      <c r="E47" s="108">
        <f>'内訳書2-1'!$F262</f>
        <v>0</v>
      </c>
      <c r="F47" s="108">
        <f>'内訳書2-2'!$F262</f>
        <v>0</v>
      </c>
      <c r="G47" s="108">
        <f>'内訳書2-3'!$F262</f>
        <v>0</v>
      </c>
      <c r="H47" s="108">
        <f>'内訳書2-4'!$F262</f>
        <v>0</v>
      </c>
      <c r="I47" s="108">
        <f>'内訳書2-5'!$F262</f>
        <v>0</v>
      </c>
      <c r="J47" s="108">
        <f>'内訳書2-6'!$F262</f>
        <v>0</v>
      </c>
      <c r="K47" s="108">
        <f>'内訳書2-7'!$F262</f>
        <v>0</v>
      </c>
      <c r="L47" s="108">
        <f>'内訳書2-8'!$F262</f>
        <v>0</v>
      </c>
      <c r="M47" s="108">
        <f>'内訳書2-9'!$F262</f>
        <v>0</v>
      </c>
      <c r="N47" s="108">
        <f>'内訳書2-10'!$F262</f>
        <v>0</v>
      </c>
      <c r="O47" s="108">
        <f>'内訳書2-11'!$F262</f>
        <v>0</v>
      </c>
      <c r="P47" s="108">
        <f>'内訳書2-12'!$F262</f>
        <v>0</v>
      </c>
      <c r="Q47" s="108">
        <f>'内訳書2-13'!$F262</f>
        <v>0</v>
      </c>
      <c r="R47" s="108">
        <f>'内訳書2-14'!$F262</f>
        <v>0</v>
      </c>
      <c r="S47" s="108">
        <f>'内訳書2-15'!$F262</f>
        <v>0</v>
      </c>
      <c r="T47" s="108">
        <f>'内訳書2-16'!$F262</f>
        <v>0</v>
      </c>
      <c r="U47" s="108">
        <f>'内訳書2-17'!$F262</f>
        <v>0</v>
      </c>
      <c r="V47" s="108">
        <f>'内訳書2-18'!$F262</f>
        <v>0</v>
      </c>
      <c r="W47" s="108">
        <f>'内訳書2-19'!$F262</f>
        <v>0</v>
      </c>
      <c r="X47" s="108">
        <f>'内訳書2-20'!$F262</f>
        <v>0</v>
      </c>
      <c r="Y47" s="109">
        <f t="shared" si="6"/>
        <v>0</v>
      </c>
      <c r="AA47" s="95"/>
      <c r="AB47" s="95"/>
      <c r="AC47" s="95"/>
    </row>
    <row r="48" spans="1:29" ht="18" customHeight="1" thickBot="1">
      <c r="A48" s="253"/>
      <c r="B48" s="511"/>
      <c r="C48" s="509" t="s">
        <v>99</v>
      </c>
      <c r="D48" s="509"/>
      <c r="E48" s="115">
        <f>SUM(E37:E47)</f>
        <v>0</v>
      </c>
      <c r="F48" s="115">
        <f t="shared" ref="F48:Y48" si="10">SUM(F37:F47)</f>
        <v>0</v>
      </c>
      <c r="G48" s="115">
        <f t="shared" si="10"/>
        <v>0</v>
      </c>
      <c r="H48" s="115">
        <f t="shared" si="10"/>
        <v>0</v>
      </c>
      <c r="I48" s="115">
        <f t="shared" si="10"/>
        <v>0</v>
      </c>
      <c r="J48" s="115">
        <f t="shared" si="10"/>
        <v>0</v>
      </c>
      <c r="K48" s="115">
        <f t="shared" si="10"/>
        <v>0</v>
      </c>
      <c r="L48" s="115">
        <f t="shared" si="10"/>
        <v>0</v>
      </c>
      <c r="M48" s="115">
        <f t="shared" si="10"/>
        <v>0</v>
      </c>
      <c r="N48" s="115">
        <f t="shared" si="10"/>
        <v>0</v>
      </c>
      <c r="O48" s="115">
        <f t="shared" si="10"/>
        <v>0</v>
      </c>
      <c r="P48" s="115">
        <f t="shared" si="10"/>
        <v>0</v>
      </c>
      <c r="Q48" s="115">
        <f t="shared" si="10"/>
        <v>0</v>
      </c>
      <c r="R48" s="115">
        <f t="shared" si="10"/>
        <v>0</v>
      </c>
      <c r="S48" s="115">
        <f t="shared" si="10"/>
        <v>0</v>
      </c>
      <c r="T48" s="115">
        <f t="shared" si="10"/>
        <v>0</v>
      </c>
      <c r="U48" s="115">
        <f t="shared" si="10"/>
        <v>0</v>
      </c>
      <c r="V48" s="115">
        <f t="shared" si="10"/>
        <v>0</v>
      </c>
      <c r="W48" s="115">
        <f t="shared" si="10"/>
        <v>0</v>
      </c>
      <c r="X48" s="115">
        <f t="shared" si="10"/>
        <v>0</v>
      </c>
      <c r="Y48" s="115">
        <f t="shared" si="10"/>
        <v>0</v>
      </c>
      <c r="AA48" s="95"/>
      <c r="AB48" s="95"/>
      <c r="AC48" s="95"/>
    </row>
    <row r="49" spans="1:29" ht="18" customHeight="1" thickTop="1">
      <c r="A49" s="253"/>
      <c r="B49" s="484" t="s">
        <v>138</v>
      </c>
      <c r="C49" s="484"/>
      <c r="D49" s="484"/>
      <c r="E49" s="116">
        <f>SUM(E34,E48)</f>
        <v>0</v>
      </c>
      <c r="F49" s="116">
        <f t="shared" ref="F49:Y49" si="11">SUM(F34,F48)</f>
        <v>0</v>
      </c>
      <c r="G49" s="116">
        <f t="shared" si="11"/>
        <v>0</v>
      </c>
      <c r="H49" s="116">
        <f t="shared" si="11"/>
        <v>0</v>
      </c>
      <c r="I49" s="116">
        <f t="shared" si="11"/>
        <v>0</v>
      </c>
      <c r="J49" s="116">
        <f t="shared" si="11"/>
        <v>0</v>
      </c>
      <c r="K49" s="116">
        <f t="shared" si="11"/>
        <v>0</v>
      </c>
      <c r="L49" s="116">
        <f t="shared" si="11"/>
        <v>0</v>
      </c>
      <c r="M49" s="116">
        <f t="shared" si="11"/>
        <v>0</v>
      </c>
      <c r="N49" s="116">
        <f t="shared" si="11"/>
        <v>0</v>
      </c>
      <c r="O49" s="116">
        <f t="shared" si="11"/>
        <v>0</v>
      </c>
      <c r="P49" s="116">
        <f t="shared" si="11"/>
        <v>0</v>
      </c>
      <c r="Q49" s="116">
        <f t="shared" si="11"/>
        <v>0</v>
      </c>
      <c r="R49" s="116">
        <f t="shared" si="11"/>
        <v>0</v>
      </c>
      <c r="S49" s="116">
        <f t="shared" si="11"/>
        <v>0</v>
      </c>
      <c r="T49" s="116">
        <f t="shared" si="11"/>
        <v>0</v>
      </c>
      <c r="U49" s="116">
        <f t="shared" si="11"/>
        <v>0</v>
      </c>
      <c r="V49" s="116">
        <f t="shared" si="11"/>
        <v>0</v>
      </c>
      <c r="W49" s="116">
        <f t="shared" si="11"/>
        <v>0</v>
      </c>
      <c r="X49" s="116">
        <f t="shared" si="11"/>
        <v>0</v>
      </c>
      <c r="Y49" s="116">
        <f t="shared" si="11"/>
        <v>0</v>
      </c>
      <c r="AA49" s="95"/>
      <c r="AB49" s="95"/>
      <c r="AC49" s="95"/>
    </row>
    <row r="50" spans="1:29" ht="18.75" customHeight="1">
      <c r="E50" s="152" t="str">
        <f>IF(E$32&lt;&gt;0,"補助対象「その他」エラー","")</f>
        <v/>
      </c>
      <c r="F50" s="152" t="str">
        <f>IF(F$32&lt;&gt;0,"補助対象「その他」エラー","")</f>
        <v/>
      </c>
      <c r="G50" s="152" t="str">
        <f>IF(G$32&lt;&gt;0,"補助対象「その他」エラー","")</f>
        <v/>
      </c>
      <c r="H50" s="152" t="str">
        <f t="shared" ref="H50:X50" si="12">IF(H$32&lt;&gt;0,"補助対象「その他」エラー","")</f>
        <v/>
      </c>
      <c r="I50" s="152" t="str">
        <f t="shared" si="12"/>
        <v/>
      </c>
      <c r="J50" s="152" t="str">
        <f t="shared" si="12"/>
        <v/>
      </c>
      <c r="K50" s="152" t="str">
        <f t="shared" si="12"/>
        <v/>
      </c>
      <c r="L50" s="152" t="str">
        <f t="shared" si="12"/>
        <v/>
      </c>
      <c r="M50" s="152" t="str">
        <f t="shared" si="12"/>
        <v/>
      </c>
      <c r="N50" s="152" t="str">
        <f t="shared" si="12"/>
        <v/>
      </c>
      <c r="O50" s="152" t="str">
        <f t="shared" si="12"/>
        <v/>
      </c>
      <c r="P50" s="152" t="str">
        <f t="shared" si="12"/>
        <v/>
      </c>
      <c r="Q50" s="152" t="str">
        <f t="shared" si="12"/>
        <v/>
      </c>
      <c r="R50" s="152" t="str">
        <f t="shared" si="12"/>
        <v/>
      </c>
      <c r="S50" s="152" t="str">
        <f t="shared" si="12"/>
        <v/>
      </c>
      <c r="T50" s="152" t="str">
        <f t="shared" si="12"/>
        <v/>
      </c>
      <c r="U50" s="152" t="str">
        <f t="shared" si="12"/>
        <v/>
      </c>
      <c r="V50" s="152" t="str">
        <f t="shared" si="12"/>
        <v/>
      </c>
      <c r="W50" s="152" t="str">
        <f t="shared" si="12"/>
        <v/>
      </c>
      <c r="X50" s="152" t="str">
        <f t="shared" si="12"/>
        <v/>
      </c>
      <c r="AA50" s="95"/>
      <c r="AB50" s="95"/>
      <c r="AC50" s="95"/>
    </row>
  </sheetData>
  <sheetProtection password="DF8A" sheet="1" objects="1" scenarios="1" formatColumns="0"/>
  <mergeCells count="39">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 ref="B23:B36"/>
    <mergeCell ref="C25:C27"/>
    <mergeCell ref="C28:C32"/>
    <mergeCell ref="C34:D34"/>
    <mergeCell ref="C35:D35"/>
    <mergeCell ref="C36:D36"/>
    <mergeCell ref="D21:D22"/>
    <mergeCell ref="C20:C22"/>
    <mergeCell ref="B20:B22"/>
    <mergeCell ref="Y20:Y22"/>
    <mergeCell ref="E16:X16"/>
    <mergeCell ref="E18:X18"/>
    <mergeCell ref="B16:D16"/>
    <mergeCell ref="B17:D17"/>
    <mergeCell ref="E17:X17"/>
    <mergeCell ref="B49:D49"/>
    <mergeCell ref="C39:C41"/>
    <mergeCell ref="C42:C46"/>
    <mergeCell ref="C48:D48"/>
    <mergeCell ref="B37:B48"/>
  </mergeCells>
  <phoneticPr fontId="2"/>
  <conditionalFormatting sqref="AA18">
    <cfRule type="cellIs" dxfId="1547" priority="3" operator="equal">
      <formula>"修正入力が必要"</formula>
    </cfRule>
  </conditionalFormatting>
  <conditionalFormatting sqref="AB18:AC18">
    <cfRule type="cellIs" dxfId="1546" priority="2" operator="equal">
      <formula>"修正入力が必要"</formula>
    </cfRule>
  </conditionalFormatting>
  <conditionalFormatting sqref="E50:X50">
    <cfRule type="cellIs" dxfId="1545" priority="1" operator="equal">
      <formula>"補助対象「その他」エラー"</formula>
    </cfRule>
  </conditionalFormatting>
  <dataValidations count="2">
    <dataValidation imeMode="hiragana" allowBlank="1" showInputMessage="1" showErrorMessage="1" sqref="E21:X22"/>
    <dataValidation imeMode="off" allowBlank="1" showInputMessage="1" showErrorMessage="1" sqref="E4:X5 AA18:AC18 Y8:Y17 E20:X20 E8:E18 E23:Y49"/>
  </dataValidations>
  <pageMargins left="0.78740157480314965" right="0.39370078740157483" top="0.39370078740157483" bottom="0.59055118110236227" header="0.31496062992125984" footer="0.31496062992125984"/>
  <pageSetup paperSize="8" fitToWidth="0" orientation="portrait" r:id="rId1"/>
  <headerFooter>
    <oddFooter>&amp;C&amp;P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265"/>
  <sheetViews>
    <sheetView view="pageBreakPreview" zoomScaleNormal="100" zoomScaleSheetLayoutView="100" workbookViewId="0">
      <pane ySplit="9" topLeftCell="A10" activePane="bottomLeft" state="frozen"/>
      <selection activeCell="A10" sqref="A10:B10"/>
      <selection pane="bottomLeft" activeCell="E3" sqref="E3:M3"/>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36" t="s">
        <v>125</v>
      </c>
      <c r="B2" s="68"/>
      <c r="C2" s="40"/>
    </row>
    <row r="3" spans="1:24" ht="32.1" customHeight="1">
      <c r="C3" s="599" t="s">
        <v>126</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66"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67">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8" t="s">
        <v>17</v>
      </c>
    </row>
    <row r="9" spans="1:24" ht="36" customHeight="1">
      <c r="A9" s="543" t="s">
        <v>215</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93"/>
      <c r="D13" s="14"/>
      <c r="E13" s="187"/>
      <c r="F13" s="162"/>
      <c r="G13" s="43"/>
      <c r="H13" s="162"/>
      <c r="I13" s="157"/>
      <c r="J13" s="21"/>
      <c r="K13" s="163"/>
      <c r="L13" s="158"/>
      <c r="M13" s="21"/>
      <c r="N13" s="163"/>
      <c r="O13" s="44"/>
      <c r="P13" s="166"/>
      <c r="Q13" s="139">
        <f t="shared" si="0"/>
        <v>0</v>
      </c>
      <c r="R13" s="141"/>
    </row>
    <row r="14" spans="1:24" ht="18" customHeight="1">
      <c r="A14" s="541">
        <v>5</v>
      </c>
      <c r="B14" s="542"/>
      <c r="C14" s="193"/>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93"/>
      <c r="D16" s="14"/>
      <c r="E16" s="187"/>
      <c r="F16" s="162"/>
      <c r="G16" s="43"/>
      <c r="H16" s="162"/>
      <c r="I16" s="157"/>
      <c r="J16" s="21"/>
      <c r="K16" s="163"/>
      <c r="L16" s="158"/>
      <c r="M16" s="21"/>
      <c r="N16" s="163"/>
      <c r="O16" s="44"/>
      <c r="P16" s="166"/>
      <c r="Q16" s="139">
        <f t="shared" si="0"/>
        <v>0</v>
      </c>
      <c r="R16" s="141"/>
    </row>
    <row r="17" spans="1:18" ht="18" customHeight="1">
      <c r="A17" s="541">
        <v>8</v>
      </c>
      <c r="B17" s="542"/>
      <c r="C17" s="193"/>
      <c r="D17" s="14"/>
      <c r="E17" s="187"/>
      <c r="F17" s="162"/>
      <c r="G17" s="43"/>
      <c r="H17" s="162"/>
      <c r="I17" s="157"/>
      <c r="J17" s="21"/>
      <c r="K17" s="163"/>
      <c r="L17" s="158"/>
      <c r="M17" s="21"/>
      <c r="N17" s="163"/>
      <c r="O17" s="44"/>
      <c r="P17" s="166"/>
      <c r="Q17" s="139">
        <f t="shared" si="0"/>
        <v>0</v>
      </c>
      <c r="R17" s="141"/>
    </row>
    <row r="18" spans="1:18" ht="18" customHeight="1">
      <c r="A18" s="541">
        <v>9</v>
      </c>
      <c r="B18" s="542"/>
      <c r="C18" s="193"/>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92"/>
      <c r="D20" s="51"/>
      <c r="E20" s="187"/>
      <c r="F20" s="162"/>
      <c r="G20" s="43"/>
      <c r="H20" s="162"/>
      <c r="I20" s="157"/>
      <c r="J20" s="21"/>
      <c r="K20" s="163"/>
      <c r="L20" s="158"/>
      <c r="M20" s="21"/>
      <c r="N20" s="163"/>
      <c r="O20" s="44"/>
      <c r="P20" s="166"/>
      <c r="Q20" s="139">
        <f t="shared" si="0"/>
        <v>0</v>
      </c>
      <c r="R20" s="141"/>
    </row>
    <row r="21" spans="1:18" ht="18" customHeight="1">
      <c r="A21" s="541">
        <v>12</v>
      </c>
      <c r="B21" s="542"/>
      <c r="C21" s="193"/>
      <c r="D21" s="14"/>
      <c r="E21" s="187"/>
      <c r="F21" s="162"/>
      <c r="G21" s="43"/>
      <c r="H21" s="163"/>
      <c r="I21" s="158"/>
      <c r="J21" s="21"/>
      <c r="K21" s="163"/>
      <c r="L21" s="158"/>
      <c r="M21" s="21"/>
      <c r="N21" s="163"/>
      <c r="O21" s="44"/>
      <c r="P21" s="166"/>
      <c r="Q21" s="139">
        <f t="shared" si="0"/>
        <v>0</v>
      </c>
      <c r="R21" s="141"/>
    </row>
    <row r="22" spans="1:18" ht="18" customHeight="1">
      <c r="A22" s="541">
        <v>13</v>
      </c>
      <c r="B22" s="542"/>
      <c r="C22" s="193"/>
      <c r="D22" s="14"/>
      <c r="E22" s="187"/>
      <c r="F22" s="162"/>
      <c r="G22" s="43"/>
      <c r="H22" s="163"/>
      <c r="I22" s="158"/>
      <c r="J22" s="21"/>
      <c r="K22" s="163"/>
      <c r="L22" s="158"/>
      <c r="M22" s="21"/>
      <c r="N22" s="163"/>
      <c r="O22" s="44"/>
      <c r="P22" s="166"/>
      <c r="Q22" s="139">
        <f t="shared" si="0"/>
        <v>0</v>
      </c>
      <c r="R22" s="141"/>
    </row>
    <row r="23" spans="1:18" ht="18" customHeight="1">
      <c r="A23" s="541">
        <v>14</v>
      </c>
      <c r="B23" s="542"/>
      <c r="C23" s="193"/>
      <c r="D23" s="14"/>
      <c r="E23" s="187"/>
      <c r="F23" s="162"/>
      <c r="G23" s="43"/>
      <c r="H23" s="163"/>
      <c r="I23" s="158"/>
      <c r="J23" s="21"/>
      <c r="K23" s="163"/>
      <c r="L23" s="158"/>
      <c r="M23" s="21"/>
      <c r="N23" s="163"/>
      <c r="O23" s="44"/>
      <c r="P23" s="166"/>
      <c r="Q23" s="139">
        <f t="shared" si="0"/>
        <v>0</v>
      </c>
      <c r="R23" s="141"/>
    </row>
    <row r="24" spans="1:18" ht="18" customHeight="1">
      <c r="A24" s="541">
        <v>15</v>
      </c>
      <c r="B24" s="542"/>
      <c r="C24" s="193"/>
      <c r="D24" s="14"/>
      <c r="E24" s="187"/>
      <c r="F24" s="162"/>
      <c r="G24" s="43"/>
      <c r="H24" s="163"/>
      <c r="I24" s="158"/>
      <c r="J24" s="21"/>
      <c r="K24" s="163"/>
      <c r="L24" s="158"/>
      <c r="M24" s="21"/>
      <c r="N24" s="163"/>
      <c r="O24" s="44"/>
      <c r="P24" s="166"/>
      <c r="Q24" s="139">
        <f t="shared" si="0"/>
        <v>0</v>
      </c>
      <c r="R24" s="141"/>
    </row>
    <row r="25" spans="1:18" ht="18" customHeight="1">
      <c r="A25" s="541">
        <v>16</v>
      </c>
      <c r="B25" s="542"/>
      <c r="C25" s="193"/>
      <c r="D25" s="14"/>
      <c r="E25" s="187"/>
      <c r="F25" s="162"/>
      <c r="G25" s="43"/>
      <c r="H25" s="163"/>
      <c r="I25" s="158"/>
      <c r="J25" s="21"/>
      <c r="K25" s="163"/>
      <c r="L25" s="158"/>
      <c r="M25" s="21"/>
      <c r="N25" s="163"/>
      <c r="O25" s="44"/>
      <c r="P25" s="166"/>
      <c r="Q25" s="139">
        <f t="shared" si="0"/>
        <v>0</v>
      </c>
      <c r="R25" s="141"/>
    </row>
    <row r="26" spans="1:18" ht="18" customHeight="1">
      <c r="A26" s="541">
        <v>17</v>
      </c>
      <c r="B26" s="542"/>
      <c r="C26" s="193"/>
      <c r="D26" s="14"/>
      <c r="E26" s="187"/>
      <c r="F26" s="162"/>
      <c r="G26" s="43"/>
      <c r="H26" s="162"/>
      <c r="I26" s="157"/>
      <c r="J26" s="21"/>
      <c r="K26" s="162"/>
      <c r="L26" s="158"/>
      <c r="M26" s="37"/>
      <c r="N26" s="163"/>
      <c r="O26" s="44"/>
      <c r="P26" s="166"/>
      <c r="Q26" s="139">
        <f t="shared" si="0"/>
        <v>0</v>
      </c>
      <c r="R26" s="141"/>
    </row>
    <row r="27" spans="1:18" ht="18" customHeight="1">
      <c r="A27" s="541">
        <v>18</v>
      </c>
      <c r="B27" s="542"/>
      <c r="C27" s="193"/>
      <c r="D27" s="14"/>
      <c r="E27" s="187"/>
      <c r="F27" s="162"/>
      <c r="G27" s="43"/>
      <c r="H27" s="162"/>
      <c r="I27" s="157"/>
      <c r="J27" s="21"/>
      <c r="K27" s="162"/>
      <c r="L27" s="158"/>
      <c r="M27" s="37"/>
      <c r="N27" s="163"/>
      <c r="O27" s="44"/>
      <c r="P27" s="166"/>
      <c r="Q27" s="139">
        <f t="shared" si="0"/>
        <v>0</v>
      </c>
      <c r="R27" s="141"/>
    </row>
    <row r="28" spans="1:18" ht="18" customHeight="1">
      <c r="A28" s="541">
        <v>19</v>
      </c>
      <c r="B28" s="542"/>
      <c r="C28" s="193"/>
      <c r="D28" s="14"/>
      <c r="E28" s="187"/>
      <c r="F28" s="162"/>
      <c r="G28" s="43"/>
      <c r="H28" s="162"/>
      <c r="I28" s="157"/>
      <c r="J28" s="21"/>
      <c r="K28" s="162"/>
      <c r="L28" s="158"/>
      <c r="M28" s="37"/>
      <c r="N28" s="163"/>
      <c r="O28" s="44"/>
      <c r="P28" s="166"/>
      <c r="Q28" s="139">
        <f t="shared" si="0"/>
        <v>0</v>
      </c>
      <c r="R28" s="141"/>
    </row>
    <row r="29" spans="1:18" ht="18" customHeight="1">
      <c r="A29" s="541">
        <v>20</v>
      </c>
      <c r="B29" s="542"/>
      <c r="C29" s="193"/>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93"/>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2-1</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7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79" t="s">
        <v>17</v>
      </c>
    </row>
    <row r="168" spans="1:25" s="59" customFormat="1" ht="36" customHeight="1">
      <c r="A168" s="543" t="s">
        <v>215</v>
      </c>
      <c r="B168" s="544"/>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7"/>
      <c r="C226" s="563" t="s">
        <v>75</v>
      </c>
      <c r="D226" s="559"/>
      <c r="E226" s="560"/>
      <c r="F226" s="568">
        <f>SUMIFS($Q$169:$Q$218,$C$169:$C$218,C226)</f>
        <v>0</v>
      </c>
      <c r="G226" s="569"/>
      <c r="H226" s="570"/>
    </row>
    <row r="227" spans="1:16" ht="20.100000000000001" customHeight="1">
      <c r="A227" s="574"/>
      <c r="B227" s="178"/>
      <c r="C227" s="563" t="s">
        <v>76</v>
      </c>
      <c r="D227" s="559"/>
      <c r="E227" s="560"/>
      <c r="F227" s="568">
        <f>SUMIFS($Q$169:$Q$218,$C$169:$C$218,C227)</f>
        <v>0</v>
      </c>
      <c r="G227" s="569"/>
      <c r="H227" s="570"/>
    </row>
    <row r="228" spans="1:16" ht="20.100000000000001" customHeight="1">
      <c r="A228" s="574"/>
      <c r="B228" s="178"/>
      <c r="C228" s="563" t="s">
        <v>77</v>
      </c>
      <c r="D228" s="559"/>
      <c r="E228" s="560"/>
      <c r="F228" s="568">
        <f>SUMIFS($Q$169:$Q$218,$C$169:$C$218,C228)</f>
        <v>0</v>
      </c>
      <c r="G228" s="569"/>
      <c r="H228" s="570"/>
    </row>
    <row r="229" spans="1:16" ht="20.100000000000001" customHeight="1">
      <c r="A229" s="574"/>
      <c r="B229" s="178"/>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92" t="s">
        <v>26</v>
      </c>
      <c r="F237" s="566" t="s">
        <v>133</v>
      </c>
      <c r="G237" s="567"/>
      <c r="H237" s="567"/>
      <c r="I237"/>
      <c r="J237"/>
      <c r="K237"/>
      <c r="L237"/>
      <c r="M237"/>
      <c r="N237"/>
      <c r="O237"/>
      <c r="P237"/>
    </row>
    <row r="238" spans="1:16" ht="20.100000000000001" customHeight="1">
      <c r="A238" s="547" t="s">
        <v>27</v>
      </c>
      <c r="B238" s="548"/>
      <c r="C238" s="566" t="s">
        <v>3</v>
      </c>
      <c r="D238" s="565"/>
      <c r="E238" s="93"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93" t="s">
        <v>177</v>
      </c>
      <c r="F239" s="576">
        <f t="shared" si="3"/>
        <v>0</v>
      </c>
      <c r="G239" s="577"/>
      <c r="H239" s="577"/>
      <c r="I239"/>
      <c r="J239"/>
      <c r="K239"/>
      <c r="L239"/>
      <c r="M239"/>
      <c r="N239"/>
      <c r="O239"/>
      <c r="P239"/>
    </row>
    <row r="240" spans="1:16" ht="20.100000000000001" customHeight="1">
      <c r="A240" s="549"/>
      <c r="B240" s="550"/>
      <c r="C240" s="566" t="s">
        <v>42</v>
      </c>
      <c r="D240" s="565"/>
      <c r="E240" s="93" t="s">
        <v>1</v>
      </c>
      <c r="F240" s="576">
        <f t="shared" si="3"/>
        <v>0</v>
      </c>
      <c r="G240" s="577"/>
      <c r="H240" s="577"/>
      <c r="I240"/>
      <c r="J240"/>
      <c r="K240"/>
      <c r="L240"/>
      <c r="M240"/>
      <c r="N240"/>
      <c r="O240"/>
      <c r="P240"/>
    </row>
    <row r="241" spans="1:16" ht="20.100000000000001" customHeight="1">
      <c r="A241" s="549"/>
      <c r="B241" s="550"/>
      <c r="C241" s="566"/>
      <c r="D241" s="565"/>
      <c r="E241" s="93" t="s">
        <v>31</v>
      </c>
      <c r="F241" s="576">
        <f t="shared" si="3"/>
        <v>0</v>
      </c>
      <c r="G241" s="577"/>
      <c r="H241" s="577"/>
      <c r="I241"/>
      <c r="J241"/>
      <c r="K241"/>
      <c r="L241"/>
      <c r="M241"/>
      <c r="N241"/>
      <c r="O241"/>
      <c r="P241"/>
    </row>
    <row r="242" spans="1:16" ht="20.100000000000001" customHeight="1">
      <c r="A242" s="549"/>
      <c r="B242" s="550"/>
      <c r="C242" s="566"/>
      <c r="D242" s="565"/>
      <c r="E242" s="93" t="s">
        <v>10</v>
      </c>
      <c r="F242" s="576">
        <f t="shared" si="3"/>
        <v>0</v>
      </c>
      <c r="G242" s="577"/>
      <c r="H242" s="577"/>
      <c r="I242"/>
      <c r="J242"/>
      <c r="K242"/>
      <c r="L242"/>
      <c r="M242"/>
      <c r="N242"/>
      <c r="O242"/>
      <c r="P242"/>
    </row>
    <row r="243" spans="1:16" ht="20.100000000000001" customHeight="1">
      <c r="A243" s="549"/>
      <c r="B243" s="550"/>
      <c r="C243" s="566" t="s">
        <v>53</v>
      </c>
      <c r="D243" s="565"/>
      <c r="E243" s="93" t="s">
        <v>30</v>
      </c>
      <c r="F243" s="576">
        <f t="shared" si="3"/>
        <v>0</v>
      </c>
      <c r="G243" s="577"/>
      <c r="H243" s="577"/>
      <c r="I243"/>
      <c r="J243"/>
      <c r="K243"/>
      <c r="L243"/>
      <c r="M243"/>
      <c r="N243"/>
      <c r="O243"/>
      <c r="P243"/>
    </row>
    <row r="244" spans="1:16" ht="20.100000000000001" customHeight="1">
      <c r="A244" s="549"/>
      <c r="B244" s="550"/>
      <c r="C244" s="566"/>
      <c r="D244" s="565"/>
      <c r="E244" s="93" t="s">
        <v>2</v>
      </c>
      <c r="F244" s="576">
        <f t="shared" si="3"/>
        <v>0</v>
      </c>
      <c r="G244" s="577"/>
      <c r="H244" s="577"/>
      <c r="I244"/>
      <c r="J244"/>
      <c r="K244"/>
      <c r="L244"/>
      <c r="M244"/>
      <c r="N244"/>
      <c r="O244"/>
      <c r="P244"/>
    </row>
    <row r="245" spans="1:16" ht="20.100000000000001" customHeight="1">
      <c r="A245" s="549"/>
      <c r="B245" s="550"/>
      <c r="C245" s="566"/>
      <c r="D245" s="565"/>
      <c r="E245" s="93"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93" t="s">
        <v>23</v>
      </c>
      <c r="F247" s="576">
        <f t="shared" si="3"/>
        <v>0</v>
      </c>
      <c r="G247" s="577"/>
      <c r="H247" s="577"/>
      <c r="I247"/>
      <c r="J247"/>
      <c r="K247"/>
      <c r="L247"/>
      <c r="M247"/>
      <c r="N247"/>
      <c r="O247"/>
      <c r="P247"/>
    </row>
    <row r="248" spans="1:16" ht="20.100000000000001" customHeight="1">
      <c r="A248" s="549"/>
      <c r="B248" s="550"/>
      <c r="C248" s="583" t="s">
        <v>148</v>
      </c>
      <c r="D248" s="584"/>
      <c r="E248" s="93"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93"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93" t="s">
        <v>177</v>
      </c>
      <c r="F253" s="580">
        <f t="shared" si="4"/>
        <v>0</v>
      </c>
      <c r="G253" s="577"/>
      <c r="H253" s="577"/>
      <c r="I253"/>
      <c r="J253"/>
      <c r="K253"/>
      <c r="L253"/>
      <c r="M253"/>
      <c r="N253"/>
      <c r="O253"/>
      <c r="P253"/>
    </row>
    <row r="254" spans="1:16" ht="20.100000000000001" customHeight="1">
      <c r="A254" s="555"/>
      <c r="B254" s="556"/>
      <c r="C254" s="566" t="s">
        <v>42</v>
      </c>
      <c r="D254" s="565"/>
      <c r="E254" s="93" t="s">
        <v>1</v>
      </c>
      <c r="F254" s="580">
        <f t="shared" si="4"/>
        <v>0</v>
      </c>
      <c r="G254" s="577"/>
      <c r="H254" s="577"/>
      <c r="I254"/>
      <c r="J254"/>
      <c r="K254"/>
      <c r="L254"/>
      <c r="M254"/>
      <c r="N254"/>
      <c r="O254"/>
      <c r="P254"/>
    </row>
    <row r="255" spans="1:16" ht="20.100000000000001" customHeight="1">
      <c r="A255" s="555"/>
      <c r="B255" s="556"/>
      <c r="C255" s="566"/>
      <c r="D255" s="565"/>
      <c r="E255" s="93" t="s">
        <v>31</v>
      </c>
      <c r="F255" s="580">
        <f t="shared" si="4"/>
        <v>0</v>
      </c>
      <c r="G255" s="577"/>
      <c r="H255" s="577"/>
      <c r="I255"/>
      <c r="J255"/>
      <c r="K255"/>
      <c r="L255"/>
      <c r="M255"/>
      <c r="N255"/>
      <c r="O255"/>
      <c r="P255"/>
    </row>
    <row r="256" spans="1:16" ht="20.100000000000001" customHeight="1">
      <c r="A256" s="555"/>
      <c r="B256" s="556"/>
      <c r="C256" s="566"/>
      <c r="D256" s="565"/>
      <c r="E256" s="93" t="s">
        <v>10</v>
      </c>
      <c r="F256" s="580">
        <f t="shared" si="4"/>
        <v>0</v>
      </c>
      <c r="G256" s="577"/>
      <c r="H256" s="577"/>
      <c r="I256"/>
      <c r="J256"/>
      <c r="K256"/>
      <c r="L256"/>
      <c r="M256"/>
      <c r="N256"/>
      <c r="O256"/>
      <c r="P256"/>
    </row>
    <row r="257" spans="1:24" ht="20.100000000000001" customHeight="1">
      <c r="A257" s="555"/>
      <c r="B257" s="556"/>
      <c r="C257" s="566" t="s">
        <v>53</v>
      </c>
      <c r="D257" s="565"/>
      <c r="E257" s="93" t="s">
        <v>30</v>
      </c>
      <c r="F257" s="580">
        <f t="shared" si="4"/>
        <v>0</v>
      </c>
      <c r="G257" s="577"/>
      <c r="H257" s="577"/>
      <c r="I257"/>
      <c r="J257"/>
      <c r="K257"/>
      <c r="L257"/>
      <c r="M257"/>
      <c r="N257"/>
      <c r="O257"/>
      <c r="P257"/>
    </row>
    <row r="258" spans="1:24" ht="20.100000000000001" customHeight="1">
      <c r="A258" s="555"/>
      <c r="B258" s="556"/>
      <c r="C258" s="566"/>
      <c r="D258" s="565"/>
      <c r="E258" s="93" t="s">
        <v>2</v>
      </c>
      <c r="F258" s="580">
        <f t="shared" si="4"/>
        <v>0</v>
      </c>
      <c r="G258" s="577"/>
      <c r="H258" s="577"/>
      <c r="I258"/>
      <c r="J258"/>
      <c r="K258"/>
      <c r="L258"/>
      <c r="M258"/>
      <c r="N258"/>
      <c r="O258"/>
      <c r="P258"/>
    </row>
    <row r="259" spans="1:24" ht="20.100000000000001" customHeight="1">
      <c r="A259" s="555"/>
      <c r="B259" s="556"/>
      <c r="C259" s="566"/>
      <c r="D259" s="565"/>
      <c r="E259" s="93" t="s">
        <v>28</v>
      </c>
      <c r="F259" s="580">
        <f t="shared" si="4"/>
        <v>0</v>
      </c>
      <c r="G259" s="577"/>
      <c r="H259" s="577"/>
      <c r="I259"/>
      <c r="J259"/>
      <c r="K259"/>
      <c r="L259"/>
      <c r="M259"/>
      <c r="N259"/>
      <c r="O259"/>
      <c r="P259"/>
    </row>
    <row r="260" spans="1:24" ht="20.100000000000001" customHeight="1">
      <c r="A260" s="555"/>
      <c r="B260" s="556"/>
      <c r="C260" s="566"/>
      <c r="D260" s="565"/>
      <c r="E260" s="93" t="s">
        <v>32</v>
      </c>
      <c r="F260" s="580">
        <f t="shared" si="4"/>
        <v>0</v>
      </c>
      <c r="G260" s="577"/>
      <c r="H260" s="577"/>
      <c r="I260"/>
      <c r="J260"/>
      <c r="K260"/>
      <c r="L260"/>
      <c r="M260"/>
      <c r="N260"/>
      <c r="O260"/>
      <c r="P260"/>
    </row>
    <row r="261" spans="1:24" ht="20.100000000000001" customHeight="1">
      <c r="A261" s="555"/>
      <c r="B261" s="556"/>
      <c r="C261" s="566"/>
      <c r="D261" s="565"/>
      <c r="E261" s="93" t="s">
        <v>23</v>
      </c>
      <c r="F261" s="580">
        <f t="shared" si="4"/>
        <v>0</v>
      </c>
      <c r="G261" s="577"/>
      <c r="H261" s="577"/>
      <c r="I261"/>
      <c r="J261"/>
      <c r="K261"/>
      <c r="L261"/>
      <c r="M261"/>
      <c r="N261"/>
      <c r="O261"/>
      <c r="P261"/>
    </row>
    <row r="262" spans="1:24" ht="20.100000000000001" customHeight="1">
      <c r="A262" s="555"/>
      <c r="B262" s="556"/>
      <c r="C262" s="583" t="s">
        <v>148</v>
      </c>
      <c r="D262" s="584"/>
      <c r="E262" s="93"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C6:D6"/>
    <mergeCell ref="F6:K6"/>
    <mergeCell ref="C7:D7"/>
    <mergeCell ref="F7:K7"/>
    <mergeCell ref="F165:K165"/>
    <mergeCell ref="F166:K166"/>
    <mergeCell ref="C168:D168"/>
    <mergeCell ref="C169:D169"/>
    <mergeCell ref="E162:M162"/>
    <mergeCell ref="E163:M163"/>
    <mergeCell ref="F246:H246"/>
    <mergeCell ref="M6:Q7"/>
    <mergeCell ref="C3:C4"/>
    <mergeCell ref="E3:M3"/>
    <mergeCell ref="E4:M4"/>
    <mergeCell ref="C162:C163"/>
    <mergeCell ref="C170:D170"/>
    <mergeCell ref="C171:D171"/>
    <mergeCell ref="C172:D172"/>
    <mergeCell ref="C173:D173"/>
    <mergeCell ref="C174:D174"/>
    <mergeCell ref="C175:D175"/>
    <mergeCell ref="C176:D176"/>
    <mergeCell ref="C177:D177"/>
    <mergeCell ref="C178:D178"/>
    <mergeCell ref="C179:D179"/>
    <mergeCell ref="C180:D180"/>
    <mergeCell ref="C185:D185"/>
    <mergeCell ref="C186:D186"/>
    <mergeCell ref="C187:D187"/>
    <mergeCell ref="C181:D181"/>
    <mergeCell ref="C229:E229"/>
    <mergeCell ref="C184:D184"/>
    <mergeCell ref="C188:D188"/>
    <mergeCell ref="C201:D201"/>
    <mergeCell ref="C202:D202"/>
    <mergeCell ref="C203:D203"/>
    <mergeCell ref="C194:D194"/>
    <mergeCell ref="C195:D195"/>
    <mergeCell ref="C196:D196"/>
    <mergeCell ref="C197:D197"/>
    <mergeCell ref="C198:D198"/>
    <mergeCell ref="F225:H225"/>
    <mergeCell ref="A225:E225"/>
    <mergeCell ref="F224:H224"/>
    <mergeCell ref="A224:E224"/>
    <mergeCell ref="A203:B203"/>
    <mergeCell ref="A204:B204"/>
    <mergeCell ref="A205:B205"/>
    <mergeCell ref="A206:B206"/>
    <mergeCell ref="A207:B207"/>
    <mergeCell ref="A208:B208"/>
    <mergeCell ref="A209:B209"/>
    <mergeCell ref="A210:B210"/>
    <mergeCell ref="A194:B194"/>
    <mergeCell ref="A195:B195"/>
    <mergeCell ref="A196:B196"/>
    <mergeCell ref="A197:B197"/>
    <mergeCell ref="C189:D189"/>
    <mergeCell ref="C190:D190"/>
    <mergeCell ref="C191:D191"/>
    <mergeCell ref="C192:D192"/>
    <mergeCell ref="C193:D193"/>
    <mergeCell ref="C218:D218"/>
    <mergeCell ref="F222:H222"/>
    <mergeCell ref="A223:E223"/>
    <mergeCell ref="F223:H223"/>
    <mergeCell ref="C213:D213"/>
    <mergeCell ref="A191:B191"/>
    <mergeCell ref="A192:B192"/>
    <mergeCell ref="A193:B193"/>
    <mergeCell ref="A212:B212"/>
    <mergeCell ref="A213:B213"/>
    <mergeCell ref="A214:B214"/>
    <mergeCell ref="A215:B215"/>
    <mergeCell ref="A216:B216"/>
    <mergeCell ref="C216:D216"/>
    <mergeCell ref="A217:B217"/>
    <mergeCell ref="A218:B218"/>
    <mergeCell ref="A211:B211"/>
    <mergeCell ref="C199:D199"/>
    <mergeCell ref="C200:D200"/>
    <mergeCell ref="A264:E264"/>
    <mergeCell ref="F264:H264"/>
    <mergeCell ref="C238:D238"/>
    <mergeCell ref="C239:D239"/>
    <mergeCell ref="C240:D242"/>
    <mergeCell ref="C243:D247"/>
    <mergeCell ref="C252:D252"/>
    <mergeCell ref="C253:D253"/>
    <mergeCell ref="C254:D256"/>
    <mergeCell ref="C257:D261"/>
    <mergeCell ref="F254:H254"/>
    <mergeCell ref="F255:H255"/>
    <mergeCell ref="F256:H256"/>
    <mergeCell ref="F247:H247"/>
    <mergeCell ref="F248:H248"/>
    <mergeCell ref="C249:E249"/>
    <mergeCell ref="F249:H249"/>
    <mergeCell ref="C248:D248"/>
    <mergeCell ref="C263:E263"/>
    <mergeCell ref="F239:H239"/>
    <mergeCell ref="F238:H238"/>
    <mergeCell ref="F245:H245"/>
    <mergeCell ref="F263:H263"/>
    <mergeCell ref="F257:H257"/>
    <mergeCell ref="F258:H258"/>
    <mergeCell ref="F259:H259"/>
    <mergeCell ref="C250:E250"/>
    <mergeCell ref="F250:H250"/>
    <mergeCell ref="C251:E251"/>
    <mergeCell ref="F251:H251"/>
    <mergeCell ref="F252:H252"/>
    <mergeCell ref="F253:H253"/>
    <mergeCell ref="C262:D262"/>
    <mergeCell ref="F260:H260"/>
    <mergeCell ref="F261:H261"/>
    <mergeCell ref="F262:H262"/>
    <mergeCell ref="F240:H240"/>
    <mergeCell ref="F241:H241"/>
    <mergeCell ref="F242:H242"/>
    <mergeCell ref="F243:H243"/>
    <mergeCell ref="F244:H244"/>
    <mergeCell ref="F226:H226"/>
    <mergeCell ref="F227:H227"/>
    <mergeCell ref="F228:H228"/>
    <mergeCell ref="F229:H229"/>
    <mergeCell ref="F233:H233"/>
    <mergeCell ref="F230:H230"/>
    <mergeCell ref="A231:E231"/>
    <mergeCell ref="C237:D237"/>
    <mergeCell ref="F237:H237"/>
    <mergeCell ref="F231:H231"/>
    <mergeCell ref="A232:E232"/>
    <mergeCell ref="F232:H232"/>
    <mergeCell ref="A233:E233"/>
    <mergeCell ref="C226:E226"/>
    <mergeCell ref="C227:E227"/>
    <mergeCell ref="C228:E228"/>
    <mergeCell ref="A237:B237"/>
    <mergeCell ref="A226:A230"/>
    <mergeCell ref="A238:B251"/>
    <mergeCell ref="A252:B263"/>
    <mergeCell ref="C230:E230"/>
    <mergeCell ref="A9:B9"/>
    <mergeCell ref="A10:B10"/>
    <mergeCell ref="A11:B11"/>
    <mergeCell ref="A12:B12"/>
    <mergeCell ref="A13:B13"/>
    <mergeCell ref="A14:B14"/>
    <mergeCell ref="A15:B15"/>
    <mergeCell ref="A16:B16"/>
    <mergeCell ref="A17:B17"/>
    <mergeCell ref="C204:D204"/>
    <mergeCell ref="C205:D205"/>
    <mergeCell ref="C206:D206"/>
    <mergeCell ref="C207:D207"/>
    <mergeCell ref="C217:D217"/>
    <mergeCell ref="C208:D208"/>
    <mergeCell ref="C209:D209"/>
    <mergeCell ref="C210:D210"/>
    <mergeCell ref="C211:D211"/>
    <mergeCell ref="C212:D212"/>
    <mergeCell ref="C214:D214"/>
    <mergeCell ref="C215:D215"/>
    <mergeCell ref="C182:D182"/>
    <mergeCell ref="C183:D183"/>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40:B40"/>
    <mergeCell ref="A41:B41"/>
    <mergeCell ref="A42:B42"/>
    <mergeCell ref="A43:B43"/>
    <mergeCell ref="A44:B44"/>
    <mergeCell ref="A63:B63"/>
    <mergeCell ref="A64:B64"/>
    <mergeCell ref="A65:B65"/>
    <mergeCell ref="A66:B66"/>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42:B142"/>
    <mergeCell ref="A143:B143"/>
    <mergeCell ref="A126:B126"/>
    <mergeCell ref="A127:B127"/>
    <mergeCell ref="A128:B128"/>
    <mergeCell ref="A129:B129"/>
    <mergeCell ref="A130:B130"/>
    <mergeCell ref="A131:B131"/>
    <mergeCell ref="A132:B132"/>
    <mergeCell ref="A133:B133"/>
    <mergeCell ref="A134:B134"/>
    <mergeCell ref="A137:B137"/>
    <mergeCell ref="A138:B138"/>
    <mergeCell ref="A139:B139"/>
    <mergeCell ref="A140:B140"/>
    <mergeCell ref="A141:B141"/>
    <mergeCell ref="A153:B153"/>
    <mergeCell ref="A144:B144"/>
    <mergeCell ref="A145:B145"/>
    <mergeCell ref="A146:B146"/>
    <mergeCell ref="A147:B147"/>
    <mergeCell ref="A148:B148"/>
    <mergeCell ref="A149:B149"/>
    <mergeCell ref="A150:B150"/>
    <mergeCell ref="A151:B151"/>
    <mergeCell ref="A152:B152"/>
    <mergeCell ref="A154:B154"/>
    <mergeCell ref="A155:B155"/>
    <mergeCell ref="A156:B156"/>
    <mergeCell ref="A157:B157"/>
    <mergeCell ref="A158:B158"/>
    <mergeCell ref="A159:B159"/>
    <mergeCell ref="A181:B181"/>
    <mergeCell ref="A182:B182"/>
    <mergeCell ref="A183:B183"/>
    <mergeCell ref="A168:B168"/>
    <mergeCell ref="A184:B184"/>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98:B198"/>
    <mergeCell ref="A199:B199"/>
    <mergeCell ref="A200:B200"/>
    <mergeCell ref="A201:B201"/>
    <mergeCell ref="A202:B202"/>
    <mergeCell ref="A185:B185"/>
    <mergeCell ref="A186:B186"/>
    <mergeCell ref="A187:B187"/>
    <mergeCell ref="A188:B188"/>
    <mergeCell ref="A189:B189"/>
    <mergeCell ref="A190:B190"/>
  </mergeCells>
  <phoneticPr fontId="7"/>
  <conditionalFormatting sqref="O51:O106 G51:G106 I51:I106 L51:L106">
    <cfRule type="expression" dxfId="1544" priority="436">
      <formula>INDIRECT(ADDRESS(ROW(),COLUMN()))=TRUNC(INDIRECT(ADDRESS(ROW(),COLUMN())))</formula>
    </cfRule>
  </conditionalFormatting>
  <conditionalFormatting sqref="O27:O50">
    <cfRule type="expression" dxfId="1543" priority="432">
      <formula>INDIRECT(ADDRESS(ROW(),COLUMN()))=TRUNC(INDIRECT(ADDRESS(ROW(),COLUMN())))</formula>
    </cfRule>
  </conditionalFormatting>
  <conditionalFormatting sqref="G48:G50">
    <cfRule type="expression" dxfId="1542" priority="435">
      <formula>INDIRECT(ADDRESS(ROW(),COLUMN()))=TRUNC(INDIRECT(ADDRESS(ROW(),COLUMN())))</formula>
    </cfRule>
  </conditionalFormatting>
  <conditionalFormatting sqref="I45 I48:I50">
    <cfRule type="expression" dxfId="1541" priority="434">
      <formula>INDIRECT(ADDRESS(ROW(),COLUMN()))=TRUNC(INDIRECT(ADDRESS(ROW(),COLUMN())))</formula>
    </cfRule>
  </conditionalFormatting>
  <conditionalFormatting sqref="L29:L50">
    <cfRule type="expression" dxfId="1540" priority="433">
      <formula>INDIRECT(ADDRESS(ROW(),COLUMN()))=TRUNC(INDIRECT(ADDRESS(ROW(),COLUMN())))</formula>
    </cfRule>
  </conditionalFormatting>
  <conditionalFormatting sqref="O10">
    <cfRule type="expression" dxfId="1539" priority="430">
      <formula>INDIRECT(ADDRESS(ROW(),COLUMN()))=TRUNC(INDIRECT(ADDRESS(ROW(),COLUMN())))</formula>
    </cfRule>
  </conditionalFormatting>
  <conditionalFormatting sqref="L10">
    <cfRule type="expression" dxfId="1538" priority="431">
      <formula>INDIRECT(ADDRESS(ROW(),COLUMN()))=TRUNC(INDIRECT(ADDRESS(ROW(),COLUMN())))</formula>
    </cfRule>
  </conditionalFormatting>
  <conditionalFormatting sqref="O11">
    <cfRule type="expression" dxfId="1537" priority="428">
      <formula>INDIRECT(ADDRESS(ROW(),COLUMN()))=TRUNC(INDIRECT(ADDRESS(ROW(),COLUMN())))</formula>
    </cfRule>
  </conditionalFormatting>
  <conditionalFormatting sqref="L11">
    <cfRule type="expression" dxfId="1536" priority="429">
      <formula>INDIRECT(ADDRESS(ROW(),COLUMN()))=TRUNC(INDIRECT(ADDRESS(ROW(),COLUMN())))</formula>
    </cfRule>
  </conditionalFormatting>
  <conditionalFormatting sqref="O12:O26">
    <cfRule type="expression" dxfId="1535" priority="425">
      <formula>INDIRECT(ADDRESS(ROW(),COLUMN()))=TRUNC(INDIRECT(ADDRESS(ROW(),COLUMN())))</formula>
    </cfRule>
  </conditionalFormatting>
  <conditionalFormatting sqref="I21:I25">
    <cfRule type="expression" dxfId="1534" priority="427">
      <formula>INDIRECT(ADDRESS(ROW(),COLUMN()))=TRUNC(INDIRECT(ADDRESS(ROW(),COLUMN())))</formula>
    </cfRule>
  </conditionalFormatting>
  <conditionalFormatting sqref="L12:L25">
    <cfRule type="expression" dxfId="1533" priority="426">
      <formula>INDIRECT(ADDRESS(ROW(),COLUMN()))=TRUNC(INDIRECT(ADDRESS(ROW(),COLUMN())))</formula>
    </cfRule>
  </conditionalFormatting>
  <conditionalFormatting sqref="G10 G15">
    <cfRule type="expression" dxfId="1532" priority="424">
      <formula>INDIRECT(ADDRESS(ROW(),COLUMN()))=TRUNC(INDIRECT(ADDRESS(ROW(),COLUMN())))</formula>
    </cfRule>
  </conditionalFormatting>
  <conditionalFormatting sqref="I10 I15">
    <cfRule type="expression" dxfId="1531" priority="423">
      <formula>INDIRECT(ADDRESS(ROW(),COLUMN()))=TRUNC(INDIRECT(ADDRESS(ROW(),COLUMN())))</formula>
    </cfRule>
  </conditionalFormatting>
  <conditionalFormatting sqref="G12">
    <cfRule type="expression" dxfId="1530" priority="422">
      <formula>INDIRECT(ADDRESS(ROW(),COLUMN()))=TRUNC(INDIRECT(ADDRESS(ROW(),COLUMN())))</formula>
    </cfRule>
  </conditionalFormatting>
  <conditionalFormatting sqref="I12">
    <cfRule type="expression" dxfId="1529" priority="421">
      <formula>INDIRECT(ADDRESS(ROW(),COLUMN()))=TRUNC(INDIRECT(ADDRESS(ROW(),COLUMN())))</formula>
    </cfRule>
  </conditionalFormatting>
  <conditionalFormatting sqref="G14">
    <cfRule type="expression" dxfId="1528" priority="420">
      <formula>INDIRECT(ADDRESS(ROW(),COLUMN()))=TRUNC(INDIRECT(ADDRESS(ROW(),COLUMN())))</formula>
    </cfRule>
  </conditionalFormatting>
  <conditionalFormatting sqref="I14">
    <cfRule type="expression" dxfId="1527" priority="419">
      <formula>INDIRECT(ADDRESS(ROW(),COLUMN()))=TRUNC(INDIRECT(ADDRESS(ROW(),COLUMN())))</formula>
    </cfRule>
  </conditionalFormatting>
  <conditionalFormatting sqref="G11">
    <cfRule type="expression" dxfId="1526" priority="418">
      <formula>INDIRECT(ADDRESS(ROW(),COLUMN()))=TRUNC(INDIRECT(ADDRESS(ROW(),COLUMN())))</formula>
    </cfRule>
  </conditionalFormatting>
  <conditionalFormatting sqref="I11">
    <cfRule type="expression" dxfId="1525" priority="417">
      <formula>INDIRECT(ADDRESS(ROW(),COLUMN()))=TRUNC(INDIRECT(ADDRESS(ROW(),COLUMN())))</formula>
    </cfRule>
  </conditionalFormatting>
  <conditionalFormatting sqref="G13">
    <cfRule type="expression" dxfId="1524" priority="416">
      <formula>INDIRECT(ADDRESS(ROW(),COLUMN()))=TRUNC(INDIRECT(ADDRESS(ROW(),COLUMN())))</formula>
    </cfRule>
  </conditionalFormatting>
  <conditionalFormatting sqref="I13">
    <cfRule type="expression" dxfId="1523" priority="415">
      <formula>INDIRECT(ADDRESS(ROW(),COLUMN()))=TRUNC(INDIRECT(ADDRESS(ROW(),COLUMN())))</formula>
    </cfRule>
  </conditionalFormatting>
  <conditionalFormatting sqref="G16 G19">
    <cfRule type="expression" dxfId="1522" priority="414">
      <formula>INDIRECT(ADDRESS(ROW(),COLUMN()))=TRUNC(INDIRECT(ADDRESS(ROW(),COLUMN())))</formula>
    </cfRule>
  </conditionalFormatting>
  <conditionalFormatting sqref="I16 I19">
    <cfRule type="expression" dxfId="1521" priority="413">
      <formula>INDIRECT(ADDRESS(ROW(),COLUMN()))=TRUNC(INDIRECT(ADDRESS(ROW(),COLUMN())))</formula>
    </cfRule>
  </conditionalFormatting>
  <conditionalFormatting sqref="G17">
    <cfRule type="expression" dxfId="1520" priority="412">
      <formula>INDIRECT(ADDRESS(ROW(),COLUMN()))=TRUNC(INDIRECT(ADDRESS(ROW(),COLUMN())))</formula>
    </cfRule>
  </conditionalFormatting>
  <conditionalFormatting sqref="I17">
    <cfRule type="expression" dxfId="1519" priority="411">
      <formula>INDIRECT(ADDRESS(ROW(),COLUMN()))=TRUNC(INDIRECT(ADDRESS(ROW(),COLUMN())))</formula>
    </cfRule>
  </conditionalFormatting>
  <conditionalFormatting sqref="G18">
    <cfRule type="expression" dxfId="1518" priority="410">
      <formula>INDIRECT(ADDRESS(ROW(),COLUMN()))=TRUNC(INDIRECT(ADDRESS(ROW(),COLUMN())))</formula>
    </cfRule>
  </conditionalFormatting>
  <conditionalFormatting sqref="I18">
    <cfRule type="expression" dxfId="1517" priority="409">
      <formula>INDIRECT(ADDRESS(ROW(),COLUMN()))=TRUNC(INDIRECT(ADDRESS(ROW(),COLUMN())))</formula>
    </cfRule>
  </conditionalFormatting>
  <conditionalFormatting sqref="G20">
    <cfRule type="expression" dxfId="1516" priority="408">
      <formula>INDIRECT(ADDRESS(ROW(),COLUMN()))=TRUNC(INDIRECT(ADDRESS(ROW(),COLUMN())))</formula>
    </cfRule>
  </conditionalFormatting>
  <conditionalFormatting sqref="I20">
    <cfRule type="expression" dxfId="1515" priority="407">
      <formula>INDIRECT(ADDRESS(ROW(),COLUMN()))=TRUNC(INDIRECT(ADDRESS(ROW(),COLUMN())))</formula>
    </cfRule>
  </conditionalFormatting>
  <conditionalFormatting sqref="G21 G23">
    <cfRule type="expression" dxfId="1514" priority="406">
      <formula>INDIRECT(ADDRESS(ROW(),COLUMN()))=TRUNC(INDIRECT(ADDRESS(ROW(),COLUMN())))</formula>
    </cfRule>
  </conditionalFormatting>
  <conditionalFormatting sqref="G22">
    <cfRule type="expression" dxfId="1513" priority="405">
      <formula>INDIRECT(ADDRESS(ROW(),COLUMN()))=TRUNC(INDIRECT(ADDRESS(ROW(),COLUMN())))</formula>
    </cfRule>
  </conditionalFormatting>
  <conditionalFormatting sqref="G24:G25">
    <cfRule type="expression" dxfId="1512" priority="404">
      <formula>INDIRECT(ADDRESS(ROW(),COLUMN()))=TRUNC(INDIRECT(ADDRESS(ROW(),COLUMN())))</formula>
    </cfRule>
  </conditionalFormatting>
  <conditionalFormatting sqref="G26:G28">
    <cfRule type="expression" dxfId="1511" priority="403">
      <formula>INDIRECT(ADDRESS(ROW(),COLUMN()))=TRUNC(INDIRECT(ADDRESS(ROW(),COLUMN())))</formula>
    </cfRule>
  </conditionalFormatting>
  <conditionalFormatting sqref="I26:I28">
    <cfRule type="expression" dxfId="1510" priority="402">
      <formula>INDIRECT(ADDRESS(ROW(),COLUMN()))=TRUNC(INDIRECT(ADDRESS(ROW(),COLUMN())))</formula>
    </cfRule>
  </conditionalFormatting>
  <conditionalFormatting sqref="L26:L28">
    <cfRule type="expression" dxfId="1509" priority="401">
      <formula>INDIRECT(ADDRESS(ROW(),COLUMN()))=TRUNC(INDIRECT(ADDRESS(ROW(),COLUMN())))</formula>
    </cfRule>
  </conditionalFormatting>
  <conditionalFormatting sqref="G29:G30">
    <cfRule type="expression" dxfId="1508" priority="400">
      <formula>INDIRECT(ADDRESS(ROW(),COLUMN()))=TRUNC(INDIRECT(ADDRESS(ROW(),COLUMN())))</formula>
    </cfRule>
  </conditionalFormatting>
  <conditionalFormatting sqref="I29:I30">
    <cfRule type="expression" dxfId="1507" priority="399">
      <formula>INDIRECT(ADDRESS(ROW(),COLUMN()))=TRUNC(INDIRECT(ADDRESS(ROW(),COLUMN())))</formula>
    </cfRule>
  </conditionalFormatting>
  <conditionalFormatting sqref="G31:G32 G42 G44">
    <cfRule type="expression" dxfId="1506" priority="398">
      <formula>INDIRECT(ADDRESS(ROW(),COLUMN()))=TRUNC(INDIRECT(ADDRESS(ROW(),COLUMN())))</formula>
    </cfRule>
  </conditionalFormatting>
  <conditionalFormatting sqref="I31:I32 I42 I44">
    <cfRule type="expression" dxfId="1505" priority="397">
      <formula>INDIRECT(ADDRESS(ROW(),COLUMN()))=TRUNC(INDIRECT(ADDRESS(ROW(),COLUMN())))</formula>
    </cfRule>
  </conditionalFormatting>
  <conditionalFormatting sqref="G40">
    <cfRule type="expression" dxfId="1504" priority="396">
      <formula>INDIRECT(ADDRESS(ROW(),COLUMN()))=TRUNC(INDIRECT(ADDRESS(ROW(),COLUMN())))</formula>
    </cfRule>
  </conditionalFormatting>
  <conditionalFormatting sqref="I40">
    <cfRule type="expression" dxfId="1503" priority="395">
      <formula>INDIRECT(ADDRESS(ROW(),COLUMN()))=TRUNC(INDIRECT(ADDRESS(ROW(),COLUMN())))</formula>
    </cfRule>
  </conditionalFormatting>
  <conditionalFormatting sqref="G37">
    <cfRule type="expression" dxfId="1502" priority="394">
      <formula>INDIRECT(ADDRESS(ROW(),COLUMN()))=TRUNC(INDIRECT(ADDRESS(ROW(),COLUMN())))</formula>
    </cfRule>
  </conditionalFormatting>
  <conditionalFormatting sqref="I37">
    <cfRule type="expression" dxfId="1501" priority="393">
      <formula>INDIRECT(ADDRESS(ROW(),COLUMN()))=TRUNC(INDIRECT(ADDRESS(ROW(),COLUMN())))</formula>
    </cfRule>
  </conditionalFormatting>
  <conditionalFormatting sqref="G38">
    <cfRule type="expression" dxfId="1500" priority="392">
      <formula>INDIRECT(ADDRESS(ROW(),COLUMN()))=TRUNC(INDIRECT(ADDRESS(ROW(),COLUMN())))</formula>
    </cfRule>
  </conditionalFormatting>
  <conditionalFormatting sqref="I38">
    <cfRule type="expression" dxfId="1499" priority="391">
      <formula>INDIRECT(ADDRESS(ROW(),COLUMN()))=TRUNC(INDIRECT(ADDRESS(ROW(),COLUMN())))</formula>
    </cfRule>
  </conditionalFormatting>
  <conditionalFormatting sqref="G41">
    <cfRule type="expression" dxfId="1498" priority="390">
      <formula>INDIRECT(ADDRESS(ROW(),COLUMN()))=TRUNC(INDIRECT(ADDRESS(ROW(),COLUMN())))</formula>
    </cfRule>
  </conditionalFormatting>
  <conditionalFormatting sqref="I41">
    <cfRule type="expression" dxfId="1497" priority="389">
      <formula>INDIRECT(ADDRESS(ROW(),COLUMN()))=TRUNC(INDIRECT(ADDRESS(ROW(),COLUMN())))</formula>
    </cfRule>
  </conditionalFormatting>
  <conditionalFormatting sqref="G43">
    <cfRule type="expression" dxfId="1496" priority="388">
      <formula>INDIRECT(ADDRESS(ROW(),COLUMN()))=TRUNC(INDIRECT(ADDRESS(ROW(),COLUMN())))</formula>
    </cfRule>
  </conditionalFormatting>
  <conditionalFormatting sqref="I43">
    <cfRule type="expression" dxfId="1495" priority="387">
      <formula>INDIRECT(ADDRESS(ROW(),COLUMN()))=TRUNC(INDIRECT(ADDRESS(ROW(),COLUMN())))</formula>
    </cfRule>
  </conditionalFormatting>
  <conditionalFormatting sqref="G36">
    <cfRule type="expression" dxfId="1494" priority="386">
      <formula>INDIRECT(ADDRESS(ROW(),COLUMN()))=TRUNC(INDIRECT(ADDRESS(ROW(),COLUMN())))</formula>
    </cfRule>
  </conditionalFormatting>
  <conditionalFormatting sqref="I36">
    <cfRule type="expression" dxfId="1493" priority="385">
      <formula>INDIRECT(ADDRESS(ROW(),COLUMN()))=TRUNC(INDIRECT(ADDRESS(ROW(),COLUMN())))</formula>
    </cfRule>
  </conditionalFormatting>
  <conditionalFormatting sqref="G39">
    <cfRule type="expression" dxfId="1492" priority="384">
      <formula>INDIRECT(ADDRESS(ROW(),COLUMN()))=TRUNC(INDIRECT(ADDRESS(ROW(),COLUMN())))</formula>
    </cfRule>
  </conditionalFormatting>
  <conditionalFormatting sqref="I39">
    <cfRule type="expression" dxfId="1491" priority="383">
      <formula>INDIRECT(ADDRESS(ROW(),COLUMN()))=TRUNC(INDIRECT(ADDRESS(ROW(),COLUMN())))</formula>
    </cfRule>
  </conditionalFormatting>
  <conditionalFormatting sqref="G35">
    <cfRule type="expression" dxfId="1490" priority="382">
      <formula>INDIRECT(ADDRESS(ROW(),COLUMN()))=TRUNC(INDIRECT(ADDRESS(ROW(),COLUMN())))</formula>
    </cfRule>
  </conditionalFormatting>
  <conditionalFormatting sqref="I35">
    <cfRule type="expression" dxfId="1489" priority="381">
      <formula>INDIRECT(ADDRESS(ROW(),COLUMN()))=TRUNC(INDIRECT(ADDRESS(ROW(),COLUMN())))</formula>
    </cfRule>
  </conditionalFormatting>
  <conditionalFormatting sqref="G33">
    <cfRule type="expression" dxfId="1488" priority="380">
      <formula>INDIRECT(ADDRESS(ROW(),COLUMN()))=TRUNC(INDIRECT(ADDRESS(ROW(),COLUMN())))</formula>
    </cfRule>
  </conditionalFormatting>
  <conditionalFormatting sqref="I33">
    <cfRule type="expression" dxfId="1487" priority="379">
      <formula>INDIRECT(ADDRESS(ROW(),COLUMN()))=TRUNC(INDIRECT(ADDRESS(ROW(),COLUMN())))</formula>
    </cfRule>
  </conditionalFormatting>
  <conditionalFormatting sqref="G34">
    <cfRule type="expression" dxfId="1486" priority="378">
      <formula>INDIRECT(ADDRESS(ROW(),COLUMN()))=TRUNC(INDIRECT(ADDRESS(ROW(),COLUMN())))</formula>
    </cfRule>
  </conditionalFormatting>
  <conditionalFormatting sqref="I34">
    <cfRule type="expression" dxfId="1485" priority="377">
      <formula>INDIRECT(ADDRESS(ROW(),COLUMN()))=TRUNC(INDIRECT(ADDRESS(ROW(),COLUMN())))</formula>
    </cfRule>
  </conditionalFormatting>
  <conditionalFormatting sqref="G45">
    <cfRule type="expression" dxfId="1484" priority="376">
      <formula>INDIRECT(ADDRESS(ROW(),COLUMN()))=TRUNC(INDIRECT(ADDRESS(ROW(),COLUMN())))</formula>
    </cfRule>
  </conditionalFormatting>
  <conditionalFormatting sqref="G46:G47">
    <cfRule type="expression" dxfId="1483" priority="375">
      <formula>INDIRECT(ADDRESS(ROW(),COLUMN()))=TRUNC(INDIRECT(ADDRESS(ROW(),COLUMN())))</formula>
    </cfRule>
  </conditionalFormatting>
  <conditionalFormatting sqref="I46:I47">
    <cfRule type="expression" dxfId="1482" priority="374">
      <formula>INDIRECT(ADDRESS(ROW(),COLUMN()))=TRUNC(INDIRECT(ADDRESS(ROW(),COLUMN())))</formula>
    </cfRule>
  </conditionalFormatting>
  <conditionalFormatting sqref="I169">
    <cfRule type="expression" dxfId="1481" priority="369">
      <formula>INDIRECT(ADDRESS(ROW(),COLUMN()))=TRUNC(INDIRECT(ADDRESS(ROW(),COLUMN())))</formula>
    </cfRule>
  </conditionalFormatting>
  <conditionalFormatting sqref="L169">
    <cfRule type="expression" dxfId="1480" priority="368">
      <formula>INDIRECT(ADDRESS(ROW(),COLUMN()))=TRUNC(INDIRECT(ADDRESS(ROW(),COLUMN())))</formula>
    </cfRule>
  </conditionalFormatting>
  <conditionalFormatting sqref="O169">
    <cfRule type="expression" dxfId="1479" priority="358">
      <formula>INDIRECT(ADDRESS(ROW(),COLUMN()))=TRUNC(INDIRECT(ADDRESS(ROW(),COLUMN())))</formula>
    </cfRule>
  </conditionalFormatting>
  <conditionalFormatting sqref="G171:G218">
    <cfRule type="expression" dxfId="1478" priority="355">
      <formula>INDIRECT(ADDRESS(ROW(),COLUMN()))=TRUNC(INDIRECT(ADDRESS(ROW(),COLUMN())))</formula>
    </cfRule>
  </conditionalFormatting>
  <conditionalFormatting sqref="I170:I218">
    <cfRule type="expression" dxfId="1477" priority="354">
      <formula>INDIRECT(ADDRESS(ROW(),COLUMN()))=TRUNC(INDIRECT(ADDRESS(ROW(),COLUMN())))</formula>
    </cfRule>
  </conditionalFormatting>
  <conditionalFormatting sqref="L170:L218">
    <cfRule type="expression" dxfId="1476" priority="353">
      <formula>INDIRECT(ADDRESS(ROW(),COLUMN()))=TRUNC(INDIRECT(ADDRESS(ROW(),COLUMN())))</formula>
    </cfRule>
  </conditionalFormatting>
  <conditionalFormatting sqref="O170:O218">
    <cfRule type="expression" dxfId="1475" priority="352">
      <formula>INDIRECT(ADDRESS(ROW(),COLUMN()))=TRUNC(INDIRECT(ADDRESS(ROW(),COLUMN())))</formula>
    </cfRule>
  </conditionalFormatting>
  <conditionalFormatting sqref="O107:O159 G107:G159 I107:I159 L107:L159">
    <cfRule type="expression" dxfId="1474" priority="351">
      <formula>INDIRECT(ADDRESS(ROW(),COLUMN()))=TRUNC(INDIRECT(ADDRESS(ROW(),COLUMN())))</formula>
    </cfRule>
  </conditionalFormatting>
  <conditionalFormatting sqref="M6:Q7">
    <cfRule type="cellIs" dxfId="1473" priority="3" operator="equal">
      <formula>"「費目：その他」で補助対象外に仕分けされていないものがあります。"</formula>
    </cfRule>
  </conditionalFormatting>
  <conditionalFormatting sqref="G169">
    <cfRule type="expression" dxfId="1472" priority="2">
      <formula>INDIRECT(ADDRESS(ROW(),COLUMN()))=TRUNC(INDIRECT(ADDRESS(ROW(),COLUMN())))</formula>
    </cfRule>
  </conditionalFormatting>
  <conditionalFormatting sqref="G170">
    <cfRule type="expression" dxfId="1471" priority="1">
      <formula>INDIRECT(ADDRESS(ROW(),COLUMN()))=TRUNC(INDIRECT(ADDRESS(ROW(),COLUMN())))</formula>
    </cfRule>
  </conditionalFormatting>
  <dataValidations count="7">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0:C159">
      <formula1>区分</formula1>
    </dataValidation>
    <dataValidation type="list" imeMode="hiragana" allowBlank="1" showInputMessage="1" showErrorMessage="1" sqref="C169:D218">
      <formula1>収入</formula1>
    </dataValidation>
    <dataValidation type="list" allowBlank="1" showInputMessage="1" showErrorMessage="1" sqref="R10:R159">
      <formula1>"○"</formula1>
    </dataValidation>
    <dataValidation imeMode="disabled" allowBlank="1" showInputMessage="1" showErrorMessage="1" sqref="C7:K7 F166:K166 A10:A159 A169:A218 C3:C4"/>
    <dataValidation imeMode="hiragana" allowBlank="1" showInputMessage="1" showErrorMessage="1" sqref="E10:E159 J10:J159 M10:M159 M169:M218 J169:J218 E169:E218"/>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65"/>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c r="A1" s="24" t="str">
        <f>IF('計画書①（地域）'!$S$4="","",'計画書①（地域）'!$S$4)</f>
        <v/>
      </c>
      <c r="B1" s="24"/>
    </row>
    <row r="2" spans="1:24" ht="25.5" customHeight="1">
      <c r="A2" s="68" t="s">
        <v>125</v>
      </c>
      <c r="B2" s="68"/>
      <c r="C2" s="40"/>
    </row>
    <row r="3" spans="1:24" ht="32.1" customHeight="1">
      <c r="C3" s="599" t="s">
        <v>129</v>
      </c>
      <c r="D3" s="61" t="s">
        <v>154</v>
      </c>
      <c r="E3" s="600"/>
      <c r="F3" s="601"/>
      <c r="G3" s="601"/>
      <c r="H3" s="601"/>
      <c r="I3" s="601"/>
      <c r="J3" s="601"/>
      <c r="K3" s="601"/>
      <c r="L3" s="601"/>
      <c r="M3" s="602"/>
      <c r="N3"/>
      <c r="O3"/>
      <c r="P3"/>
      <c r="Q3" s="15"/>
      <c r="X3" s="5">
        <v>18</v>
      </c>
    </row>
    <row r="4" spans="1:24" ht="32.1" customHeight="1">
      <c r="C4" s="599"/>
      <c r="D4" s="62" t="s">
        <v>155</v>
      </c>
      <c r="E4" s="603"/>
      <c r="F4" s="604"/>
      <c r="G4" s="604"/>
      <c r="H4" s="604"/>
      <c r="I4" s="604"/>
      <c r="J4" s="604"/>
      <c r="K4" s="604"/>
      <c r="L4" s="604"/>
      <c r="M4" s="605"/>
      <c r="N4"/>
      <c r="O4"/>
      <c r="P4"/>
      <c r="Q4" s="15"/>
      <c r="X4" s="5">
        <v>224</v>
      </c>
    </row>
    <row r="5" spans="1:24" ht="22.5" customHeight="1">
      <c r="A5" s="6"/>
      <c r="B5" s="6"/>
      <c r="C5" s="8"/>
      <c r="D5" s="12"/>
      <c r="E5" s="15"/>
      <c r="F5" s="15"/>
      <c r="G5" s="15"/>
      <c r="H5" s="15"/>
      <c r="I5" s="15"/>
      <c r="J5" s="15"/>
      <c r="K5" s="15"/>
      <c r="L5" s="15"/>
      <c r="M5" s="15"/>
      <c r="N5" s="15"/>
      <c r="O5" s="15"/>
      <c r="P5" s="15"/>
      <c r="Q5" s="15"/>
    </row>
    <row r="6" spans="1:24" ht="21.75" customHeight="1">
      <c r="A6" s="6"/>
      <c r="B6" s="6"/>
      <c r="C6" s="611" t="s">
        <v>41</v>
      </c>
      <c r="D6" s="612"/>
      <c r="E6" s="129" t="s">
        <v>44</v>
      </c>
      <c r="F6" s="613" t="s">
        <v>52</v>
      </c>
      <c r="G6" s="614"/>
      <c r="H6" s="614"/>
      <c r="I6" s="614"/>
      <c r="J6" s="614"/>
      <c r="K6" s="615"/>
      <c r="L6" s="3"/>
      <c r="M6" s="598" t="str">
        <f>IF($F$247&lt;&gt;0,"「費目：その他」で補助対象外に仕分けされていないものがあります。","")</f>
        <v/>
      </c>
      <c r="N6" s="598"/>
      <c r="O6" s="598"/>
      <c r="P6" s="598"/>
      <c r="Q6" s="598"/>
    </row>
    <row r="7" spans="1:24" ht="21.75" customHeight="1">
      <c r="A7" s="6"/>
      <c r="B7" s="6"/>
      <c r="C7" s="616">
        <f>SUMIFS($Q$10:$Q$159,$R$10:$R$159,"")</f>
        <v>0</v>
      </c>
      <c r="D7" s="617"/>
      <c r="E7" s="130">
        <f>SUMIFS($Q$10:$Q$159,$R$10:$R$159,"○")</f>
        <v>0</v>
      </c>
      <c r="F7" s="618">
        <f>SUM(C7,E7)</f>
        <v>0</v>
      </c>
      <c r="G7" s="619"/>
      <c r="H7" s="619"/>
      <c r="I7" s="619"/>
      <c r="J7" s="619"/>
      <c r="K7" s="620"/>
      <c r="L7" s="3"/>
      <c r="M7" s="598"/>
      <c r="N7" s="598"/>
      <c r="O7" s="598"/>
      <c r="P7" s="598"/>
      <c r="Q7" s="598"/>
    </row>
    <row r="8" spans="1:24" ht="20.25" customHeight="1">
      <c r="A8" s="7" t="s">
        <v>5</v>
      </c>
      <c r="B8" s="7"/>
      <c r="C8" s="3"/>
      <c r="D8" s="13"/>
      <c r="E8" s="9"/>
      <c r="F8" s="9"/>
      <c r="G8" s="9"/>
      <c r="H8" s="9"/>
      <c r="I8" s="9"/>
      <c r="J8" s="9"/>
      <c r="K8" s="9"/>
      <c r="L8" s="9"/>
      <c r="M8" s="9"/>
      <c r="N8" s="9"/>
      <c r="O8" s="9"/>
      <c r="P8" s="9"/>
      <c r="R8" s="134" t="s">
        <v>17</v>
      </c>
    </row>
    <row r="9" spans="1:24" ht="36" customHeight="1">
      <c r="A9" s="543" t="s">
        <v>217</v>
      </c>
      <c r="B9" s="544"/>
      <c r="C9" s="54" t="s">
        <v>11</v>
      </c>
      <c r="D9" s="54" t="s">
        <v>26</v>
      </c>
      <c r="E9" s="55" t="s">
        <v>45</v>
      </c>
      <c r="F9" s="69"/>
      <c r="G9" s="56" t="s">
        <v>39</v>
      </c>
      <c r="H9" s="57" t="s">
        <v>46</v>
      </c>
      <c r="I9" s="56" t="s">
        <v>38</v>
      </c>
      <c r="J9" s="58" t="s">
        <v>40</v>
      </c>
      <c r="K9" s="57" t="s">
        <v>46</v>
      </c>
      <c r="L9" s="56" t="s">
        <v>48</v>
      </c>
      <c r="M9" s="58" t="s">
        <v>40</v>
      </c>
      <c r="N9" s="57" t="s">
        <v>49</v>
      </c>
      <c r="O9" s="56" t="s">
        <v>50</v>
      </c>
      <c r="P9" s="57" t="s">
        <v>51</v>
      </c>
      <c r="Q9" s="137" t="s">
        <v>12</v>
      </c>
      <c r="R9" s="182" t="s">
        <v>43</v>
      </c>
    </row>
    <row r="10" spans="1:24" ht="18" customHeight="1">
      <c r="A10" s="561">
        <v>1</v>
      </c>
      <c r="B10" s="562"/>
      <c r="C10" s="50"/>
      <c r="D10" s="51"/>
      <c r="E10" s="186"/>
      <c r="F10" s="161"/>
      <c r="G10" s="52"/>
      <c r="H10" s="161"/>
      <c r="I10" s="156"/>
      <c r="J10" s="53"/>
      <c r="K10" s="164"/>
      <c r="L10" s="159"/>
      <c r="M10" s="53"/>
      <c r="N10" s="164"/>
      <c r="O10" s="46"/>
      <c r="P10" s="165"/>
      <c r="Q10" s="138">
        <f t="shared" ref="Q10:Q106" si="0">IF(G10="",0,INT(SUM(PRODUCT(G10,I10,L10),O10)))</f>
        <v>0</v>
      </c>
      <c r="R10" s="140"/>
    </row>
    <row r="11" spans="1:24" ht="18" customHeight="1">
      <c r="A11" s="541">
        <v>2</v>
      </c>
      <c r="B11" s="542"/>
      <c r="C11" s="10"/>
      <c r="D11" s="14"/>
      <c r="E11" s="187"/>
      <c r="F11" s="162"/>
      <c r="G11" s="43"/>
      <c r="H11" s="162"/>
      <c r="I11" s="157"/>
      <c r="J11" s="21"/>
      <c r="K11" s="163"/>
      <c r="L11" s="158"/>
      <c r="M11" s="21"/>
      <c r="N11" s="163"/>
      <c r="O11" s="44"/>
      <c r="P11" s="166"/>
      <c r="Q11" s="139">
        <f t="shared" si="0"/>
        <v>0</v>
      </c>
      <c r="R11" s="141"/>
    </row>
    <row r="12" spans="1:24" ht="18" customHeight="1">
      <c r="A12" s="541">
        <v>3</v>
      </c>
      <c r="B12" s="542"/>
      <c r="C12" s="10"/>
      <c r="D12" s="14"/>
      <c r="E12" s="187"/>
      <c r="F12" s="162"/>
      <c r="G12" s="43"/>
      <c r="H12" s="162"/>
      <c r="I12" s="157"/>
      <c r="J12" s="21"/>
      <c r="K12" s="163"/>
      <c r="L12" s="158"/>
      <c r="M12" s="21"/>
      <c r="N12" s="163"/>
      <c r="O12" s="44"/>
      <c r="P12" s="166"/>
      <c r="Q12" s="139">
        <f t="shared" si="0"/>
        <v>0</v>
      </c>
      <c r="R12" s="141"/>
    </row>
    <row r="13" spans="1:24" ht="18" customHeight="1">
      <c r="A13" s="541">
        <v>4</v>
      </c>
      <c r="B13" s="542"/>
      <c r="C13" s="10"/>
      <c r="D13" s="14"/>
      <c r="E13" s="187"/>
      <c r="F13" s="162"/>
      <c r="G13" s="43"/>
      <c r="H13" s="162"/>
      <c r="I13" s="157"/>
      <c r="J13" s="21"/>
      <c r="K13" s="163"/>
      <c r="L13" s="158"/>
      <c r="M13" s="21"/>
      <c r="N13" s="163"/>
      <c r="O13" s="44"/>
      <c r="P13" s="166"/>
      <c r="Q13" s="139">
        <f t="shared" si="0"/>
        <v>0</v>
      </c>
      <c r="R13" s="141"/>
    </row>
    <row r="14" spans="1:24" ht="18" customHeight="1">
      <c r="A14" s="541">
        <v>5</v>
      </c>
      <c r="B14" s="542"/>
      <c r="C14" s="10"/>
      <c r="D14" s="14"/>
      <c r="E14" s="187"/>
      <c r="F14" s="162"/>
      <c r="G14" s="43"/>
      <c r="H14" s="162"/>
      <c r="I14" s="157"/>
      <c r="J14" s="21"/>
      <c r="K14" s="163"/>
      <c r="L14" s="158"/>
      <c r="M14" s="21"/>
      <c r="N14" s="163"/>
      <c r="O14" s="44"/>
      <c r="P14" s="166"/>
      <c r="Q14" s="139">
        <f t="shared" si="0"/>
        <v>0</v>
      </c>
      <c r="R14" s="141"/>
    </row>
    <row r="15" spans="1:24" ht="18" customHeight="1">
      <c r="A15" s="541">
        <v>6</v>
      </c>
      <c r="B15" s="542"/>
      <c r="C15" s="10"/>
      <c r="D15" s="14"/>
      <c r="E15" s="187"/>
      <c r="F15" s="162"/>
      <c r="G15" s="43"/>
      <c r="H15" s="162"/>
      <c r="I15" s="157"/>
      <c r="J15" s="21"/>
      <c r="K15" s="163"/>
      <c r="L15" s="158"/>
      <c r="M15" s="21"/>
      <c r="N15" s="163"/>
      <c r="O15" s="44"/>
      <c r="P15" s="166"/>
      <c r="Q15" s="139">
        <f t="shared" si="0"/>
        <v>0</v>
      </c>
      <c r="R15" s="141"/>
    </row>
    <row r="16" spans="1:24" ht="18" customHeight="1">
      <c r="A16" s="541">
        <v>7</v>
      </c>
      <c r="B16" s="542"/>
      <c r="C16" s="10"/>
      <c r="D16" s="14"/>
      <c r="E16" s="187"/>
      <c r="F16" s="162"/>
      <c r="G16" s="43"/>
      <c r="H16" s="162"/>
      <c r="I16" s="157"/>
      <c r="J16" s="21"/>
      <c r="K16" s="163"/>
      <c r="L16" s="158"/>
      <c r="M16" s="21"/>
      <c r="N16" s="163"/>
      <c r="O16" s="44"/>
      <c r="P16" s="166"/>
      <c r="Q16" s="139">
        <f t="shared" si="0"/>
        <v>0</v>
      </c>
      <c r="R16" s="141"/>
    </row>
    <row r="17" spans="1:18" ht="18" customHeight="1">
      <c r="A17" s="541">
        <v>8</v>
      </c>
      <c r="B17" s="542"/>
      <c r="C17" s="10"/>
      <c r="D17" s="14"/>
      <c r="E17" s="187"/>
      <c r="F17" s="162"/>
      <c r="G17" s="43"/>
      <c r="H17" s="162"/>
      <c r="I17" s="157"/>
      <c r="J17" s="21"/>
      <c r="K17" s="163"/>
      <c r="L17" s="158"/>
      <c r="M17" s="21"/>
      <c r="N17" s="163"/>
      <c r="O17" s="44"/>
      <c r="P17" s="166"/>
      <c r="Q17" s="139">
        <f t="shared" si="0"/>
        <v>0</v>
      </c>
      <c r="R17" s="141"/>
    </row>
    <row r="18" spans="1:18" ht="18" customHeight="1">
      <c r="A18" s="541">
        <v>9</v>
      </c>
      <c r="B18" s="542"/>
      <c r="C18" s="10"/>
      <c r="D18" s="14"/>
      <c r="E18" s="187"/>
      <c r="F18" s="162"/>
      <c r="G18" s="43"/>
      <c r="H18" s="162"/>
      <c r="I18" s="157"/>
      <c r="J18" s="21"/>
      <c r="K18" s="163"/>
      <c r="L18" s="158"/>
      <c r="M18" s="21"/>
      <c r="N18" s="163"/>
      <c r="O18" s="44"/>
      <c r="P18" s="166"/>
      <c r="Q18" s="139">
        <f t="shared" si="0"/>
        <v>0</v>
      </c>
      <c r="R18" s="141"/>
    </row>
    <row r="19" spans="1:18" ht="18" customHeight="1">
      <c r="A19" s="541">
        <v>10</v>
      </c>
      <c r="B19" s="542"/>
      <c r="C19" s="10"/>
      <c r="D19" s="14"/>
      <c r="E19" s="187"/>
      <c r="F19" s="162"/>
      <c r="G19" s="43"/>
      <c r="H19" s="162"/>
      <c r="I19" s="157"/>
      <c r="J19" s="21"/>
      <c r="K19" s="163"/>
      <c r="L19" s="158"/>
      <c r="M19" s="21"/>
      <c r="N19" s="163"/>
      <c r="O19" s="44"/>
      <c r="P19" s="166"/>
      <c r="Q19" s="139">
        <f t="shared" si="0"/>
        <v>0</v>
      </c>
      <c r="R19" s="141"/>
    </row>
    <row r="20" spans="1:18" ht="18" customHeight="1">
      <c r="A20" s="541">
        <v>11</v>
      </c>
      <c r="B20" s="542"/>
      <c r="C20" s="10"/>
      <c r="D20" s="14"/>
      <c r="E20" s="187"/>
      <c r="F20" s="162"/>
      <c r="G20" s="43"/>
      <c r="H20" s="162"/>
      <c r="I20" s="157"/>
      <c r="J20" s="21"/>
      <c r="K20" s="163"/>
      <c r="L20" s="158"/>
      <c r="M20" s="21"/>
      <c r="N20" s="163"/>
      <c r="O20" s="44"/>
      <c r="P20" s="166"/>
      <c r="Q20" s="139">
        <f t="shared" si="0"/>
        <v>0</v>
      </c>
      <c r="R20" s="141"/>
    </row>
    <row r="21" spans="1:18" ht="18" customHeight="1">
      <c r="A21" s="541">
        <v>12</v>
      </c>
      <c r="B21" s="542"/>
      <c r="C21" s="10"/>
      <c r="D21" s="14"/>
      <c r="E21" s="187"/>
      <c r="F21" s="162"/>
      <c r="G21" s="43"/>
      <c r="H21" s="163"/>
      <c r="I21" s="158"/>
      <c r="J21" s="21"/>
      <c r="K21" s="163"/>
      <c r="L21" s="158"/>
      <c r="M21" s="21"/>
      <c r="N21" s="163"/>
      <c r="O21" s="44"/>
      <c r="P21" s="166"/>
      <c r="Q21" s="139">
        <f t="shared" si="0"/>
        <v>0</v>
      </c>
      <c r="R21" s="141"/>
    </row>
    <row r="22" spans="1:18" ht="18" customHeight="1">
      <c r="A22" s="541">
        <v>13</v>
      </c>
      <c r="B22" s="542"/>
      <c r="C22" s="10"/>
      <c r="D22" s="14"/>
      <c r="E22" s="187"/>
      <c r="F22" s="162"/>
      <c r="G22" s="43"/>
      <c r="H22" s="163"/>
      <c r="I22" s="158"/>
      <c r="J22" s="21"/>
      <c r="K22" s="163"/>
      <c r="L22" s="158"/>
      <c r="M22" s="21"/>
      <c r="N22" s="163"/>
      <c r="O22" s="44"/>
      <c r="P22" s="166"/>
      <c r="Q22" s="139">
        <f t="shared" si="0"/>
        <v>0</v>
      </c>
      <c r="R22" s="141"/>
    </row>
    <row r="23" spans="1:18" ht="18" customHeight="1">
      <c r="A23" s="541">
        <v>14</v>
      </c>
      <c r="B23" s="542"/>
      <c r="C23" s="10"/>
      <c r="D23" s="14"/>
      <c r="E23" s="187"/>
      <c r="F23" s="162"/>
      <c r="G23" s="43"/>
      <c r="H23" s="163"/>
      <c r="I23" s="158"/>
      <c r="J23" s="21"/>
      <c r="K23" s="163"/>
      <c r="L23" s="158"/>
      <c r="M23" s="21"/>
      <c r="N23" s="163"/>
      <c r="O23" s="44"/>
      <c r="P23" s="166"/>
      <c r="Q23" s="139">
        <f t="shared" si="0"/>
        <v>0</v>
      </c>
      <c r="R23" s="141"/>
    </row>
    <row r="24" spans="1:18" ht="18" customHeight="1">
      <c r="A24" s="541">
        <v>15</v>
      </c>
      <c r="B24" s="542"/>
      <c r="C24" s="10"/>
      <c r="D24" s="14"/>
      <c r="E24" s="187"/>
      <c r="F24" s="162"/>
      <c r="G24" s="43"/>
      <c r="H24" s="163"/>
      <c r="I24" s="158"/>
      <c r="J24" s="21"/>
      <c r="K24" s="163"/>
      <c r="L24" s="158"/>
      <c r="M24" s="21"/>
      <c r="N24" s="163"/>
      <c r="O24" s="44"/>
      <c r="P24" s="166"/>
      <c r="Q24" s="139">
        <f t="shared" si="0"/>
        <v>0</v>
      </c>
      <c r="R24" s="141"/>
    </row>
    <row r="25" spans="1:18" ht="18" customHeight="1">
      <c r="A25" s="541">
        <v>16</v>
      </c>
      <c r="B25" s="542"/>
      <c r="C25" s="10"/>
      <c r="D25" s="14"/>
      <c r="E25" s="187"/>
      <c r="F25" s="162"/>
      <c r="G25" s="43"/>
      <c r="H25" s="163"/>
      <c r="I25" s="158"/>
      <c r="J25" s="21"/>
      <c r="K25" s="163"/>
      <c r="L25" s="158"/>
      <c r="M25" s="21"/>
      <c r="N25" s="163"/>
      <c r="O25" s="44"/>
      <c r="P25" s="166"/>
      <c r="Q25" s="139">
        <f t="shared" si="0"/>
        <v>0</v>
      </c>
      <c r="R25" s="141"/>
    </row>
    <row r="26" spans="1:18" ht="18" customHeight="1">
      <c r="A26" s="541">
        <v>17</v>
      </c>
      <c r="B26" s="542"/>
      <c r="C26" s="10"/>
      <c r="D26" s="14"/>
      <c r="E26" s="187"/>
      <c r="F26" s="162"/>
      <c r="G26" s="43"/>
      <c r="H26" s="162"/>
      <c r="I26" s="157"/>
      <c r="J26" s="21"/>
      <c r="K26" s="162"/>
      <c r="L26" s="158"/>
      <c r="M26" s="37"/>
      <c r="N26" s="163"/>
      <c r="O26" s="44"/>
      <c r="P26" s="166"/>
      <c r="Q26" s="139">
        <f t="shared" si="0"/>
        <v>0</v>
      </c>
      <c r="R26" s="141"/>
    </row>
    <row r="27" spans="1:18" ht="18" customHeight="1">
      <c r="A27" s="541">
        <v>18</v>
      </c>
      <c r="B27" s="542"/>
      <c r="C27" s="10"/>
      <c r="D27" s="14"/>
      <c r="E27" s="187"/>
      <c r="F27" s="162"/>
      <c r="G27" s="43"/>
      <c r="H27" s="162"/>
      <c r="I27" s="157"/>
      <c r="J27" s="21"/>
      <c r="K27" s="162"/>
      <c r="L27" s="158"/>
      <c r="M27" s="37"/>
      <c r="N27" s="163"/>
      <c r="O27" s="44"/>
      <c r="P27" s="166"/>
      <c r="Q27" s="139">
        <f t="shared" si="0"/>
        <v>0</v>
      </c>
      <c r="R27" s="141"/>
    </row>
    <row r="28" spans="1:18" ht="18" customHeight="1">
      <c r="A28" s="541">
        <v>19</v>
      </c>
      <c r="B28" s="542"/>
      <c r="C28" s="10"/>
      <c r="D28" s="14"/>
      <c r="E28" s="187"/>
      <c r="F28" s="162"/>
      <c r="G28" s="43"/>
      <c r="H28" s="162"/>
      <c r="I28" s="157"/>
      <c r="J28" s="21"/>
      <c r="K28" s="162"/>
      <c r="L28" s="158"/>
      <c r="M28" s="37"/>
      <c r="N28" s="163"/>
      <c r="O28" s="44"/>
      <c r="P28" s="166"/>
      <c r="Q28" s="139">
        <f t="shared" si="0"/>
        <v>0</v>
      </c>
      <c r="R28" s="141"/>
    </row>
    <row r="29" spans="1:18" ht="18" customHeight="1">
      <c r="A29" s="541">
        <v>20</v>
      </c>
      <c r="B29" s="542"/>
      <c r="C29" s="10"/>
      <c r="D29" s="14"/>
      <c r="E29" s="187"/>
      <c r="F29" s="162"/>
      <c r="G29" s="43"/>
      <c r="H29" s="162"/>
      <c r="I29" s="157"/>
      <c r="J29" s="21"/>
      <c r="K29" s="163"/>
      <c r="L29" s="158"/>
      <c r="M29" s="21"/>
      <c r="N29" s="163"/>
      <c r="O29" s="44"/>
      <c r="P29" s="166"/>
      <c r="Q29" s="139">
        <f t="shared" si="0"/>
        <v>0</v>
      </c>
      <c r="R29" s="141"/>
    </row>
    <row r="30" spans="1:18" ht="18" customHeight="1">
      <c r="A30" s="541">
        <v>21</v>
      </c>
      <c r="B30" s="542"/>
      <c r="C30" s="10"/>
      <c r="D30" s="14"/>
      <c r="E30" s="187"/>
      <c r="F30" s="162"/>
      <c r="G30" s="43"/>
      <c r="H30" s="162"/>
      <c r="I30" s="157"/>
      <c r="J30" s="21"/>
      <c r="K30" s="163"/>
      <c r="L30" s="158"/>
      <c r="M30" s="21"/>
      <c r="N30" s="163"/>
      <c r="O30" s="44"/>
      <c r="P30" s="166"/>
      <c r="Q30" s="139">
        <f t="shared" si="0"/>
        <v>0</v>
      </c>
      <c r="R30" s="141"/>
    </row>
    <row r="31" spans="1:18" ht="18" customHeight="1">
      <c r="A31" s="541">
        <v>22</v>
      </c>
      <c r="B31" s="542"/>
      <c r="C31" s="10"/>
      <c r="D31" s="14"/>
      <c r="E31" s="187"/>
      <c r="F31" s="162"/>
      <c r="G31" s="43"/>
      <c r="H31" s="162"/>
      <c r="I31" s="157"/>
      <c r="J31" s="21"/>
      <c r="K31" s="163"/>
      <c r="L31" s="158"/>
      <c r="M31" s="21"/>
      <c r="N31" s="163"/>
      <c r="O31" s="44"/>
      <c r="P31" s="166"/>
      <c r="Q31" s="139">
        <f t="shared" si="0"/>
        <v>0</v>
      </c>
      <c r="R31" s="141"/>
    </row>
    <row r="32" spans="1:18" ht="18" customHeight="1">
      <c r="A32" s="541">
        <v>23</v>
      </c>
      <c r="B32" s="542"/>
      <c r="C32" s="10"/>
      <c r="D32" s="14"/>
      <c r="E32" s="187"/>
      <c r="F32" s="162"/>
      <c r="G32" s="43"/>
      <c r="H32" s="162"/>
      <c r="I32" s="157"/>
      <c r="J32" s="21"/>
      <c r="K32" s="163"/>
      <c r="L32" s="158"/>
      <c r="M32" s="21"/>
      <c r="N32" s="163"/>
      <c r="O32" s="44"/>
      <c r="P32" s="166"/>
      <c r="Q32" s="139">
        <f t="shared" si="0"/>
        <v>0</v>
      </c>
      <c r="R32" s="141"/>
    </row>
    <row r="33" spans="1:18" ht="18" customHeight="1">
      <c r="A33" s="541">
        <v>24</v>
      </c>
      <c r="B33" s="542"/>
      <c r="C33" s="10"/>
      <c r="D33" s="14"/>
      <c r="E33" s="187"/>
      <c r="F33" s="162"/>
      <c r="G33" s="43"/>
      <c r="H33" s="162"/>
      <c r="I33" s="157"/>
      <c r="J33" s="21"/>
      <c r="K33" s="163"/>
      <c r="L33" s="158"/>
      <c r="M33" s="21"/>
      <c r="N33" s="163"/>
      <c r="O33" s="44"/>
      <c r="P33" s="166"/>
      <c r="Q33" s="139">
        <f t="shared" si="0"/>
        <v>0</v>
      </c>
      <c r="R33" s="141"/>
    </row>
    <row r="34" spans="1:18" ht="18" customHeight="1">
      <c r="A34" s="541">
        <v>25</v>
      </c>
      <c r="B34" s="542"/>
      <c r="C34" s="10"/>
      <c r="D34" s="14"/>
      <c r="E34" s="187"/>
      <c r="F34" s="162"/>
      <c r="G34" s="43"/>
      <c r="H34" s="162"/>
      <c r="I34" s="157"/>
      <c r="J34" s="21"/>
      <c r="K34" s="163"/>
      <c r="L34" s="158"/>
      <c r="M34" s="21"/>
      <c r="N34" s="163"/>
      <c r="O34" s="44"/>
      <c r="P34" s="166"/>
      <c r="Q34" s="139">
        <f t="shared" si="0"/>
        <v>0</v>
      </c>
      <c r="R34" s="141"/>
    </row>
    <row r="35" spans="1:18" ht="18" customHeight="1">
      <c r="A35" s="541">
        <v>26</v>
      </c>
      <c r="B35" s="542"/>
      <c r="C35" s="10"/>
      <c r="D35" s="14"/>
      <c r="E35" s="187"/>
      <c r="F35" s="162"/>
      <c r="G35" s="43"/>
      <c r="H35" s="162"/>
      <c r="I35" s="157"/>
      <c r="J35" s="21"/>
      <c r="K35" s="163"/>
      <c r="L35" s="158"/>
      <c r="M35" s="21"/>
      <c r="N35" s="163"/>
      <c r="O35" s="44"/>
      <c r="P35" s="166"/>
      <c r="Q35" s="139">
        <f t="shared" si="0"/>
        <v>0</v>
      </c>
      <c r="R35" s="141"/>
    </row>
    <row r="36" spans="1:18" ht="18" customHeight="1">
      <c r="A36" s="541">
        <v>27</v>
      </c>
      <c r="B36" s="542"/>
      <c r="C36" s="10"/>
      <c r="D36" s="14"/>
      <c r="E36" s="187"/>
      <c r="F36" s="162"/>
      <c r="G36" s="43"/>
      <c r="H36" s="162"/>
      <c r="I36" s="157"/>
      <c r="J36" s="21"/>
      <c r="K36" s="163"/>
      <c r="L36" s="158"/>
      <c r="M36" s="21"/>
      <c r="N36" s="163"/>
      <c r="O36" s="44"/>
      <c r="P36" s="166"/>
      <c r="Q36" s="139">
        <f t="shared" si="0"/>
        <v>0</v>
      </c>
      <c r="R36" s="141"/>
    </row>
    <row r="37" spans="1:18" ht="18" customHeight="1">
      <c r="A37" s="541">
        <v>28</v>
      </c>
      <c r="B37" s="542"/>
      <c r="C37" s="10"/>
      <c r="D37" s="14"/>
      <c r="E37" s="187"/>
      <c r="F37" s="162"/>
      <c r="G37" s="43"/>
      <c r="H37" s="162"/>
      <c r="I37" s="157"/>
      <c r="J37" s="21"/>
      <c r="K37" s="163"/>
      <c r="L37" s="158"/>
      <c r="M37" s="21"/>
      <c r="N37" s="163"/>
      <c r="O37" s="44"/>
      <c r="P37" s="166"/>
      <c r="Q37" s="139">
        <f t="shared" si="0"/>
        <v>0</v>
      </c>
      <c r="R37" s="141"/>
    </row>
    <row r="38" spans="1:18" ht="18" customHeight="1">
      <c r="A38" s="541">
        <v>29</v>
      </c>
      <c r="B38" s="542"/>
      <c r="C38" s="10"/>
      <c r="D38" s="14"/>
      <c r="E38" s="187"/>
      <c r="F38" s="162"/>
      <c r="G38" s="43"/>
      <c r="H38" s="162"/>
      <c r="I38" s="157"/>
      <c r="J38" s="21"/>
      <c r="K38" s="163"/>
      <c r="L38" s="158"/>
      <c r="M38" s="21"/>
      <c r="N38" s="163"/>
      <c r="O38" s="44"/>
      <c r="P38" s="166"/>
      <c r="Q38" s="139">
        <f t="shared" si="0"/>
        <v>0</v>
      </c>
      <c r="R38" s="141"/>
    </row>
    <row r="39" spans="1:18" ht="18" customHeight="1">
      <c r="A39" s="541">
        <v>30</v>
      </c>
      <c r="B39" s="542"/>
      <c r="C39" s="10"/>
      <c r="D39" s="14"/>
      <c r="E39" s="187"/>
      <c r="F39" s="162"/>
      <c r="G39" s="43"/>
      <c r="H39" s="162"/>
      <c r="I39" s="157"/>
      <c r="J39" s="21"/>
      <c r="K39" s="163"/>
      <c r="L39" s="158"/>
      <c r="M39" s="21"/>
      <c r="N39" s="163"/>
      <c r="O39" s="44"/>
      <c r="P39" s="166"/>
      <c r="Q39" s="139">
        <f t="shared" si="0"/>
        <v>0</v>
      </c>
      <c r="R39" s="141"/>
    </row>
    <row r="40" spans="1:18" ht="18" customHeight="1">
      <c r="A40" s="541">
        <v>31</v>
      </c>
      <c r="B40" s="542"/>
      <c r="C40" s="10"/>
      <c r="D40" s="14"/>
      <c r="E40" s="187"/>
      <c r="F40" s="162"/>
      <c r="G40" s="43"/>
      <c r="H40" s="162"/>
      <c r="I40" s="157"/>
      <c r="J40" s="21"/>
      <c r="K40" s="163"/>
      <c r="L40" s="158"/>
      <c r="M40" s="21"/>
      <c r="N40" s="163"/>
      <c r="O40" s="44"/>
      <c r="P40" s="166"/>
      <c r="Q40" s="139">
        <f t="shared" si="0"/>
        <v>0</v>
      </c>
      <c r="R40" s="141"/>
    </row>
    <row r="41" spans="1:18" ht="18" customHeight="1">
      <c r="A41" s="541">
        <v>32</v>
      </c>
      <c r="B41" s="542"/>
      <c r="C41" s="10"/>
      <c r="D41" s="14"/>
      <c r="E41" s="187"/>
      <c r="F41" s="162"/>
      <c r="G41" s="43"/>
      <c r="H41" s="162"/>
      <c r="I41" s="157"/>
      <c r="J41" s="21"/>
      <c r="K41" s="163"/>
      <c r="L41" s="158"/>
      <c r="M41" s="21"/>
      <c r="N41" s="163"/>
      <c r="O41" s="44"/>
      <c r="P41" s="166"/>
      <c r="Q41" s="139">
        <f t="shared" si="0"/>
        <v>0</v>
      </c>
      <c r="R41" s="141"/>
    </row>
    <row r="42" spans="1:18" ht="18" customHeight="1">
      <c r="A42" s="541">
        <v>33</v>
      </c>
      <c r="B42" s="542"/>
      <c r="C42" s="10"/>
      <c r="D42" s="14"/>
      <c r="E42" s="187"/>
      <c r="F42" s="162"/>
      <c r="G42" s="43"/>
      <c r="H42" s="162"/>
      <c r="I42" s="157"/>
      <c r="J42" s="21"/>
      <c r="K42" s="163"/>
      <c r="L42" s="158"/>
      <c r="M42" s="21"/>
      <c r="N42" s="163"/>
      <c r="O42" s="44"/>
      <c r="P42" s="166"/>
      <c r="Q42" s="139">
        <f t="shared" si="0"/>
        <v>0</v>
      </c>
      <c r="R42" s="141"/>
    </row>
    <row r="43" spans="1:18" ht="18" customHeight="1">
      <c r="A43" s="541">
        <v>34</v>
      </c>
      <c r="B43" s="542"/>
      <c r="C43" s="10"/>
      <c r="D43" s="14"/>
      <c r="E43" s="187"/>
      <c r="F43" s="162"/>
      <c r="G43" s="43"/>
      <c r="H43" s="162"/>
      <c r="I43" s="157"/>
      <c r="J43" s="21"/>
      <c r="K43" s="163"/>
      <c r="L43" s="158"/>
      <c r="M43" s="21"/>
      <c r="N43" s="163"/>
      <c r="O43" s="44"/>
      <c r="P43" s="166"/>
      <c r="Q43" s="139">
        <f t="shared" si="0"/>
        <v>0</v>
      </c>
      <c r="R43" s="141"/>
    </row>
    <row r="44" spans="1:18" ht="18" customHeight="1">
      <c r="A44" s="541">
        <v>35</v>
      </c>
      <c r="B44" s="542"/>
      <c r="C44" s="10"/>
      <c r="D44" s="14"/>
      <c r="E44" s="187"/>
      <c r="F44" s="162"/>
      <c r="G44" s="43"/>
      <c r="H44" s="162"/>
      <c r="I44" s="157"/>
      <c r="J44" s="21"/>
      <c r="K44" s="163"/>
      <c r="L44" s="158"/>
      <c r="M44" s="21"/>
      <c r="N44" s="163"/>
      <c r="O44" s="44"/>
      <c r="P44" s="166"/>
      <c r="Q44" s="139">
        <f t="shared" si="0"/>
        <v>0</v>
      </c>
      <c r="R44" s="141"/>
    </row>
    <row r="45" spans="1:18" ht="18" customHeight="1">
      <c r="A45" s="541">
        <v>36</v>
      </c>
      <c r="B45" s="542"/>
      <c r="C45" s="10"/>
      <c r="D45" s="14"/>
      <c r="E45" s="187"/>
      <c r="F45" s="162"/>
      <c r="G45" s="43"/>
      <c r="H45" s="163"/>
      <c r="I45" s="158"/>
      <c r="J45" s="21"/>
      <c r="K45" s="163"/>
      <c r="L45" s="158"/>
      <c r="M45" s="21"/>
      <c r="N45" s="163"/>
      <c r="O45" s="44"/>
      <c r="P45" s="166"/>
      <c r="Q45" s="139">
        <f t="shared" si="0"/>
        <v>0</v>
      </c>
      <c r="R45" s="141"/>
    </row>
    <row r="46" spans="1:18" ht="18" customHeight="1">
      <c r="A46" s="541">
        <v>37</v>
      </c>
      <c r="B46" s="542"/>
      <c r="C46" s="10"/>
      <c r="D46" s="14"/>
      <c r="E46" s="187"/>
      <c r="F46" s="162"/>
      <c r="G46" s="43"/>
      <c r="H46" s="162"/>
      <c r="I46" s="157"/>
      <c r="J46" s="21"/>
      <c r="K46" s="163"/>
      <c r="L46" s="158"/>
      <c r="M46" s="21"/>
      <c r="N46" s="163"/>
      <c r="O46" s="44"/>
      <c r="P46" s="166"/>
      <c r="Q46" s="139">
        <f t="shared" si="0"/>
        <v>0</v>
      </c>
      <c r="R46" s="141"/>
    </row>
    <row r="47" spans="1:18" ht="18" customHeight="1">
      <c r="A47" s="541">
        <v>38</v>
      </c>
      <c r="B47" s="542"/>
      <c r="C47" s="10"/>
      <c r="D47" s="14"/>
      <c r="E47" s="187"/>
      <c r="F47" s="162"/>
      <c r="G47" s="43"/>
      <c r="H47" s="162"/>
      <c r="I47" s="157"/>
      <c r="J47" s="21"/>
      <c r="K47" s="163"/>
      <c r="L47" s="158"/>
      <c r="M47" s="21"/>
      <c r="N47" s="163"/>
      <c r="O47" s="44"/>
      <c r="P47" s="166"/>
      <c r="Q47" s="139">
        <f t="shared" si="0"/>
        <v>0</v>
      </c>
      <c r="R47" s="141"/>
    </row>
    <row r="48" spans="1:18" ht="18" customHeight="1">
      <c r="A48" s="541">
        <v>39</v>
      </c>
      <c r="B48" s="542"/>
      <c r="C48" s="10"/>
      <c r="D48" s="14"/>
      <c r="E48" s="187"/>
      <c r="F48" s="162"/>
      <c r="G48" s="44"/>
      <c r="H48" s="163"/>
      <c r="I48" s="158"/>
      <c r="J48" s="21"/>
      <c r="K48" s="163"/>
      <c r="L48" s="158"/>
      <c r="M48" s="21"/>
      <c r="N48" s="163"/>
      <c r="O48" s="44"/>
      <c r="P48" s="166"/>
      <c r="Q48" s="139">
        <f t="shared" si="0"/>
        <v>0</v>
      </c>
      <c r="R48" s="141"/>
    </row>
    <row r="49" spans="1:18" ht="18" customHeight="1">
      <c r="A49" s="541">
        <v>40</v>
      </c>
      <c r="B49" s="542"/>
      <c r="C49" s="10"/>
      <c r="D49" s="14"/>
      <c r="E49" s="187"/>
      <c r="F49" s="162"/>
      <c r="G49" s="44"/>
      <c r="H49" s="163"/>
      <c r="I49" s="158"/>
      <c r="J49" s="21"/>
      <c r="K49" s="163"/>
      <c r="L49" s="158"/>
      <c r="M49" s="21"/>
      <c r="N49" s="163"/>
      <c r="O49" s="44"/>
      <c r="P49" s="166"/>
      <c r="Q49" s="139">
        <f t="shared" si="0"/>
        <v>0</v>
      </c>
      <c r="R49" s="141"/>
    </row>
    <row r="50" spans="1:18" ht="18" customHeight="1">
      <c r="A50" s="541">
        <v>41</v>
      </c>
      <c r="B50" s="542"/>
      <c r="C50" s="10"/>
      <c r="D50" s="14"/>
      <c r="E50" s="187"/>
      <c r="F50" s="162"/>
      <c r="G50" s="44"/>
      <c r="H50" s="163"/>
      <c r="I50" s="158"/>
      <c r="J50" s="21"/>
      <c r="K50" s="163"/>
      <c r="L50" s="158"/>
      <c r="M50" s="21"/>
      <c r="N50" s="163"/>
      <c r="O50" s="44"/>
      <c r="P50" s="166"/>
      <c r="Q50" s="139">
        <f t="shared" si="0"/>
        <v>0</v>
      </c>
      <c r="R50" s="141"/>
    </row>
    <row r="51" spans="1:18" ht="18" customHeight="1">
      <c r="A51" s="541">
        <v>42</v>
      </c>
      <c r="B51" s="542"/>
      <c r="C51" s="10"/>
      <c r="D51" s="10"/>
      <c r="E51" s="187"/>
      <c r="F51" s="162"/>
      <c r="G51" s="44"/>
      <c r="H51" s="163"/>
      <c r="I51" s="158"/>
      <c r="J51" s="21"/>
      <c r="K51" s="163"/>
      <c r="L51" s="158"/>
      <c r="M51" s="21"/>
      <c r="N51" s="163"/>
      <c r="O51" s="44"/>
      <c r="P51" s="166"/>
      <c r="Q51" s="139">
        <f t="shared" si="0"/>
        <v>0</v>
      </c>
      <c r="R51" s="141"/>
    </row>
    <row r="52" spans="1:18" ht="18" customHeight="1">
      <c r="A52" s="541">
        <v>43</v>
      </c>
      <c r="B52" s="542"/>
      <c r="C52" s="10"/>
      <c r="D52" s="10"/>
      <c r="E52" s="187"/>
      <c r="F52" s="162"/>
      <c r="G52" s="44"/>
      <c r="H52" s="163"/>
      <c r="I52" s="158"/>
      <c r="J52" s="21"/>
      <c r="K52" s="163"/>
      <c r="L52" s="158"/>
      <c r="M52" s="21"/>
      <c r="N52" s="163"/>
      <c r="O52" s="44"/>
      <c r="P52" s="166"/>
      <c r="Q52" s="139">
        <f t="shared" si="0"/>
        <v>0</v>
      </c>
      <c r="R52" s="141"/>
    </row>
    <row r="53" spans="1:18" ht="18" customHeight="1">
      <c r="A53" s="541">
        <v>44</v>
      </c>
      <c r="B53" s="542"/>
      <c r="C53" s="10"/>
      <c r="D53" s="10"/>
      <c r="E53" s="187"/>
      <c r="F53" s="162"/>
      <c r="G53" s="44"/>
      <c r="H53" s="163"/>
      <c r="I53" s="158"/>
      <c r="J53" s="21"/>
      <c r="K53" s="163"/>
      <c r="L53" s="158"/>
      <c r="M53" s="21"/>
      <c r="N53" s="163"/>
      <c r="O53" s="44"/>
      <c r="P53" s="166"/>
      <c r="Q53" s="139">
        <f t="shared" si="0"/>
        <v>0</v>
      </c>
      <c r="R53" s="141"/>
    </row>
    <row r="54" spans="1:18" ht="18" customHeight="1">
      <c r="A54" s="541">
        <v>45</v>
      </c>
      <c r="B54" s="542"/>
      <c r="C54" s="10"/>
      <c r="D54" s="10"/>
      <c r="E54" s="187"/>
      <c r="F54" s="162"/>
      <c r="G54" s="44"/>
      <c r="H54" s="163"/>
      <c r="I54" s="158"/>
      <c r="J54" s="21"/>
      <c r="K54" s="163"/>
      <c r="L54" s="158"/>
      <c r="M54" s="21"/>
      <c r="N54" s="163"/>
      <c r="O54" s="44"/>
      <c r="P54" s="166"/>
      <c r="Q54" s="139">
        <f t="shared" si="0"/>
        <v>0</v>
      </c>
      <c r="R54" s="141"/>
    </row>
    <row r="55" spans="1:18" ht="18" customHeight="1">
      <c r="A55" s="541">
        <v>46</v>
      </c>
      <c r="B55" s="542"/>
      <c r="C55" s="10"/>
      <c r="D55" s="10"/>
      <c r="E55" s="187"/>
      <c r="F55" s="162"/>
      <c r="G55" s="44"/>
      <c r="H55" s="163"/>
      <c r="I55" s="158"/>
      <c r="J55" s="21"/>
      <c r="K55" s="163"/>
      <c r="L55" s="158"/>
      <c r="M55" s="21"/>
      <c r="N55" s="163"/>
      <c r="O55" s="44"/>
      <c r="P55" s="166"/>
      <c r="Q55" s="139">
        <f t="shared" si="0"/>
        <v>0</v>
      </c>
      <c r="R55" s="141"/>
    </row>
    <row r="56" spans="1:18" ht="18" customHeight="1">
      <c r="A56" s="541">
        <v>47</v>
      </c>
      <c r="B56" s="542"/>
      <c r="C56" s="10"/>
      <c r="D56" s="10"/>
      <c r="E56" s="187"/>
      <c r="F56" s="162"/>
      <c r="G56" s="44"/>
      <c r="H56" s="163"/>
      <c r="I56" s="158"/>
      <c r="J56" s="21"/>
      <c r="K56" s="163"/>
      <c r="L56" s="158"/>
      <c r="M56" s="21"/>
      <c r="N56" s="163"/>
      <c r="O56" s="44"/>
      <c r="P56" s="166"/>
      <c r="Q56" s="139">
        <f t="shared" si="0"/>
        <v>0</v>
      </c>
      <c r="R56" s="141"/>
    </row>
    <row r="57" spans="1:18" ht="18" customHeight="1">
      <c r="A57" s="541">
        <v>48</v>
      </c>
      <c r="B57" s="542"/>
      <c r="C57" s="10"/>
      <c r="D57" s="10"/>
      <c r="E57" s="187"/>
      <c r="F57" s="162"/>
      <c r="G57" s="44"/>
      <c r="H57" s="163"/>
      <c r="I57" s="158"/>
      <c r="J57" s="21"/>
      <c r="K57" s="163"/>
      <c r="L57" s="158"/>
      <c r="M57" s="21"/>
      <c r="N57" s="163"/>
      <c r="O57" s="44"/>
      <c r="P57" s="166"/>
      <c r="Q57" s="139">
        <f t="shared" si="0"/>
        <v>0</v>
      </c>
      <c r="R57" s="141"/>
    </row>
    <row r="58" spans="1:18" ht="18" customHeight="1">
      <c r="A58" s="541">
        <v>49</v>
      </c>
      <c r="B58" s="542"/>
      <c r="C58" s="10"/>
      <c r="D58" s="10"/>
      <c r="E58" s="187"/>
      <c r="F58" s="162"/>
      <c r="G58" s="44"/>
      <c r="H58" s="163"/>
      <c r="I58" s="158"/>
      <c r="J58" s="21"/>
      <c r="K58" s="163"/>
      <c r="L58" s="158"/>
      <c r="M58" s="21"/>
      <c r="N58" s="163"/>
      <c r="O58" s="44"/>
      <c r="P58" s="166"/>
      <c r="Q58" s="139">
        <f t="shared" si="0"/>
        <v>0</v>
      </c>
      <c r="R58" s="141"/>
    </row>
    <row r="59" spans="1:18" ht="18" customHeight="1">
      <c r="A59" s="541">
        <v>50</v>
      </c>
      <c r="B59" s="542"/>
      <c r="C59" s="10"/>
      <c r="D59" s="10"/>
      <c r="E59" s="187"/>
      <c r="F59" s="162"/>
      <c r="G59" s="44"/>
      <c r="H59" s="163"/>
      <c r="I59" s="158"/>
      <c r="J59" s="21"/>
      <c r="K59" s="163"/>
      <c r="L59" s="158"/>
      <c r="M59" s="21"/>
      <c r="N59" s="163"/>
      <c r="O59" s="44"/>
      <c r="P59" s="166"/>
      <c r="Q59" s="139">
        <f t="shared" si="0"/>
        <v>0</v>
      </c>
      <c r="R59" s="141"/>
    </row>
    <row r="60" spans="1:18" ht="18" customHeight="1">
      <c r="A60" s="541">
        <v>51</v>
      </c>
      <c r="B60" s="542"/>
      <c r="C60" s="10"/>
      <c r="D60" s="10"/>
      <c r="E60" s="187"/>
      <c r="F60" s="162"/>
      <c r="G60" s="44"/>
      <c r="H60" s="163"/>
      <c r="I60" s="158"/>
      <c r="J60" s="21"/>
      <c r="K60" s="163"/>
      <c r="L60" s="158"/>
      <c r="M60" s="21"/>
      <c r="N60" s="163"/>
      <c r="O60" s="44"/>
      <c r="P60" s="166"/>
      <c r="Q60" s="139">
        <f t="shared" si="0"/>
        <v>0</v>
      </c>
      <c r="R60" s="141"/>
    </row>
    <row r="61" spans="1:18" ht="18" customHeight="1">
      <c r="A61" s="541">
        <v>52</v>
      </c>
      <c r="B61" s="542"/>
      <c r="C61" s="10"/>
      <c r="D61" s="10"/>
      <c r="E61" s="187"/>
      <c r="F61" s="162"/>
      <c r="G61" s="44"/>
      <c r="H61" s="163"/>
      <c r="I61" s="158"/>
      <c r="J61" s="21"/>
      <c r="K61" s="163"/>
      <c r="L61" s="158"/>
      <c r="M61" s="21"/>
      <c r="N61" s="163"/>
      <c r="O61" s="44"/>
      <c r="P61" s="166"/>
      <c r="Q61" s="139">
        <f t="shared" si="0"/>
        <v>0</v>
      </c>
      <c r="R61" s="141"/>
    </row>
    <row r="62" spans="1:18" ht="18" customHeight="1">
      <c r="A62" s="541">
        <v>53</v>
      </c>
      <c r="B62" s="542"/>
      <c r="C62" s="10"/>
      <c r="D62" s="10"/>
      <c r="E62" s="187"/>
      <c r="F62" s="162"/>
      <c r="G62" s="44"/>
      <c r="H62" s="163"/>
      <c r="I62" s="158"/>
      <c r="J62" s="21"/>
      <c r="K62" s="163"/>
      <c r="L62" s="158"/>
      <c r="M62" s="21"/>
      <c r="N62" s="163"/>
      <c r="O62" s="44"/>
      <c r="P62" s="166"/>
      <c r="Q62" s="139">
        <f t="shared" si="0"/>
        <v>0</v>
      </c>
      <c r="R62" s="141"/>
    </row>
    <row r="63" spans="1:18" ht="18" customHeight="1">
      <c r="A63" s="541">
        <v>54</v>
      </c>
      <c r="B63" s="542"/>
      <c r="C63" s="10"/>
      <c r="D63" s="10"/>
      <c r="E63" s="187"/>
      <c r="F63" s="162"/>
      <c r="G63" s="44"/>
      <c r="H63" s="163"/>
      <c r="I63" s="158"/>
      <c r="J63" s="21"/>
      <c r="K63" s="163"/>
      <c r="L63" s="158"/>
      <c r="M63" s="21"/>
      <c r="N63" s="163"/>
      <c r="O63" s="44"/>
      <c r="P63" s="166"/>
      <c r="Q63" s="139">
        <f t="shared" si="0"/>
        <v>0</v>
      </c>
      <c r="R63" s="141"/>
    </row>
    <row r="64" spans="1:18" ht="18" customHeight="1">
      <c r="A64" s="541">
        <v>55</v>
      </c>
      <c r="B64" s="542"/>
      <c r="C64" s="10"/>
      <c r="D64" s="10"/>
      <c r="E64" s="187"/>
      <c r="F64" s="162"/>
      <c r="G64" s="44"/>
      <c r="H64" s="163"/>
      <c r="I64" s="158"/>
      <c r="J64" s="21"/>
      <c r="K64" s="163"/>
      <c r="L64" s="158"/>
      <c r="M64" s="21"/>
      <c r="N64" s="163"/>
      <c r="O64" s="44"/>
      <c r="P64" s="166"/>
      <c r="Q64" s="139">
        <f t="shared" si="0"/>
        <v>0</v>
      </c>
      <c r="R64" s="141"/>
    </row>
    <row r="65" spans="1:18" ht="18" customHeight="1">
      <c r="A65" s="541">
        <v>56</v>
      </c>
      <c r="B65" s="542"/>
      <c r="C65" s="10"/>
      <c r="D65" s="10"/>
      <c r="E65" s="187"/>
      <c r="F65" s="162"/>
      <c r="G65" s="44"/>
      <c r="H65" s="163"/>
      <c r="I65" s="158"/>
      <c r="J65" s="21"/>
      <c r="K65" s="163"/>
      <c r="L65" s="158"/>
      <c r="M65" s="21"/>
      <c r="N65" s="163"/>
      <c r="O65" s="44"/>
      <c r="P65" s="166"/>
      <c r="Q65" s="139">
        <f t="shared" si="0"/>
        <v>0</v>
      </c>
      <c r="R65" s="141"/>
    </row>
    <row r="66" spans="1:18" ht="18" customHeight="1">
      <c r="A66" s="541">
        <v>57</v>
      </c>
      <c r="B66" s="542"/>
      <c r="C66" s="10"/>
      <c r="D66" s="10"/>
      <c r="E66" s="187"/>
      <c r="F66" s="162"/>
      <c r="G66" s="44"/>
      <c r="H66" s="163"/>
      <c r="I66" s="158"/>
      <c r="J66" s="21"/>
      <c r="K66" s="163"/>
      <c r="L66" s="158"/>
      <c r="M66" s="21"/>
      <c r="N66" s="163"/>
      <c r="O66" s="44"/>
      <c r="P66" s="166"/>
      <c r="Q66" s="139">
        <f t="shared" si="0"/>
        <v>0</v>
      </c>
      <c r="R66" s="141"/>
    </row>
    <row r="67" spans="1:18" ht="18" customHeight="1">
      <c r="A67" s="541">
        <v>58</v>
      </c>
      <c r="B67" s="542"/>
      <c r="C67" s="10"/>
      <c r="D67" s="10"/>
      <c r="E67" s="187"/>
      <c r="F67" s="162"/>
      <c r="G67" s="44"/>
      <c r="H67" s="163"/>
      <c r="I67" s="158"/>
      <c r="J67" s="21"/>
      <c r="K67" s="163"/>
      <c r="L67" s="158"/>
      <c r="M67" s="21"/>
      <c r="N67" s="163"/>
      <c r="O67" s="44"/>
      <c r="P67" s="166"/>
      <c r="Q67" s="139">
        <f t="shared" si="0"/>
        <v>0</v>
      </c>
      <c r="R67" s="141"/>
    </row>
    <row r="68" spans="1:18" ht="18" hidden="1" customHeight="1">
      <c r="A68" s="541">
        <v>59</v>
      </c>
      <c r="B68" s="542"/>
      <c r="C68" s="10"/>
      <c r="D68" s="10"/>
      <c r="E68" s="187"/>
      <c r="F68" s="162"/>
      <c r="G68" s="44"/>
      <c r="H68" s="163"/>
      <c r="I68" s="158"/>
      <c r="J68" s="21"/>
      <c r="K68" s="163"/>
      <c r="L68" s="158"/>
      <c r="M68" s="21"/>
      <c r="N68" s="163"/>
      <c r="O68" s="44"/>
      <c r="P68" s="166"/>
      <c r="Q68" s="139">
        <f t="shared" si="0"/>
        <v>0</v>
      </c>
      <c r="R68" s="141"/>
    </row>
    <row r="69" spans="1:18" ht="18" hidden="1" customHeight="1">
      <c r="A69" s="541">
        <v>60</v>
      </c>
      <c r="B69" s="542"/>
      <c r="C69" s="10"/>
      <c r="D69" s="10"/>
      <c r="E69" s="187"/>
      <c r="F69" s="162"/>
      <c r="G69" s="44"/>
      <c r="H69" s="163"/>
      <c r="I69" s="158"/>
      <c r="J69" s="21"/>
      <c r="K69" s="163"/>
      <c r="L69" s="158"/>
      <c r="M69" s="21"/>
      <c r="N69" s="163"/>
      <c r="O69" s="44"/>
      <c r="P69" s="166"/>
      <c r="Q69" s="139">
        <f t="shared" si="0"/>
        <v>0</v>
      </c>
      <c r="R69" s="141"/>
    </row>
    <row r="70" spans="1:18" ht="18" hidden="1" customHeight="1">
      <c r="A70" s="541">
        <v>61</v>
      </c>
      <c r="B70" s="542"/>
      <c r="C70" s="10"/>
      <c r="D70" s="10"/>
      <c r="E70" s="187"/>
      <c r="F70" s="162"/>
      <c r="G70" s="44"/>
      <c r="H70" s="163"/>
      <c r="I70" s="158"/>
      <c r="J70" s="21"/>
      <c r="K70" s="163"/>
      <c r="L70" s="158"/>
      <c r="M70" s="21"/>
      <c r="N70" s="163"/>
      <c r="O70" s="44"/>
      <c r="P70" s="166"/>
      <c r="Q70" s="139">
        <f t="shared" si="0"/>
        <v>0</v>
      </c>
      <c r="R70" s="141"/>
    </row>
    <row r="71" spans="1:18" ht="18" hidden="1" customHeight="1">
      <c r="A71" s="541">
        <v>62</v>
      </c>
      <c r="B71" s="542"/>
      <c r="C71" s="10"/>
      <c r="D71" s="10"/>
      <c r="E71" s="187"/>
      <c r="F71" s="162"/>
      <c r="G71" s="44"/>
      <c r="H71" s="163"/>
      <c r="I71" s="158"/>
      <c r="J71" s="21"/>
      <c r="K71" s="163"/>
      <c r="L71" s="158"/>
      <c r="M71" s="21"/>
      <c r="N71" s="163"/>
      <c r="O71" s="44"/>
      <c r="P71" s="166"/>
      <c r="Q71" s="139">
        <f t="shared" si="0"/>
        <v>0</v>
      </c>
      <c r="R71" s="141"/>
    </row>
    <row r="72" spans="1:18" ht="18" hidden="1" customHeight="1">
      <c r="A72" s="541">
        <v>63</v>
      </c>
      <c r="B72" s="542"/>
      <c r="C72" s="10"/>
      <c r="D72" s="10"/>
      <c r="E72" s="187"/>
      <c r="F72" s="162"/>
      <c r="G72" s="44"/>
      <c r="H72" s="163"/>
      <c r="I72" s="158"/>
      <c r="J72" s="21"/>
      <c r="K72" s="163"/>
      <c r="L72" s="158"/>
      <c r="M72" s="21"/>
      <c r="N72" s="163"/>
      <c r="O72" s="44"/>
      <c r="P72" s="166"/>
      <c r="Q72" s="139">
        <f t="shared" si="0"/>
        <v>0</v>
      </c>
      <c r="R72" s="141"/>
    </row>
    <row r="73" spans="1:18" ht="18" hidden="1" customHeight="1">
      <c r="A73" s="541">
        <v>64</v>
      </c>
      <c r="B73" s="542"/>
      <c r="C73" s="10"/>
      <c r="D73" s="10"/>
      <c r="E73" s="187"/>
      <c r="F73" s="162"/>
      <c r="G73" s="44"/>
      <c r="H73" s="163"/>
      <c r="I73" s="158"/>
      <c r="J73" s="21"/>
      <c r="K73" s="163"/>
      <c r="L73" s="158"/>
      <c r="M73" s="21"/>
      <c r="N73" s="163"/>
      <c r="O73" s="44"/>
      <c r="P73" s="166"/>
      <c r="Q73" s="139">
        <f t="shared" si="0"/>
        <v>0</v>
      </c>
      <c r="R73" s="141"/>
    </row>
    <row r="74" spans="1:18" ht="18" hidden="1" customHeight="1">
      <c r="A74" s="541">
        <v>65</v>
      </c>
      <c r="B74" s="542"/>
      <c r="C74" s="10"/>
      <c r="D74" s="10"/>
      <c r="E74" s="187"/>
      <c r="F74" s="162"/>
      <c r="G74" s="44"/>
      <c r="H74" s="163"/>
      <c r="I74" s="158"/>
      <c r="J74" s="21"/>
      <c r="K74" s="163"/>
      <c r="L74" s="158"/>
      <c r="M74" s="21"/>
      <c r="N74" s="163"/>
      <c r="O74" s="44"/>
      <c r="P74" s="166"/>
      <c r="Q74" s="139">
        <f t="shared" si="0"/>
        <v>0</v>
      </c>
      <c r="R74" s="141"/>
    </row>
    <row r="75" spans="1:18" ht="18" hidden="1" customHeight="1">
      <c r="A75" s="541">
        <v>66</v>
      </c>
      <c r="B75" s="542"/>
      <c r="C75" s="10"/>
      <c r="D75" s="10"/>
      <c r="E75" s="187"/>
      <c r="F75" s="162"/>
      <c r="G75" s="44"/>
      <c r="H75" s="163"/>
      <c r="I75" s="158"/>
      <c r="J75" s="21"/>
      <c r="K75" s="163"/>
      <c r="L75" s="158"/>
      <c r="M75" s="21"/>
      <c r="N75" s="163"/>
      <c r="O75" s="44"/>
      <c r="P75" s="166"/>
      <c r="Q75" s="139">
        <f t="shared" si="0"/>
        <v>0</v>
      </c>
      <c r="R75" s="141"/>
    </row>
    <row r="76" spans="1:18" ht="18" hidden="1" customHeight="1">
      <c r="A76" s="541">
        <v>67</v>
      </c>
      <c r="B76" s="542"/>
      <c r="C76" s="10"/>
      <c r="D76" s="10"/>
      <c r="E76" s="187"/>
      <c r="F76" s="162"/>
      <c r="G76" s="44"/>
      <c r="H76" s="163"/>
      <c r="I76" s="158"/>
      <c r="J76" s="21"/>
      <c r="K76" s="163"/>
      <c r="L76" s="158"/>
      <c r="M76" s="21"/>
      <c r="N76" s="163"/>
      <c r="O76" s="44"/>
      <c r="P76" s="166"/>
      <c r="Q76" s="139">
        <f t="shared" si="0"/>
        <v>0</v>
      </c>
      <c r="R76" s="141"/>
    </row>
    <row r="77" spans="1:18" ht="18" hidden="1" customHeight="1">
      <c r="A77" s="541">
        <v>68</v>
      </c>
      <c r="B77" s="542"/>
      <c r="C77" s="10"/>
      <c r="D77" s="10"/>
      <c r="E77" s="187"/>
      <c r="F77" s="162"/>
      <c r="G77" s="44"/>
      <c r="H77" s="163"/>
      <c r="I77" s="158"/>
      <c r="J77" s="21"/>
      <c r="K77" s="163"/>
      <c r="L77" s="158"/>
      <c r="M77" s="21"/>
      <c r="N77" s="163"/>
      <c r="O77" s="44"/>
      <c r="P77" s="166"/>
      <c r="Q77" s="139">
        <f t="shared" si="0"/>
        <v>0</v>
      </c>
      <c r="R77" s="141"/>
    </row>
    <row r="78" spans="1:18" ht="18" hidden="1" customHeight="1">
      <c r="A78" s="541">
        <v>69</v>
      </c>
      <c r="B78" s="542"/>
      <c r="C78" s="10"/>
      <c r="D78" s="10"/>
      <c r="E78" s="187"/>
      <c r="F78" s="162"/>
      <c r="G78" s="44"/>
      <c r="H78" s="163"/>
      <c r="I78" s="158"/>
      <c r="J78" s="21"/>
      <c r="K78" s="163"/>
      <c r="L78" s="158"/>
      <c r="M78" s="21"/>
      <c r="N78" s="163"/>
      <c r="O78" s="44"/>
      <c r="P78" s="166"/>
      <c r="Q78" s="139">
        <f t="shared" si="0"/>
        <v>0</v>
      </c>
      <c r="R78" s="141"/>
    </row>
    <row r="79" spans="1:18" ht="18" hidden="1" customHeight="1">
      <c r="A79" s="541">
        <v>70</v>
      </c>
      <c r="B79" s="542"/>
      <c r="C79" s="10"/>
      <c r="D79" s="10"/>
      <c r="E79" s="187"/>
      <c r="F79" s="162"/>
      <c r="G79" s="44"/>
      <c r="H79" s="163"/>
      <c r="I79" s="158"/>
      <c r="J79" s="21"/>
      <c r="K79" s="163"/>
      <c r="L79" s="158"/>
      <c r="M79" s="21"/>
      <c r="N79" s="163"/>
      <c r="O79" s="44"/>
      <c r="P79" s="166"/>
      <c r="Q79" s="139">
        <f t="shared" si="0"/>
        <v>0</v>
      </c>
      <c r="R79" s="141"/>
    </row>
    <row r="80" spans="1:18" ht="18" hidden="1" customHeight="1">
      <c r="A80" s="541">
        <v>71</v>
      </c>
      <c r="B80" s="542"/>
      <c r="C80" s="10"/>
      <c r="D80" s="10"/>
      <c r="E80" s="187"/>
      <c r="F80" s="162"/>
      <c r="G80" s="44"/>
      <c r="H80" s="163"/>
      <c r="I80" s="158"/>
      <c r="J80" s="21"/>
      <c r="K80" s="163"/>
      <c r="L80" s="158"/>
      <c r="M80" s="21"/>
      <c r="N80" s="163"/>
      <c r="O80" s="44"/>
      <c r="P80" s="166"/>
      <c r="Q80" s="139">
        <f t="shared" si="0"/>
        <v>0</v>
      </c>
      <c r="R80" s="141"/>
    </row>
    <row r="81" spans="1:18" ht="18" hidden="1" customHeight="1">
      <c r="A81" s="541">
        <v>72</v>
      </c>
      <c r="B81" s="542"/>
      <c r="C81" s="10"/>
      <c r="D81" s="10"/>
      <c r="E81" s="187"/>
      <c r="F81" s="162"/>
      <c r="G81" s="44"/>
      <c r="H81" s="163"/>
      <c r="I81" s="158"/>
      <c r="J81" s="21"/>
      <c r="K81" s="163"/>
      <c r="L81" s="158"/>
      <c r="M81" s="21"/>
      <c r="N81" s="163"/>
      <c r="O81" s="44"/>
      <c r="P81" s="166"/>
      <c r="Q81" s="139">
        <f t="shared" si="0"/>
        <v>0</v>
      </c>
      <c r="R81" s="141"/>
    </row>
    <row r="82" spans="1:18" ht="18" hidden="1" customHeight="1">
      <c r="A82" s="541">
        <v>73</v>
      </c>
      <c r="B82" s="542"/>
      <c r="C82" s="10"/>
      <c r="D82" s="10"/>
      <c r="E82" s="187"/>
      <c r="F82" s="162"/>
      <c r="G82" s="44"/>
      <c r="H82" s="163"/>
      <c r="I82" s="158"/>
      <c r="J82" s="21"/>
      <c r="K82" s="163"/>
      <c r="L82" s="158"/>
      <c r="M82" s="21"/>
      <c r="N82" s="163"/>
      <c r="O82" s="44"/>
      <c r="P82" s="166"/>
      <c r="Q82" s="139">
        <f t="shared" si="0"/>
        <v>0</v>
      </c>
      <c r="R82" s="141"/>
    </row>
    <row r="83" spans="1:18" ht="18" hidden="1" customHeight="1">
      <c r="A83" s="541">
        <v>74</v>
      </c>
      <c r="B83" s="542"/>
      <c r="C83" s="10"/>
      <c r="D83" s="10"/>
      <c r="E83" s="187"/>
      <c r="F83" s="162"/>
      <c r="G83" s="44"/>
      <c r="H83" s="163"/>
      <c r="I83" s="158"/>
      <c r="J83" s="21"/>
      <c r="K83" s="163"/>
      <c r="L83" s="158"/>
      <c r="M83" s="21"/>
      <c r="N83" s="163"/>
      <c r="O83" s="44"/>
      <c r="P83" s="166"/>
      <c r="Q83" s="139">
        <f t="shared" si="0"/>
        <v>0</v>
      </c>
      <c r="R83" s="141"/>
    </row>
    <row r="84" spans="1:18" ht="18" hidden="1" customHeight="1">
      <c r="A84" s="541">
        <v>75</v>
      </c>
      <c r="B84" s="542"/>
      <c r="C84" s="10"/>
      <c r="D84" s="10"/>
      <c r="E84" s="187"/>
      <c r="F84" s="162"/>
      <c r="G84" s="44"/>
      <c r="H84" s="163"/>
      <c r="I84" s="158"/>
      <c r="J84" s="21"/>
      <c r="K84" s="163"/>
      <c r="L84" s="158"/>
      <c r="M84" s="21"/>
      <c r="N84" s="163"/>
      <c r="O84" s="44"/>
      <c r="P84" s="166"/>
      <c r="Q84" s="139">
        <f t="shared" si="0"/>
        <v>0</v>
      </c>
      <c r="R84" s="141"/>
    </row>
    <row r="85" spans="1:18" ht="18" hidden="1" customHeight="1">
      <c r="A85" s="541">
        <v>76</v>
      </c>
      <c r="B85" s="542"/>
      <c r="C85" s="10"/>
      <c r="D85" s="10"/>
      <c r="E85" s="187"/>
      <c r="F85" s="162"/>
      <c r="G85" s="44"/>
      <c r="H85" s="163"/>
      <c r="I85" s="158"/>
      <c r="J85" s="21"/>
      <c r="K85" s="163"/>
      <c r="L85" s="158"/>
      <c r="M85" s="21"/>
      <c r="N85" s="163"/>
      <c r="O85" s="44"/>
      <c r="P85" s="166"/>
      <c r="Q85" s="139">
        <f t="shared" si="0"/>
        <v>0</v>
      </c>
      <c r="R85" s="141"/>
    </row>
    <row r="86" spans="1:18" ht="18" hidden="1" customHeight="1">
      <c r="A86" s="541">
        <v>77</v>
      </c>
      <c r="B86" s="542"/>
      <c r="C86" s="10"/>
      <c r="D86" s="10"/>
      <c r="E86" s="187"/>
      <c r="F86" s="162"/>
      <c r="G86" s="44"/>
      <c r="H86" s="163"/>
      <c r="I86" s="158"/>
      <c r="J86" s="21"/>
      <c r="K86" s="163"/>
      <c r="L86" s="158"/>
      <c r="M86" s="21"/>
      <c r="N86" s="163"/>
      <c r="O86" s="44"/>
      <c r="P86" s="166"/>
      <c r="Q86" s="139">
        <f t="shared" si="0"/>
        <v>0</v>
      </c>
      <c r="R86" s="141"/>
    </row>
    <row r="87" spans="1:18" ht="18" hidden="1" customHeight="1">
      <c r="A87" s="541">
        <v>78</v>
      </c>
      <c r="B87" s="542"/>
      <c r="C87" s="10"/>
      <c r="D87" s="10"/>
      <c r="E87" s="187"/>
      <c r="F87" s="162"/>
      <c r="G87" s="44"/>
      <c r="H87" s="163"/>
      <c r="I87" s="158"/>
      <c r="J87" s="21"/>
      <c r="K87" s="163"/>
      <c r="L87" s="158"/>
      <c r="M87" s="21"/>
      <c r="N87" s="163"/>
      <c r="O87" s="44"/>
      <c r="P87" s="166"/>
      <c r="Q87" s="139">
        <f t="shared" si="0"/>
        <v>0</v>
      </c>
      <c r="R87" s="141"/>
    </row>
    <row r="88" spans="1:18" ht="18" hidden="1" customHeight="1">
      <c r="A88" s="541">
        <v>79</v>
      </c>
      <c r="B88" s="542"/>
      <c r="C88" s="10"/>
      <c r="D88" s="10"/>
      <c r="E88" s="187"/>
      <c r="F88" s="162"/>
      <c r="G88" s="44"/>
      <c r="H88" s="163"/>
      <c r="I88" s="158"/>
      <c r="J88" s="21"/>
      <c r="K88" s="163"/>
      <c r="L88" s="158"/>
      <c r="M88" s="21"/>
      <c r="N88" s="163"/>
      <c r="O88" s="44"/>
      <c r="P88" s="166"/>
      <c r="Q88" s="139">
        <f t="shared" si="0"/>
        <v>0</v>
      </c>
      <c r="R88" s="141"/>
    </row>
    <row r="89" spans="1:18" ht="18" hidden="1" customHeight="1">
      <c r="A89" s="541">
        <v>80</v>
      </c>
      <c r="B89" s="542"/>
      <c r="C89" s="10"/>
      <c r="D89" s="10"/>
      <c r="E89" s="187"/>
      <c r="F89" s="162"/>
      <c r="G89" s="44"/>
      <c r="H89" s="163"/>
      <c r="I89" s="158"/>
      <c r="J89" s="21"/>
      <c r="K89" s="163"/>
      <c r="L89" s="158"/>
      <c r="M89" s="21"/>
      <c r="N89" s="163"/>
      <c r="O89" s="44"/>
      <c r="P89" s="166"/>
      <c r="Q89" s="139">
        <f t="shared" si="0"/>
        <v>0</v>
      </c>
      <c r="R89" s="141"/>
    </row>
    <row r="90" spans="1:18" ht="18" hidden="1" customHeight="1">
      <c r="A90" s="541">
        <v>81</v>
      </c>
      <c r="B90" s="542"/>
      <c r="C90" s="10"/>
      <c r="D90" s="10"/>
      <c r="E90" s="187"/>
      <c r="F90" s="162"/>
      <c r="G90" s="44"/>
      <c r="H90" s="163"/>
      <c r="I90" s="158"/>
      <c r="J90" s="21"/>
      <c r="K90" s="163"/>
      <c r="L90" s="158"/>
      <c r="M90" s="21"/>
      <c r="N90" s="163"/>
      <c r="O90" s="44"/>
      <c r="P90" s="166"/>
      <c r="Q90" s="139">
        <f t="shared" si="0"/>
        <v>0</v>
      </c>
      <c r="R90" s="141"/>
    </row>
    <row r="91" spans="1:18" ht="18" hidden="1" customHeight="1">
      <c r="A91" s="541">
        <v>82</v>
      </c>
      <c r="B91" s="542"/>
      <c r="C91" s="10"/>
      <c r="D91" s="10"/>
      <c r="E91" s="187"/>
      <c r="F91" s="162"/>
      <c r="G91" s="44"/>
      <c r="H91" s="163"/>
      <c r="I91" s="158"/>
      <c r="J91" s="21"/>
      <c r="K91" s="163"/>
      <c r="L91" s="158"/>
      <c r="M91" s="21"/>
      <c r="N91" s="163"/>
      <c r="O91" s="44"/>
      <c r="P91" s="166"/>
      <c r="Q91" s="139">
        <f t="shared" si="0"/>
        <v>0</v>
      </c>
      <c r="R91" s="141"/>
    </row>
    <row r="92" spans="1:18" ht="18" hidden="1" customHeight="1">
      <c r="A92" s="541">
        <v>83</v>
      </c>
      <c r="B92" s="542"/>
      <c r="C92" s="10"/>
      <c r="D92" s="10"/>
      <c r="E92" s="187"/>
      <c r="F92" s="162"/>
      <c r="G92" s="44"/>
      <c r="H92" s="163"/>
      <c r="I92" s="158"/>
      <c r="J92" s="21"/>
      <c r="K92" s="163"/>
      <c r="L92" s="158"/>
      <c r="M92" s="21"/>
      <c r="N92" s="163"/>
      <c r="O92" s="44"/>
      <c r="P92" s="166"/>
      <c r="Q92" s="139">
        <f t="shared" si="0"/>
        <v>0</v>
      </c>
      <c r="R92" s="141"/>
    </row>
    <row r="93" spans="1:18" ht="18" hidden="1" customHeight="1">
      <c r="A93" s="541">
        <v>84</v>
      </c>
      <c r="B93" s="542"/>
      <c r="C93" s="10"/>
      <c r="D93" s="10"/>
      <c r="E93" s="187"/>
      <c r="F93" s="162"/>
      <c r="G93" s="44"/>
      <c r="H93" s="163"/>
      <c r="I93" s="158"/>
      <c r="J93" s="21"/>
      <c r="K93" s="163"/>
      <c r="L93" s="158"/>
      <c r="M93" s="21"/>
      <c r="N93" s="163"/>
      <c r="O93" s="44"/>
      <c r="P93" s="166"/>
      <c r="Q93" s="139">
        <f t="shared" si="0"/>
        <v>0</v>
      </c>
      <c r="R93" s="141"/>
    </row>
    <row r="94" spans="1:18" ht="18" hidden="1" customHeight="1">
      <c r="A94" s="541">
        <v>85</v>
      </c>
      <c r="B94" s="542"/>
      <c r="C94" s="10"/>
      <c r="D94" s="10"/>
      <c r="E94" s="187"/>
      <c r="F94" s="162"/>
      <c r="G94" s="44"/>
      <c r="H94" s="163"/>
      <c r="I94" s="158"/>
      <c r="J94" s="21"/>
      <c r="K94" s="163"/>
      <c r="L94" s="158"/>
      <c r="M94" s="21"/>
      <c r="N94" s="163"/>
      <c r="O94" s="44"/>
      <c r="P94" s="166"/>
      <c r="Q94" s="139">
        <f t="shared" si="0"/>
        <v>0</v>
      </c>
      <c r="R94" s="141"/>
    </row>
    <row r="95" spans="1:18" ht="18" hidden="1" customHeight="1">
      <c r="A95" s="541">
        <v>86</v>
      </c>
      <c r="B95" s="542"/>
      <c r="C95" s="10"/>
      <c r="D95" s="10"/>
      <c r="E95" s="187"/>
      <c r="F95" s="162"/>
      <c r="G95" s="44"/>
      <c r="H95" s="163"/>
      <c r="I95" s="158"/>
      <c r="J95" s="21"/>
      <c r="K95" s="163"/>
      <c r="L95" s="158"/>
      <c r="M95" s="21"/>
      <c r="N95" s="163"/>
      <c r="O95" s="44"/>
      <c r="P95" s="166"/>
      <c r="Q95" s="139">
        <f t="shared" si="0"/>
        <v>0</v>
      </c>
      <c r="R95" s="141"/>
    </row>
    <row r="96" spans="1:18" ht="18" hidden="1" customHeight="1">
      <c r="A96" s="541">
        <v>87</v>
      </c>
      <c r="B96" s="542"/>
      <c r="C96" s="10"/>
      <c r="D96" s="10"/>
      <c r="E96" s="187"/>
      <c r="F96" s="162"/>
      <c r="G96" s="44"/>
      <c r="H96" s="163"/>
      <c r="I96" s="158"/>
      <c r="J96" s="21"/>
      <c r="K96" s="163"/>
      <c r="L96" s="158"/>
      <c r="M96" s="21"/>
      <c r="N96" s="163"/>
      <c r="O96" s="44"/>
      <c r="P96" s="166"/>
      <c r="Q96" s="139">
        <f t="shared" si="0"/>
        <v>0</v>
      </c>
      <c r="R96" s="141"/>
    </row>
    <row r="97" spans="1:18" ht="18" hidden="1" customHeight="1">
      <c r="A97" s="541">
        <v>88</v>
      </c>
      <c r="B97" s="542"/>
      <c r="C97" s="10"/>
      <c r="D97" s="10"/>
      <c r="E97" s="187"/>
      <c r="F97" s="162"/>
      <c r="G97" s="44"/>
      <c r="H97" s="163"/>
      <c r="I97" s="158"/>
      <c r="J97" s="21"/>
      <c r="K97" s="163"/>
      <c r="L97" s="158"/>
      <c r="M97" s="21"/>
      <c r="N97" s="163"/>
      <c r="O97" s="44"/>
      <c r="P97" s="166"/>
      <c r="Q97" s="139">
        <f t="shared" si="0"/>
        <v>0</v>
      </c>
      <c r="R97" s="141"/>
    </row>
    <row r="98" spans="1:18" ht="18" hidden="1" customHeight="1">
      <c r="A98" s="541">
        <v>89</v>
      </c>
      <c r="B98" s="542"/>
      <c r="C98" s="10"/>
      <c r="D98" s="10"/>
      <c r="E98" s="187"/>
      <c r="F98" s="162"/>
      <c r="G98" s="44"/>
      <c r="H98" s="163"/>
      <c r="I98" s="158"/>
      <c r="J98" s="21"/>
      <c r="K98" s="163"/>
      <c r="L98" s="158"/>
      <c r="M98" s="21"/>
      <c r="N98" s="163"/>
      <c r="O98" s="44"/>
      <c r="P98" s="166"/>
      <c r="Q98" s="139">
        <f t="shared" si="0"/>
        <v>0</v>
      </c>
      <c r="R98" s="141"/>
    </row>
    <row r="99" spans="1:18" ht="18" hidden="1" customHeight="1">
      <c r="A99" s="541">
        <v>90</v>
      </c>
      <c r="B99" s="542"/>
      <c r="C99" s="10"/>
      <c r="D99" s="10"/>
      <c r="E99" s="187"/>
      <c r="F99" s="162"/>
      <c r="G99" s="44"/>
      <c r="H99" s="163"/>
      <c r="I99" s="158"/>
      <c r="J99" s="21"/>
      <c r="K99" s="163"/>
      <c r="L99" s="158"/>
      <c r="M99" s="21"/>
      <c r="N99" s="163"/>
      <c r="O99" s="44"/>
      <c r="P99" s="166"/>
      <c r="Q99" s="139">
        <f t="shared" si="0"/>
        <v>0</v>
      </c>
      <c r="R99" s="141"/>
    </row>
    <row r="100" spans="1:18" ht="18" hidden="1" customHeight="1">
      <c r="A100" s="541">
        <v>91</v>
      </c>
      <c r="B100" s="542"/>
      <c r="C100" s="10"/>
      <c r="D100" s="10"/>
      <c r="E100" s="187"/>
      <c r="F100" s="162"/>
      <c r="G100" s="44"/>
      <c r="H100" s="163"/>
      <c r="I100" s="158"/>
      <c r="J100" s="21"/>
      <c r="K100" s="163"/>
      <c r="L100" s="158"/>
      <c r="M100" s="21"/>
      <c r="N100" s="163"/>
      <c r="O100" s="44"/>
      <c r="P100" s="166"/>
      <c r="Q100" s="139">
        <f t="shared" si="0"/>
        <v>0</v>
      </c>
      <c r="R100" s="141"/>
    </row>
    <row r="101" spans="1:18" ht="18" hidden="1" customHeight="1">
      <c r="A101" s="541">
        <v>92</v>
      </c>
      <c r="B101" s="542"/>
      <c r="C101" s="10"/>
      <c r="D101" s="10"/>
      <c r="E101" s="187"/>
      <c r="F101" s="162"/>
      <c r="G101" s="44"/>
      <c r="H101" s="163"/>
      <c r="I101" s="158"/>
      <c r="J101" s="21"/>
      <c r="K101" s="163"/>
      <c r="L101" s="158"/>
      <c r="M101" s="21"/>
      <c r="N101" s="163"/>
      <c r="O101" s="44"/>
      <c r="P101" s="166"/>
      <c r="Q101" s="139">
        <f t="shared" si="0"/>
        <v>0</v>
      </c>
      <c r="R101" s="141"/>
    </row>
    <row r="102" spans="1:18" ht="18" hidden="1" customHeight="1">
      <c r="A102" s="541">
        <v>93</v>
      </c>
      <c r="B102" s="542"/>
      <c r="C102" s="10"/>
      <c r="D102" s="10"/>
      <c r="E102" s="187"/>
      <c r="F102" s="162"/>
      <c r="G102" s="44"/>
      <c r="H102" s="163"/>
      <c r="I102" s="158"/>
      <c r="J102" s="21"/>
      <c r="K102" s="163"/>
      <c r="L102" s="158"/>
      <c r="M102" s="21"/>
      <c r="N102" s="163"/>
      <c r="O102" s="44"/>
      <c r="P102" s="166"/>
      <c r="Q102" s="139">
        <f t="shared" si="0"/>
        <v>0</v>
      </c>
      <c r="R102" s="141"/>
    </row>
    <row r="103" spans="1:18" ht="18" hidden="1" customHeight="1">
      <c r="A103" s="541">
        <v>94</v>
      </c>
      <c r="B103" s="542"/>
      <c r="C103" s="10"/>
      <c r="D103" s="10"/>
      <c r="E103" s="187"/>
      <c r="F103" s="162"/>
      <c r="G103" s="44"/>
      <c r="H103" s="163"/>
      <c r="I103" s="158"/>
      <c r="J103" s="21"/>
      <c r="K103" s="163"/>
      <c r="L103" s="158"/>
      <c r="M103" s="21"/>
      <c r="N103" s="163"/>
      <c r="O103" s="44"/>
      <c r="P103" s="166"/>
      <c r="Q103" s="139">
        <f t="shared" si="0"/>
        <v>0</v>
      </c>
      <c r="R103" s="141"/>
    </row>
    <row r="104" spans="1:18" ht="18" hidden="1" customHeight="1">
      <c r="A104" s="541">
        <v>95</v>
      </c>
      <c r="B104" s="542"/>
      <c r="C104" s="10"/>
      <c r="D104" s="10"/>
      <c r="E104" s="187"/>
      <c r="F104" s="162"/>
      <c r="G104" s="44"/>
      <c r="H104" s="163"/>
      <c r="I104" s="158"/>
      <c r="J104" s="21"/>
      <c r="K104" s="163"/>
      <c r="L104" s="158"/>
      <c r="M104" s="21"/>
      <c r="N104" s="163"/>
      <c r="O104" s="44"/>
      <c r="P104" s="166"/>
      <c r="Q104" s="139">
        <f t="shared" si="0"/>
        <v>0</v>
      </c>
      <c r="R104" s="141"/>
    </row>
    <row r="105" spans="1:18" ht="18" hidden="1" customHeight="1">
      <c r="A105" s="541">
        <v>96</v>
      </c>
      <c r="B105" s="542"/>
      <c r="C105" s="10"/>
      <c r="D105" s="10"/>
      <c r="E105" s="187"/>
      <c r="F105" s="162"/>
      <c r="G105" s="44"/>
      <c r="H105" s="163"/>
      <c r="I105" s="158"/>
      <c r="J105" s="21"/>
      <c r="K105" s="163"/>
      <c r="L105" s="158"/>
      <c r="M105" s="21"/>
      <c r="N105" s="163"/>
      <c r="O105" s="44"/>
      <c r="P105" s="166"/>
      <c r="Q105" s="139">
        <f t="shared" si="0"/>
        <v>0</v>
      </c>
      <c r="R105" s="141"/>
    </row>
    <row r="106" spans="1:18" ht="18" hidden="1" customHeight="1">
      <c r="A106" s="541">
        <v>97</v>
      </c>
      <c r="B106" s="542"/>
      <c r="C106" s="10"/>
      <c r="D106" s="10"/>
      <c r="E106" s="187"/>
      <c r="F106" s="162"/>
      <c r="G106" s="44"/>
      <c r="H106" s="163"/>
      <c r="I106" s="158"/>
      <c r="J106" s="21"/>
      <c r="K106" s="163"/>
      <c r="L106" s="158"/>
      <c r="M106" s="21"/>
      <c r="N106" s="163"/>
      <c r="O106" s="44"/>
      <c r="P106" s="166"/>
      <c r="Q106" s="139">
        <f t="shared" si="0"/>
        <v>0</v>
      </c>
      <c r="R106" s="141"/>
    </row>
    <row r="107" spans="1:18" ht="18" hidden="1" customHeight="1">
      <c r="A107" s="541">
        <v>98</v>
      </c>
      <c r="B107" s="542"/>
      <c r="C107" s="10"/>
      <c r="D107" s="10"/>
      <c r="E107" s="187"/>
      <c r="F107" s="162"/>
      <c r="G107" s="44"/>
      <c r="H107" s="163"/>
      <c r="I107" s="158"/>
      <c r="J107" s="21"/>
      <c r="K107" s="163"/>
      <c r="L107" s="158"/>
      <c r="M107" s="21"/>
      <c r="N107" s="163"/>
      <c r="O107" s="44"/>
      <c r="P107" s="166"/>
      <c r="Q107" s="139">
        <f t="shared" ref="Q107:Q159" si="1">IF(G107="",0,INT(SUM(PRODUCT(G107,I107,L107),O107)))</f>
        <v>0</v>
      </c>
      <c r="R107" s="141"/>
    </row>
    <row r="108" spans="1:18" ht="18" hidden="1" customHeight="1">
      <c r="A108" s="541">
        <v>99</v>
      </c>
      <c r="B108" s="542"/>
      <c r="C108" s="10"/>
      <c r="D108" s="10"/>
      <c r="E108" s="187"/>
      <c r="F108" s="162"/>
      <c r="G108" s="44"/>
      <c r="H108" s="163"/>
      <c r="I108" s="158"/>
      <c r="J108" s="21"/>
      <c r="K108" s="163"/>
      <c r="L108" s="158"/>
      <c r="M108" s="21"/>
      <c r="N108" s="163"/>
      <c r="O108" s="44"/>
      <c r="P108" s="166"/>
      <c r="Q108" s="139">
        <f t="shared" si="1"/>
        <v>0</v>
      </c>
      <c r="R108" s="141"/>
    </row>
    <row r="109" spans="1:18" ht="18" hidden="1" customHeight="1">
      <c r="A109" s="541">
        <v>100</v>
      </c>
      <c r="B109" s="542"/>
      <c r="C109" s="10"/>
      <c r="D109" s="10"/>
      <c r="E109" s="187"/>
      <c r="F109" s="162"/>
      <c r="G109" s="44"/>
      <c r="H109" s="163"/>
      <c r="I109" s="158"/>
      <c r="J109" s="21"/>
      <c r="K109" s="163"/>
      <c r="L109" s="158"/>
      <c r="M109" s="21"/>
      <c r="N109" s="163"/>
      <c r="O109" s="44"/>
      <c r="P109" s="166"/>
      <c r="Q109" s="139">
        <f t="shared" si="1"/>
        <v>0</v>
      </c>
      <c r="R109" s="141"/>
    </row>
    <row r="110" spans="1:18" ht="18" hidden="1" customHeight="1">
      <c r="A110" s="541">
        <v>101</v>
      </c>
      <c r="B110" s="542"/>
      <c r="C110" s="10"/>
      <c r="D110" s="10"/>
      <c r="E110" s="187"/>
      <c r="F110" s="162"/>
      <c r="G110" s="44"/>
      <c r="H110" s="163"/>
      <c r="I110" s="158"/>
      <c r="J110" s="21"/>
      <c r="K110" s="163"/>
      <c r="L110" s="158"/>
      <c r="M110" s="21"/>
      <c r="N110" s="163"/>
      <c r="O110" s="44"/>
      <c r="P110" s="166"/>
      <c r="Q110" s="139">
        <f t="shared" si="1"/>
        <v>0</v>
      </c>
      <c r="R110" s="141"/>
    </row>
    <row r="111" spans="1:18" ht="18" hidden="1" customHeight="1">
      <c r="A111" s="541">
        <v>102</v>
      </c>
      <c r="B111" s="542"/>
      <c r="C111" s="10"/>
      <c r="D111" s="10"/>
      <c r="E111" s="187"/>
      <c r="F111" s="162"/>
      <c r="G111" s="44"/>
      <c r="H111" s="163"/>
      <c r="I111" s="158"/>
      <c r="J111" s="21"/>
      <c r="K111" s="163"/>
      <c r="L111" s="158"/>
      <c r="M111" s="21"/>
      <c r="N111" s="163"/>
      <c r="O111" s="44"/>
      <c r="P111" s="166"/>
      <c r="Q111" s="139">
        <f t="shared" si="1"/>
        <v>0</v>
      </c>
      <c r="R111" s="141"/>
    </row>
    <row r="112" spans="1:18" ht="18" hidden="1" customHeight="1">
      <c r="A112" s="541">
        <v>103</v>
      </c>
      <c r="B112" s="542"/>
      <c r="C112" s="10"/>
      <c r="D112" s="10"/>
      <c r="E112" s="187"/>
      <c r="F112" s="162"/>
      <c r="G112" s="44"/>
      <c r="H112" s="163"/>
      <c r="I112" s="158"/>
      <c r="J112" s="21"/>
      <c r="K112" s="163"/>
      <c r="L112" s="158"/>
      <c r="M112" s="21"/>
      <c r="N112" s="163"/>
      <c r="O112" s="44"/>
      <c r="P112" s="166"/>
      <c r="Q112" s="139">
        <f t="shared" si="1"/>
        <v>0</v>
      </c>
      <c r="R112" s="141"/>
    </row>
    <row r="113" spans="1:18" ht="18" hidden="1" customHeight="1">
      <c r="A113" s="541">
        <v>104</v>
      </c>
      <c r="B113" s="542"/>
      <c r="C113" s="10"/>
      <c r="D113" s="10"/>
      <c r="E113" s="187"/>
      <c r="F113" s="162"/>
      <c r="G113" s="44"/>
      <c r="H113" s="163"/>
      <c r="I113" s="158"/>
      <c r="J113" s="21"/>
      <c r="K113" s="163"/>
      <c r="L113" s="158"/>
      <c r="M113" s="21"/>
      <c r="N113" s="163"/>
      <c r="O113" s="44"/>
      <c r="P113" s="166"/>
      <c r="Q113" s="139">
        <f t="shared" si="1"/>
        <v>0</v>
      </c>
      <c r="R113" s="141"/>
    </row>
    <row r="114" spans="1:18" ht="18" hidden="1" customHeight="1">
      <c r="A114" s="541">
        <v>105</v>
      </c>
      <c r="B114" s="542"/>
      <c r="C114" s="10"/>
      <c r="D114" s="10"/>
      <c r="E114" s="187"/>
      <c r="F114" s="162"/>
      <c r="G114" s="44"/>
      <c r="H114" s="163"/>
      <c r="I114" s="158"/>
      <c r="J114" s="21"/>
      <c r="K114" s="163"/>
      <c r="L114" s="158"/>
      <c r="M114" s="21"/>
      <c r="N114" s="163"/>
      <c r="O114" s="44"/>
      <c r="P114" s="166"/>
      <c r="Q114" s="139">
        <f t="shared" si="1"/>
        <v>0</v>
      </c>
      <c r="R114" s="141"/>
    </row>
    <row r="115" spans="1:18" ht="18" hidden="1" customHeight="1">
      <c r="A115" s="541">
        <v>106</v>
      </c>
      <c r="B115" s="542"/>
      <c r="C115" s="10"/>
      <c r="D115" s="10"/>
      <c r="E115" s="187"/>
      <c r="F115" s="162"/>
      <c r="G115" s="44"/>
      <c r="H115" s="163"/>
      <c r="I115" s="158"/>
      <c r="J115" s="21"/>
      <c r="K115" s="163"/>
      <c r="L115" s="158"/>
      <c r="M115" s="21"/>
      <c r="N115" s="163"/>
      <c r="O115" s="44"/>
      <c r="P115" s="166"/>
      <c r="Q115" s="139">
        <f t="shared" si="1"/>
        <v>0</v>
      </c>
      <c r="R115" s="141"/>
    </row>
    <row r="116" spans="1:18" ht="18" hidden="1" customHeight="1">
      <c r="A116" s="541">
        <v>107</v>
      </c>
      <c r="B116" s="542"/>
      <c r="C116" s="10"/>
      <c r="D116" s="10"/>
      <c r="E116" s="187"/>
      <c r="F116" s="162"/>
      <c r="G116" s="44"/>
      <c r="H116" s="163"/>
      <c r="I116" s="158"/>
      <c r="J116" s="21"/>
      <c r="K116" s="163"/>
      <c r="L116" s="158"/>
      <c r="M116" s="21"/>
      <c r="N116" s="163"/>
      <c r="O116" s="44"/>
      <c r="P116" s="166"/>
      <c r="Q116" s="139">
        <f t="shared" si="1"/>
        <v>0</v>
      </c>
      <c r="R116" s="141"/>
    </row>
    <row r="117" spans="1:18" ht="18" hidden="1" customHeight="1">
      <c r="A117" s="541">
        <v>108</v>
      </c>
      <c r="B117" s="542"/>
      <c r="C117" s="10"/>
      <c r="D117" s="10"/>
      <c r="E117" s="187"/>
      <c r="F117" s="162"/>
      <c r="G117" s="44"/>
      <c r="H117" s="163"/>
      <c r="I117" s="158"/>
      <c r="J117" s="21"/>
      <c r="K117" s="163"/>
      <c r="L117" s="158"/>
      <c r="M117" s="21"/>
      <c r="N117" s="163"/>
      <c r="O117" s="44"/>
      <c r="P117" s="166"/>
      <c r="Q117" s="139">
        <f t="shared" si="1"/>
        <v>0</v>
      </c>
      <c r="R117" s="141"/>
    </row>
    <row r="118" spans="1:18" ht="18" hidden="1" customHeight="1">
      <c r="A118" s="541">
        <v>109</v>
      </c>
      <c r="B118" s="542"/>
      <c r="C118" s="10"/>
      <c r="D118" s="10"/>
      <c r="E118" s="187"/>
      <c r="F118" s="162"/>
      <c r="G118" s="44"/>
      <c r="H118" s="163"/>
      <c r="I118" s="158"/>
      <c r="J118" s="21"/>
      <c r="K118" s="163"/>
      <c r="L118" s="158"/>
      <c r="M118" s="21"/>
      <c r="N118" s="163"/>
      <c r="O118" s="44"/>
      <c r="P118" s="166"/>
      <c r="Q118" s="139">
        <f t="shared" si="1"/>
        <v>0</v>
      </c>
      <c r="R118" s="141"/>
    </row>
    <row r="119" spans="1:18" ht="18" hidden="1" customHeight="1">
      <c r="A119" s="541">
        <v>110</v>
      </c>
      <c r="B119" s="542"/>
      <c r="C119" s="10"/>
      <c r="D119" s="10"/>
      <c r="E119" s="187"/>
      <c r="F119" s="162"/>
      <c r="G119" s="44"/>
      <c r="H119" s="163"/>
      <c r="I119" s="158"/>
      <c r="J119" s="21"/>
      <c r="K119" s="163"/>
      <c r="L119" s="158"/>
      <c r="M119" s="21"/>
      <c r="N119" s="163"/>
      <c r="O119" s="44"/>
      <c r="P119" s="166"/>
      <c r="Q119" s="139">
        <f t="shared" si="1"/>
        <v>0</v>
      </c>
      <c r="R119" s="141"/>
    </row>
    <row r="120" spans="1:18" ht="18" hidden="1" customHeight="1">
      <c r="A120" s="541">
        <v>111</v>
      </c>
      <c r="B120" s="542"/>
      <c r="C120" s="10"/>
      <c r="D120" s="10"/>
      <c r="E120" s="187"/>
      <c r="F120" s="162"/>
      <c r="G120" s="44"/>
      <c r="H120" s="163"/>
      <c r="I120" s="158"/>
      <c r="J120" s="21"/>
      <c r="K120" s="163"/>
      <c r="L120" s="158"/>
      <c r="M120" s="21"/>
      <c r="N120" s="163"/>
      <c r="O120" s="44"/>
      <c r="P120" s="166"/>
      <c r="Q120" s="139">
        <f t="shared" si="1"/>
        <v>0</v>
      </c>
      <c r="R120" s="141"/>
    </row>
    <row r="121" spans="1:18" ht="18" hidden="1" customHeight="1">
      <c r="A121" s="541">
        <v>112</v>
      </c>
      <c r="B121" s="542"/>
      <c r="C121" s="10"/>
      <c r="D121" s="10"/>
      <c r="E121" s="187"/>
      <c r="F121" s="162"/>
      <c r="G121" s="44"/>
      <c r="H121" s="163"/>
      <c r="I121" s="158"/>
      <c r="J121" s="21"/>
      <c r="K121" s="163"/>
      <c r="L121" s="158"/>
      <c r="M121" s="21"/>
      <c r="N121" s="163"/>
      <c r="O121" s="44"/>
      <c r="P121" s="166"/>
      <c r="Q121" s="139">
        <f t="shared" si="1"/>
        <v>0</v>
      </c>
      <c r="R121" s="141"/>
    </row>
    <row r="122" spans="1:18" ht="18" hidden="1" customHeight="1">
      <c r="A122" s="541">
        <v>113</v>
      </c>
      <c r="B122" s="542"/>
      <c r="C122" s="10"/>
      <c r="D122" s="10"/>
      <c r="E122" s="187"/>
      <c r="F122" s="162"/>
      <c r="G122" s="44"/>
      <c r="H122" s="163"/>
      <c r="I122" s="158"/>
      <c r="J122" s="21"/>
      <c r="K122" s="163"/>
      <c r="L122" s="158"/>
      <c r="M122" s="21"/>
      <c r="N122" s="163"/>
      <c r="O122" s="44"/>
      <c r="P122" s="166"/>
      <c r="Q122" s="139">
        <f t="shared" si="1"/>
        <v>0</v>
      </c>
      <c r="R122" s="141"/>
    </row>
    <row r="123" spans="1:18" ht="18" hidden="1" customHeight="1">
      <c r="A123" s="541">
        <v>114</v>
      </c>
      <c r="B123" s="542"/>
      <c r="C123" s="10"/>
      <c r="D123" s="10"/>
      <c r="E123" s="187"/>
      <c r="F123" s="162"/>
      <c r="G123" s="44"/>
      <c r="H123" s="163"/>
      <c r="I123" s="158"/>
      <c r="J123" s="21"/>
      <c r="K123" s="163"/>
      <c r="L123" s="158"/>
      <c r="M123" s="21"/>
      <c r="N123" s="163"/>
      <c r="O123" s="44"/>
      <c r="P123" s="166"/>
      <c r="Q123" s="139">
        <f t="shared" si="1"/>
        <v>0</v>
      </c>
      <c r="R123" s="141"/>
    </row>
    <row r="124" spans="1:18" ht="18" hidden="1" customHeight="1">
      <c r="A124" s="541">
        <v>115</v>
      </c>
      <c r="B124" s="542"/>
      <c r="C124" s="10"/>
      <c r="D124" s="10"/>
      <c r="E124" s="187"/>
      <c r="F124" s="162"/>
      <c r="G124" s="44"/>
      <c r="H124" s="163"/>
      <c r="I124" s="158"/>
      <c r="J124" s="21"/>
      <c r="K124" s="163"/>
      <c r="L124" s="158"/>
      <c r="M124" s="21"/>
      <c r="N124" s="163"/>
      <c r="O124" s="44"/>
      <c r="P124" s="166"/>
      <c r="Q124" s="139">
        <f t="shared" si="1"/>
        <v>0</v>
      </c>
      <c r="R124" s="141"/>
    </row>
    <row r="125" spans="1:18" ht="18" hidden="1" customHeight="1">
      <c r="A125" s="541">
        <v>116</v>
      </c>
      <c r="B125" s="542"/>
      <c r="C125" s="10"/>
      <c r="D125" s="10"/>
      <c r="E125" s="187"/>
      <c r="F125" s="162"/>
      <c r="G125" s="44"/>
      <c r="H125" s="163"/>
      <c r="I125" s="158"/>
      <c r="J125" s="21"/>
      <c r="K125" s="163"/>
      <c r="L125" s="158"/>
      <c r="M125" s="21"/>
      <c r="N125" s="163"/>
      <c r="O125" s="44"/>
      <c r="P125" s="166"/>
      <c r="Q125" s="139">
        <f t="shared" si="1"/>
        <v>0</v>
      </c>
      <c r="R125" s="141"/>
    </row>
    <row r="126" spans="1:18" ht="18" hidden="1" customHeight="1">
      <c r="A126" s="541">
        <v>117</v>
      </c>
      <c r="B126" s="542"/>
      <c r="C126" s="10"/>
      <c r="D126" s="10"/>
      <c r="E126" s="187"/>
      <c r="F126" s="162"/>
      <c r="G126" s="44"/>
      <c r="H126" s="163"/>
      <c r="I126" s="158"/>
      <c r="J126" s="21"/>
      <c r="K126" s="163"/>
      <c r="L126" s="158"/>
      <c r="M126" s="21"/>
      <c r="N126" s="163"/>
      <c r="O126" s="44"/>
      <c r="P126" s="166"/>
      <c r="Q126" s="139">
        <f t="shared" si="1"/>
        <v>0</v>
      </c>
      <c r="R126" s="141"/>
    </row>
    <row r="127" spans="1:18" ht="18" hidden="1" customHeight="1">
      <c r="A127" s="541">
        <v>118</v>
      </c>
      <c r="B127" s="542"/>
      <c r="C127" s="10"/>
      <c r="D127" s="10"/>
      <c r="E127" s="187"/>
      <c r="F127" s="162"/>
      <c r="G127" s="44"/>
      <c r="H127" s="163"/>
      <c r="I127" s="158"/>
      <c r="J127" s="21"/>
      <c r="K127" s="163"/>
      <c r="L127" s="158"/>
      <c r="M127" s="21"/>
      <c r="N127" s="163"/>
      <c r="O127" s="44"/>
      <c r="P127" s="166"/>
      <c r="Q127" s="139">
        <f t="shared" si="1"/>
        <v>0</v>
      </c>
      <c r="R127" s="141"/>
    </row>
    <row r="128" spans="1:18" ht="18" hidden="1" customHeight="1">
      <c r="A128" s="541">
        <v>119</v>
      </c>
      <c r="B128" s="542"/>
      <c r="C128" s="10"/>
      <c r="D128" s="10"/>
      <c r="E128" s="187"/>
      <c r="F128" s="162"/>
      <c r="G128" s="44"/>
      <c r="H128" s="163"/>
      <c r="I128" s="158"/>
      <c r="J128" s="21"/>
      <c r="K128" s="163"/>
      <c r="L128" s="158"/>
      <c r="M128" s="21"/>
      <c r="N128" s="163"/>
      <c r="O128" s="44"/>
      <c r="P128" s="166"/>
      <c r="Q128" s="139">
        <f t="shared" si="1"/>
        <v>0</v>
      </c>
      <c r="R128" s="141"/>
    </row>
    <row r="129" spans="1:18" ht="18" hidden="1" customHeight="1">
      <c r="A129" s="541">
        <v>120</v>
      </c>
      <c r="B129" s="542"/>
      <c r="C129" s="10"/>
      <c r="D129" s="10"/>
      <c r="E129" s="187"/>
      <c r="F129" s="162"/>
      <c r="G129" s="44"/>
      <c r="H129" s="163"/>
      <c r="I129" s="158"/>
      <c r="J129" s="21"/>
      <c r="K129" s="163"/>
      <c r="L129" s="158"/>
      <c r="M129" s="21"/>
      <c r="N129" s="163"/>
      <c r="O129" s="44"/>
      <c r="P129" s="166"/>
      <c r="Q129" s="139">
        <f t="shared" si="1"/>
        <v>0</v>
      </c>
      <c r="R129" s="141"/>
    </row>
    <row r="130" spans="1:18" ht="18" hidden="1" customHeight="1">
      <c r="A130" s="541">
        <v>121</v>
      </c>
      <c r="B130" s="542"/>
      <c r="C130" s="10"/>
      <c r="D130" s="10"/>
      <c r="E130" s="187"/>
      <c r="F130" s="162"/>
      <c r="G130" s="44"/>
      <c r="H130" s="163"/>
      <c r="I130" s="158"/>
      <c r="J130" s="21"/>
      <c r="K130" s="163"/>
      <c r="L130" s="158"/>
      <c r="M130" s="21"/>
      <c r="N130" s="163"/>
      <c r="O130" s="44"/>
      <c r="P130" s="166"/>
      <c r="Q130" s="139">
        <f t="shared" si="1"/>
        <v>0</v>
      </c>
      <c r="R130" s="141"/>
    </row>
    <row r="131" spans="1:18" ht="18" hidden="1" customHeight="1">
      <c r="A131" s="541">
        <v>122</v>
      </c>
      <c r="B131" s="542"/>
      <c r="C131" s="10"/>
      <c r="D131" s="10"/>
      <c r="E131" s="187"/>
      <c r="F131" s="162"/>
      <c r="G131" s="44"/>
      <c r="H131" s="163"/>
      <c r="I131" s="158"/>
      <c r="J131" s="21"/>
      <c r="K131" s="163"/>
      <c r="L131" s="158"/>
      <c r="M131" s="21"/>
      <c r="N131" s="163"/>
      <c r="O131" s="44"/>
      <c r="P131" s="166"/>
      <c r="Q131" s="139">
        <f t="shared" si="1"/>
        <v>0</v>
      </c>
      <c r="R131" s="141"/>
    </row>
    <row r="132" spans="1:18" ht="18" hidden="1" customHeight="1">
      <c r="A132" s="541">
        <v>123</v>
      </c>
      <c r="B132" s="542"/>
      <c r="C132" s="10"/>
      <c r="D132" s="10"/>
      <c r="E132" s="187"/>
      <c r="F132" s="162"/>
      <c r="G132" s="44"/>
      <c r="H132" s="163"/>
      <c r="I132" s="158"/>
      <c r="J132" s="21"/>
      <c r="K132" s="163"/>
      <c r="L132" s="158"/>
      <c r="M132" s="21"/>
      <c r="N132" s="163"/>
      <c r="O132" s="44"/>
      <c r="P132" s="166"/>
      <c r="Q132" s="139">
        <f t="shared" si="1"/>
        <v>0</v>
      </c>
      <c r="R132" s="141"/>
    </row>
    <row r="133" spans="1:18" ht="18" hidden="1" customHeight="1">
      <c r="A133" s="541">
        <v>124</v>
      </c>
      <c r="B133" s="542"/>
      <c r="C133" s="10"/>
      <c r="D133" s="10"/>
      <c r="E133" s="187"/>
      <c r="F133" s="162"/>
      <c r="G133" s="44"/>
      <c r="H133" s="163"/>
      <c r="I133" s="158"/>
      <c r="J133" s="21"/>
      <c r="K133" s="163"/>
      <c r="L133" s="158"/>
      <c r="M133" s="21"/>
      <c r="N133" s="163"/>
      <c r="O133" s="44"/>
      <c r="P133" s="166"/>
      <c r="Q133" s="139">
        <f t="shared" si="1"/>
        <v>0</v>
      </c>
      <c r="R133" s="141"/>
    </row>
    <row r="134" spans="1:18" ht="18" hidden="1" customHeight="1">
      <c r="A134" s="541">
        <v>125</v>
      </c>
      <c r="B134" s="542"/>
      <c r="C134" s="10"/>
      <c r="D134" s="10"/>
      <c r="E134" s="187"/>
      <c r="F134" s="162"/>
      <c r="G134" s="44"/>
      <c r="H134" s="163"/>
      <c r="I134" s="158"/>
      <c r="J134" s="21"/>
      <c r="K134" s="163"/>
      <c r="L134" s="158"/>
      <c r="M134" s="21"/>
      <c r="N134" s="163"/>
      <c r="O134" s="44"/>
      <c r="P134" s="166"/>
      <c r="Q134" s="139">
        <f t="shared" si="1"/>
        <v>0</v>
      </c>
      <c r="R134" s="141"/>
    </row>
    <row r="135" spans="1:18" ht="18" hidden="1" customHeight="1">
      <c r="A135" s="541">
        <v>126</v>
      </c>
      <c r="B135" s="542"/>
      <c r="C135" s="10"/>
      <c r="D135" s="10"/>
      <c r="E135" s="187"/>
      <c r="F135" s="162"/>
      <c r="G135" s="44"/>
      <c r="H135" s="163"/>
      <c r="I135" s="158"/>
      <c r="J135" s="21"/>
      <c r="K135" s="163"/>
      <c r="L135" s="158"/>
      <c r="M135" s="21"/>
      <c r="N135" s="163"/>
      <c r="O135" s="44"/>
      <c r="P135" s="166"/>
      <c r="Q135" s="139">
        <f t="shared" si="1"/>
        <v>0</v>
      </c>
      <c r="R135" s="141"/>
    </row>
    <row r="136" spans="1:18" ht="18" hidden="1" customHeight="1">
      <c r="A136" s="541">
        <v>127</v>
      </c>
      <c r="B136" s="542"/>
      <c r="C136" s="10"/>
      <c r="D136" s="10"/>
      <c r="E136" s="187"/>
      <c r="F136" s="162"/>
      <c r="G136" s="44"/>
      <c r="H136" s="163"/>
      <c r="I136" s="158"/>
      <c r="J136" s="21"/>
      <c r="K136" s="163"/>
      <c r="L136" s="158"/>
      <c r="M136" s="21"/>
      <c r="N136" s="163"/>
      <c r="O136" s="44"/>
      <c r="P136" s="166"/>
      <c r="Q136" s="139">
        <f t="shared" si="1"/>
        <v>0</v>
      </c>
      <c r="R136" s="141"/>
    </row>
    <row r="137" spans="1:18" ht="18" hidden="1" customHeight="1">
      <c r="A137" s="541">
        <v>128</v>
      </c>
      <c r="B137" s="542"/>
      <c r="C137" s="10"/>
      <c r="D137" s="10"/>
      <c r="E137" s="187"/>
      <c r="F137" s="162"/>
      <c r="G137" s="44"/>
      <c r="H137" s="163"/>
      <c r="I137" s="158"/>
      <c r="J137" s="21"/>
      <c r="K137" s="163"/>
      <c r="L137" s="158"/>
      <c r="M137" s="21"/>
      <c r="N137" s="163"/>
      <c r="O137" s="44"/>
      <c r="P137" s="166"/>
      <c r="Q137" s="139">
        <f t="shared" si="1"/>
        <v>0</v>
      </c>
      <c r="R137" s="141"/>
    </row>
    <row r="138" spans="1:18" ht="18" hidden="1" customHeight="1">
      <c r="A138" s="541">
        <v>129</v>
      </c>
      <c r="B138" s="542"/>
      <c r="C138" s="10"/>
      <c r="D138" s="10"/>
      <c r="E138" s="187"/>
      <c r="F138" s="162"/>
      <c r="G138" s="44"/>
      <c r="H138" s="163"/>
      <c r="I138" s="158"/>
      <c r="J138" s="21"/>
      <c r="K138" s="163"/>
      <c r="L138" s="158"/>
      <c r="M138" s="21"/>
      <c r="N138" s="163"/>
      <c r="O138" s="44"/>
      <c r="P138" s="166"/>
      <c r="Q138" s="139">
        <f t="shared" si="1"/>
        <v>0</v>
      </c>
      <c r="R138" s="141"/>
    </row>
    <row r="139" spans="1:18" ht="18" hidden="1" customHeight="1">
      <c r="A139" s="541">
        <v>130</v>
      </c>
      <c r="B139" s="542"/>
      <c r="C139" s="10"/>
      <c r="D139" s="10"/>
      <c r="E139" s="187"/>
      <c r="F139" s="162"/>
      <c r="G139" s="44"/>
      <c r="H139" s="163"/>
      <c r="I139" s="158"/>
      <c r="J139" s="21"/>
      <c r="K139" s="163"/>
      <c r="L139" s="158"/>
      <c r="M139" s="21"/>
      <c r="N139" s="163"/>
      <c r="O139" s="44"/>
      <c r="P139" s="166"/>
      <c r="Q139" s="139">
        <f t="shared" si="1"/>
        <v>0</v>
      </c>
      <c r="R139" s="141"/>
    </row>
    <row r="140" spans="1:18" ht="18" hidden="1" customHeight="1">
      <c r="A140" s="541">
        <v>131</v>
      </c>
      <c r="B140" s="542"/>
      <c r="C140" s="10"/>
      <c r="D140" s="10"/>
      <c r="E140" s="187"/>
      <c r="F140" s="162"/>
      <c r="G140" s="44"/>
      <c r="H140" s="163"/>
      <c r="I140" s="158"/>
      <c r="J140" s="21"/>
      <c r="K140" s="163"/>
      <c r="L140" s="158"/>
      <c r="M140" s="21"/>
      <c r="N140" s="163"/>
      <c r="O140" s="44"/>
      <c r="P140" s="166"/>
      <c r="Q140" s="139">
        <f t="shared" si="1"/>
        <v>0</v>
      </c>
      <c r="R140" s="141"/>
    </row>
    <row r="141" spans="1:18" ht="18" hidden="1" customHeight="1">
      <c r="A141" s="541">
        <v>132</v>
      </c>
      <c r="B141" s="542"/>
      <c r="C141" s="10"/>
      <c r="D141" s="10"/>
      <c r="E141" s="187"/>
      <c r="F141" s="162"/>
      <c r="G141" s="44"/>
      <c r="H141" s="163"/>
      <c r="I141" s="158"/>
      <c r="J141" s="21"/>
      <c r="K141" s="163"/>
      <c r="L141" s="158"/>
      <c r="M141" s="21"/>
      <c r="N141" s="163"/>
      <c r="O141" s="44"/>
      <c r="P141" s="166"/>
      <c r="Q141" s="139">
        <f t="shared" si="1"/>
        <v>0</v>
      </c>
      <c r="R141" s="141"/>
    </row>
    <row r="142" spans="1:18" ht="18" hidden="1" customHeight="1">
      <c r="A142" s="541">
        <v>133</v>
      </c>
      <c r="B142" s="542"/>
      <c r="C142" s="10"/>
      <c r="D142" s="10"/>
      <c r="E142" s="187"/>
      <c r="F142" s="162"/>
      <c r="G142" s="44"/>
      <c r="H142" s="163"/>
      <c r="I142" s="158"/>
      <c r="J142" s="21"/>
      <c r="K142" s="163"/>
      <c r="L142" s="158"/>
      <c r="M142" s="21"/>
      <c r="N142" s="163"/>
      <c r="O142" s="44"/>
      <c r="P142" s="166"/>
      <c r="Q142" s="139">
        <f t="shared" si="1"/>
        <v>0</v>
      </c>
      <c r="R142" s="141"/>
    </row>
    <row r="143" spans="1:18" ht="18" hidden="1" customHeight="1">
      <c r="A143" s="541">
        <v>134</v>
      </c>
      <c r="B143" s="542"/>
      <c r="C143" s="10"/>
      <c r="D143" s="10"/>
      <c r="E143" s="187"/>
      <c r="F143" s="162"/>
      <c r="G143" s="44"/>
      <c r="H143" s="163"/>
      <c r="I143" s="158"/>
      <c r="J143" s="21"/>
      <c r="K143" s="163"/>
      <c r="L143" s="158"/>
      <c r="M143" s="21"/>
      <c r="N143" s="163"/>
      <c r="O143" s="44"/>
      <c r="P143" s="166"/>
      <c r="Q143" s="139">
        <f t="shared" si="1"/>
        <v>0</v>
      </c>
      <c r="R143" s="141"/>
    </row>
    <row r="144" spans="1:18" ht="18" hidden="1" customHeight="1">
      <c r="A144" s="541">
        <v>135</v>
      </c>
      <c r="B144" s="542"/>
      <c r="C144" s="10"/>
      <c r="D144" s="10"/>
      <c r="E144" s="187"/>
      <c r="F144" s="162"/>
      <c r="G144" s="44"/>
      <c r="H144" s="163"/>
      <c r="I144" s="158"/>
      <c r="J144" s="21"/>
      <c r="K144" s="163"/>
      <c r="L144" s="158"/>
      <c r="M144" s="21"/>
      <c r="N144" s="163"/>
      <c r="O144" s="44"/>
      <c r="P144" s="166"/>
      <c r="Q144" s="139">
        <f t="shared" si="1"/>
        <v>0</v>
      </c>
      <c r="R144" s="141"/>
    </row>
    <row r="145" spans="1:18" ht="18" hidden="1" customHeight="1">
      <c r="A145" s="541">
        <v>136</v>
      </c>
      <c r="B145" s="542"/>
      <c r="C145" s="10"/>
      <c r="D145" s="10"/>
      <c r="E145" s="187"/>
      <c r="F145" s="162"/>
      <c r="G145" s="44"/>
      <c r="H145" s="163"/>
      <c r="I145" s="158"/>
      <c r="J145" s="21"/>
      <c r="K145" s="163"/>
      <c r="L145" s="158"/>
      <c r="M145" s="21"/>
      <c r="N145" s="163"/>
      <c r="O145" s="44"/>
      <c r="P145" s="166"/>
      <c r="Q145" s="139">
        <f t="shared" si="1"/>
        <v>0</v>
      </c>
      <c r="R145" s="141"/>
    </row>
    <row r="146" spans="1:18" ht="18" hidden="1" customHeight="1">
      <c r="A146" s="541">
        <v>137</v>
      </c>
      <c r="B146" s="542"/>
      <c r="C146" s="10"/>
      <c r="D146" s="10"/>
      <c r="E146" s="187"/>
      <c r="F146" s="162"/>
      <c r="G146" s="44"/>
      <c r="H146" s="163"/>
      <c r="I146" s="158"/>
      <c r="J146" s="21"/>
      <c r="K146" s="163"/>
      <c r="L146" s="158"/>
      <c r="M146" s="21"/>
      <c r="N146" s="163"/>
      <c r="O146" s="44"/>
      <c r="P146" s="166"/>
      <c r="Q146" s="139">
        <f t="shared" si="1"/>
        <v>0</v>
      </c>
      <c r="R146" s="141"/>
    </row>
    <row r="147" spans="1:18" ht="18" hidden="1" customHeight="1">
      <c r="A147" s="541">
        <v>138</v>
      </c>
      <c r="B147" s="542"/>
      <c r="C147" s="10"/>
      <c r="D147" s="10"/>
      <c r="E147" s="187"/>
      <c r="F147" s="162"/>
      <c r="G147" s="44"/>
      <c r="H147" s="163"/>
      <c r="I147" s="158"/>
      <c r="J147" s="21"/>
      <c r="K147" s="163"/>
      <c r="L147" s="158"/>
      <c r="M147" s="21"/>
      <c r="N147" s="163"/>
      <c r="O147" s="44"/>
      <c r="P147" s="166"/>
      <c r="Q147" s="139">
        <f t="shared" si="1"/>
        <v>0</v>
      </c>
      <c r="R147" s="141"/>
    </row>
    <row r="148" spans="1:18" ht="18" hidden="1" customHeight="1">
      <c r="A148" s="541">
        <v>139</v>
      </c>
      <c r="B148" s="542"/>
      <c r="C148" s="10"/>
      <c r="D148" s="10"/>
      <c r="E148" s="187"/>
      <c r="F148" s="162"/>
      <c r="G148" s="44"/>
      <c r="H148" s="163"/>
      <c r="I148" s="158"/>
      <c r="J148" s="21"/>
      <c r="K148" s="163"/>
      <c r="L148" s="158"/>
      <c r="M148" s="21"/>
      <c r="N148" s="163"/>
      <c r="O148" s="44"/>
      <c r="P148" s="166"/>
      <c r="Q148" s="139">
        <f t="shared" si="1"/>
        <v>0</v>
      </c>
      <c r="R148" s="141"/>
    </row>
    <row r="149" spans="1:18" ht="18" hidden="1" customHeight="1">
      <c r="A149" s="541">
        <v>140</v>
      </c>
      <c r="B149" s="542"/>
      <c r="C149" s="10"/>
      <c r="D149" s="10"/>
      <c r="E149" s="187"/>
      <c r="F149" s="162"/>
      <c r="G149" s="44"/>
      <c r="H149" s="163"/>
      <c r="I149" s="158"/>
      <c r="J149" s="21"/>
      <c r="K149" s="163"/>
      <c r="L149" s="158"/>
      <c r="M149" s="21"/>
      <c r="N149" s="163"/>
      <c r="O149" s="44"/>
      <c r="P149" s="166"/>
      <c r="Q149" s="139">
        <f t="shared" si="1"/>
        <v>0</v>
      </c>
      <c r="R149" s="141"/>
    </row>
    <row r="150" spans="1:18" ht="18" hidden="1" customHeight="1">
      <c r="A150" s="541">
        <v>141</v>
      </c>
      <c r="B150" s="542"/>
      <c r="C150" s="10"/>
      <c r="D150" s="10"/>
      <c r="E150" s="187"/>
      <c r="F150" s="162"/>
      <c r="G150" s="44"/>
      <c r="H150" s="163"/>
      <c r="I150" s="158"/>
      <c r="J150" s="21"/>
      <c r="K150" s="163"/>
      <c r="L150" s="158"/>
      <c r="M150" s="21"/>
      <c r="N150" s="163"/>
      <c r="O150" s="44"/>
      <c r="P150" s="166"/>
      <c r="Q150" s="139">
        <f t="shared" si="1"/>
        <v>0</v>
      </c>
      <c r="R150" s="141"/>
    </row>
    <row r="151" spans="1:18" ht="18" hidden="1" customHeight="1">
      <c r="A151" s="541">
        <v>142</v>
      </c>
      <c r="B151" s="542"/>
      <c r="C151" s="10"/>
      <c r="D151" s="10"/>
      <c r="E151" s="187"/>
      <c r="F151" s="162"/>
      <c r="G151" s="44"/>
      <c r="H151" s="163"/>
      <c r="I151" s="158"/>
      <c r="J151" s="21"/>
      <c r="K151" s="163"/>
      <c r="L151" s="158"/>
      <c r="M151" s="21"/>
      <c r="N151" s="163"/>
      <c r="O151" s="44"/>
      <c r="P151" s="166"/>
      <c r="Q151" s="139">
        <f t="shared" si="1"/>
        <v>0</v>
      </c>
      <c r="R151" s="141"/>
    </row>
    <row r="152" spans="1:18" ht="18" hidden="1" customHeight="1">
      <c r="A152" s="541">
        <v>143</v>
      </c>
      <c r="B152" s="542"/>
      <c r="C152" s="10"/>
      <c r="D152" s="10"/>
      <c r="E152" s="187"/>
      <c r="F152" s="162"/>
      <c r="G152" s="44"/>
      <c r="H152" s="163"/>
      <c r="I152" s="158"/>
      <c r="J152" s="21"/>
      <c r="K152" s="163"/>
      <c r="L152" s="158"/>
      <c r="M152" s="21"/>
      <c r="N152" s="163"/>
      <c r="O152" s="44"/>
      <c r="P152" s="166"/>
      <c r="Q152" s="139">
        <f t="shared" si="1"/>
        <v>0</v>
      </c>
      <c r="R152" s="141"/>
    </row>
    <row r="153" spans="1:18" ht="18" hidden="1" customHeight="1">
      <c r="A153" s="541">
        <v>144</v>
      </c>
      <c r="B153" s="542"/>
      <c r="C153" s="10"/>
      <c r="D153" s="10"/>
      <c r="E153" s="187"/>
      <c r="F153" s="162"/>
      <c r="G153" s="44"/>
      <c r="H153" s="163"/>
      <c r="I153" s="158"/>
      <c r="J153" s="21"/>
      <c r="K153" s="163"/>
      <c r="L153" s="158"/>
      <c r="M153" s="21"/>
      <c r="N153" s="163"/>
      <c r="O153" s="44"/>
      <c r="P153" s="166"/>
      <c r="Q153" s="139">
        <f t="shared" si="1"/>
        <v>0</v>
      </c>
      <c r="R153" s="141"/>
    </row>
    <row r="154" spans="1:18" ht="18" hidden="1" customHeight="1">
      <c r="A154" s="541">
        <v>145</v>
      </c>
      <c r="B154" s="542"/>
      <c r="C154" s="10"/>
      <c r="D154" s="10"/>
      <c r="E154" s="187"/>
      <c r="F154" s="162"/>
      <c r="G154" s="44"/>
      <c r="H154" s="163"/>
      <c r="I154" s="158"/>
      <c r="J154" s="21"/>
      <c r="K154" s="163"/>
      <c r="L154" s="158"/>
      <c r="M154" s="21"/>
      <c r="N154" s="163"/>
      <c r="O154" s="44"/>
      <c r="P154" s="166"/>
      <c r="Q154" s="139">
        <f t="shared" si="1"/>
        <v>0</v>
      </c>
      <c r="R154" s="141"/>
    </row>
    <row r="155" spans="1:18" ht="18" hidden="1" customHeight="1">
      <c r="A155" s="541">
        <v>146</v>
      </c>
      <c r="B155" s="542"/>
      <c r="C155" s="10"/>
      <c r="D155" s="10"/>
      <c r="E155" s="187"/>
      <c r="F155" s="162"/>
      <c r="G155" s="44"/>
      <c r="H155" s="163"/>
      <c r="I155" s="158"/>
      <c r="J155" s="21"/>
      <c r="K155" s="163"/>
      <c r="L155" s="158"/>
      <c r="M155" s="21"/>
      <c r="N155" s="163"/>
      <c r="O155" s="44"/>
      <c r="P155" s="166"/>
      <c r="Q155" s="139">
        <f t="shared" si="1"/>
        <v>0</v>
      </c>
      <c r="R155" s="141"/>
    </row>
    <row r="156" spans="1:18" ht="18" hidden="1" customHeight="1">
      <c r="A156" s="541">
        <v>147</v>
      </c>
      <c r="B156" s="542"/>
      <c r="C156" s="10"/>
      <c r="D156" s="10"/>
      <c r="E156" s="187"/>
      <c r="F156" s="162"/>
      <c r="G156" s="44"/>
      <c r="H156" s="163"/>
      <c r="I156" s="158"/>
      <c r="J156" s="21"/>
      <c r="K156" s="163"/>
      <c r="L156" s="158"/>
      <c r="M156" s="21"/>
      <c r="N156" s="163"/>
      <c r="O156" s="44"/>
      <c r="P156" s="166"/>
      <c r="Q156" s="139">
        <f t="shared" si="1"/>
        <v>0</v>
      </c>
      <c r="R156" s="141"/>
    </row>
    <row r="157" spans="1:18" ht="18" hidden="1" customHeight="1">
      <c r="A157" s="541">
        <v>148</v>
      </c>
      <c r="B157" s="542"/>
      <c r="C157" s="10"/>
      <c r="D157" s="10"/>
      <c r="E157" s="187"/>
      <c r="F157" s="162"/>
      <c r="G157" s="44"/>
      <c r="H157" s="163"/>
      <c r="I157" s="158"/>
      <c r="J157" s="21"/>
      <c r="K157" s="163"/>
      <c r="L157" s="158"/>
      <c r="M157" s="21"/>
      <c r="N157" s="163"/>
      <c r="O157" s="44"/>
      <c r="P157" s="166"/>
      <c r="Q157" s="139">
        <f t="shared" si="1"/>
        <v>0</v>
      </c>
      <c r="R157" s="141"/>
    </row>
    <row r="158" spans="1:18" ht="18" hidden="1" customHeight="1">
      <c r="A158" s="541">
        <v>149</v>
      </c>
      <c r="B158" s="542"/>
      <c r="C158" s="10"/>
      <c r="D158" s="10"/>
      <c r="E158" s="187"/>
      <c r="F158" s="162"/>
      <c r="G158" s="44"/>
      <c r="H158" s="163"/>
      <c r="I158" s="158"/>
      <c r="J158" s="21"/>
      <c r="K158" s="163"/>
      <c r="L158" s="158"/>
      <c r="M158" s="21"/>
      <c r="N158" s="163"/>
      <c r="O158" s="44"/>
      <c r="P158" s="166"/>
      <c r="Q158" s="139">
        <f t="shared" si="1"/>
        <v>0</v>
      </c>
      <c r="R158" s="141"/>
    </row>
    <row r="159" spans="1:18" ht="18" hidden="1" customHeight="1">
      <c r="A159" s="541">
        <v>150</v>
      </c>
      <c r="B159" s="542"/>
      <c r="C159" s="10"/>
      <c r="D159" s="10"/>
      <c r="E159" s="187"/>
      <c r="F159" s="162"/>
      <c r="G159" s="44"/>
      <c r="H159" s="163"/>
      <c r="I159" s="158"/>
      <c r="J159" s="21"/>
      <c r="K159" s="163"/>
      <c r="L159" s="158"/>
      <c r="M159" s="21"/>
      <c r="N159" s="163"/>
      <c r="O159" s="44"/>
      <c r="P159" s="166"/>
      <c r="Q159" s="139">
        <f t="shared" si="1"/>
        <v>0</v>
      </c>
      <c r="R159" s="141"/>
    </row>
    <row r="160" spans="1:18" ht="25.5" customHeight="1">
      <c r="A160" s="70" t="str">
        <f>IF('計画書①（地域）'!$S$4="","",'計画書①（地域）'!$S$4)</f>
        <v/>
      </c>
      <c r="B160" s="70"/>
      <c r="C160" s="71"/>
      <c r="D160" s="71"/>
      <c r="E160" s="71"/>
      <c r="F160" s="71"/>
      <c r="G160" s="71"/>
      <c r="H160" s="71"/>
      <c r="I160" s="71"/>
      <c r="J160" s="71"/>
      <c r="K160" s="71"/>
      <c r="L160" s="71"/>
      <c r="M160" s="71"/>
      <c r="N160" s="71"/>
      <c r="O160" s="71"/>
      <c r="P160" s="71"/>
      <c r="Q160" s="71"/>
    </row>
    <row r="161" spans="1:25" ht="25.5" customHeight="1">
      <c r="A161" s="136" t="str">
        <f>A2</f>
        <v xml:space="preserve">【 内訳書 】 </v>
      </c>
      <c r="B161" s="136"/>
      <c r="C161" s="72"/>
      <c r="D161" s="71"/>
      <c r="E161" s="71"/>
      <c r="F161" s="71"/>
      <c r="G161" s="71"/>
      <c r="H161" s="71"/>
      <c r="I161" s="71"/>
      <c r="J161" s="71"/>
      <c r="K161" s="71"/>
      <c r="L161" s="71"/>
      <c r="M161" s="71"/>
      <c r="N161" s="71"/>
      <c r="O161" s="71"/>
      <c r="P161" s="71"/>
      <c r="Q161" s="71"/>
    </row>
    <row r="162" spans="1:25" ht="31.5" customHeight="1">
      <c r="C162" s="606" t="str">
        <f>$C$3</f>
        <v>2-2</v>
      </c>
      <c r="D162" s="61" t="s">
        <v>154</v>
      </c>
      <c r="E162" s="631">
        <f>$E$3</f>
        <v>0</v>
      </c>
      <c r="F162" s="632"/>
      <c r="G162" s="632"/>
      <c r="H162" s="632"/>
      <c r="I162" s="632"/>
      <c r="J162" s="632"/>
      <c r="K162" s="632"/>
      <c r="L162" s="632"/>
      <c r="M162" s="633"/>
      <c r="N162"/>
      <c r="O162"/>
      <c r="P162"/>
      <c r="Q162"/>
      <c r="R162" s="71"/>
      <c r="X162" s="2"/>
      <c r="Y162" s="5"/>
    </row>
    <row r="163" spans="1:25" ht="31.5" customHeight="1">
      <c r="C163" s="607"/>
      <c r="D163" s="62" t="s">
        <v>155</v>
      </c>
      <c r="E163" s="634">
        <f>$E$4</f>
        <v>0</v>
      </c>
      <c r="F163" s="635"/>
      <c r="G163" s="635"/>
      <c r="H163" s="635"/>
      <c r="I163" s="635"/>
      <c r="J163" s="635"/>
      <c r="K163" s="635"/>
      <c r="L163" s="635"/>
      <c r="M163" s="636"/>
      <c r="N163"/>
      <c r="O163"/>
      <c r="P163"/>
      <c r="Q163"/>
      <c r="R163" s="71"/>
      <c r="X163" s="2"/>
      <c r="Y163" s="5"/>
    </row>
    <row r="164" spans="1:25" ht="25.5" customHeight="1">
      <c r="A164" s="133"/>
      <c r="B164" s="133"/>
      <c r="C164" s="72"/>
      <c r="D164" s="71"/>
      <c r="E164" s="71"/>
      <c r="F164" s="71"/>
      <c r="G164" s="71"/>
      <c r="H164" s="71"/>
      <c r="I164" s="71"/>
      <c r="J164" s="71"/>
      <c r="K164" s="71"/>
      <c r="L164" s="71"/>
      <c r="M164" s="71"/>
      <c r="N164" s="71"/>
      <c r="O164" s="71"/>
      <c r="P164" s="71"/>
      <c r="Q164" s="71"/>
    </row>
    <row r="165" spans="1:25" ht="21.75" customHeight="1">
      <c r="A165" s="74"/>
      <c r="B165" s="74"/>
      <c r="C165" s="75"/>
      <c r="D165" s="75"/>
      <c r="E165" s="74"/>
      <c r="F165" s="621" t="s">
        <v>8</v>
      </c>
      <c r="G165" s="622"/>
      <c r="H165" s="622"/>
      <c r="I165" s="622"/>
      <c r="J165" s="622"/>
      <c r="K165" s="623"/>
      <c r="L165" s="175"/>
      <c r="M165" s="176"/>
      <c r="N165" s="176"/>
      <c r="O165" s="176"/>
      <c r="P165" s="176"/>
      <c r="Q165" s="176"/>
    </row>
    <row r="166" spans="1:25" ht="21.75" customHeight="1">
      <c r="A166" s="76"/>
      <c r="B166" s="76"/>
      <c r="C166" s="75"/>
      <c r="D166" s="75"/>
      <c r="E166" s="74"/>
      <c r="F166" s="624">
        <f>SUM(Q169:Q218)</f>
        <v>0</v>
      </c>
      <c r="G166" s="625"/>
      <c r="H166" s="625"/>
      <c r="I166" s="625"/>
      <c r="J166" s="625"/>
      <c r="K166" s="626"/>
      <c r="L166" s="175"/>
      <c r="M166" s="176"/>
      <c r="N166" s="176"/>
      <c r="O166" s="176"/>
      <c r="P166" s="176"/>
      <c r="Q166" s="176"/>
    </row>
    <row r="167" spans="1:25" ht="21" customHeight="1">
      <c r="A167" s="77" t="s">
        <v>16</v>
      </c>
      <c r="B167" s="77"/>
      <c r="C167" s="78"/>
      <c r="D167" s="78"/>
      <c r="E167" s="78"/>
      <c r="F167" s="78"/>
      <c r="G167" s="78"/>
      <c r="H167" s="78"/>
      <c r="I167" s="78"/>
      <c r="J167" s="78"/>
      <c r="K167" s="71"/>
      <c r="L167" s="71"/>
      <c r="M167" s="71"/>
      <c r="N167" s="71"/>
      <c r="O167" s="71"/>
      <c r="P167" s="71"/>
      <c r="Q167" s="135" t="s">
        <v>17</v>
      </c>
    </row>
    <row r="168" spans="1:25" s="59" customFormat="1" ht="36" customHeight="1">
      <c r="A168" s="637" t="s">
        <v>216</v>
      </c>
      <c r="B168" s="638"/>
      <c r="C168" s="627" t="s">
        <v>11</v>
      </c>
      <c r="D168" s="628"/>
      <c r="E168" s="80" t="s">
        <v>45</v>
      </c>
      <c r="F168" s="81"/>
      <c r="G168" s="82" t="s">
        <v>39</v>
      </c>
      <c r="H168" s="83" t="s">
        <v>46</v>
      </c>
      <c r="I168" s="84" t="s">
        <v>38</v>
      </c>
      <c r="J168" s="85" t="s">
        <v>40</v>
      </c>
      <c r="K168" s="83" t="s">
        <v>46</v>
      </c>
      <c r="L168" s="84" t="s">
        <v>48</v>
      </c>
      <c r="M168" s="85" t="s">
        <v>40</v>
      </c>
      <c r="N168" s="83" t="s">
        <v>49</v>
      </c>
      <c r="O168" s="84" t="s">
        <v>50</v>
      </c>
      <c r="P168" s="83" t="s">
        <v>51</v>
      </c>
      <c r="Q168" s="86" t="s">
        <v>12</v>
      </c>
      <c r="X168" s="60"/>
    </row>
    <row r="169" spans="1:25" ht="18" customHeight="1">
      <c r="A169" s="539">
        <v>1</v>
      </c>
      <c r="B169" s="540"/>
      <c r="C169" s="629"/>
      <c r="D169" s="630"/>
      <c r="E169" s="189"/>
      <c r="F169" s="167"/>
      <c r="G169" s="46"/>
      <c r="H169" s="170"/>
      <c r="I169" s="159"/>
      <c r="J169" s="38"/>
      <c r="K169" s="170"/>
      <c r="L169" s="159"/>
      <c r="M169" s="38"/>
      <c r="N169" s="170"/>
      <c r="O169" s="46"/>
      <c r="P169" s="172"/>
      <c r="Q169" s="63">
        <f t="shared" ref="Q169:Q218" si="2">IF(G169="",0,INT(SUM(PRODUCT(G169,I169,L169),O169)))</f>
        <v>0</v>
      </c>
    </row>
    <row r="170" spans="1:25" ht="18" customHeight="1">
      <c r="A170" s="537">
        <v>2</v>
      </c>
      <c r="B170" s="538"/>
      <c r="C170" s="608"/>
      <c r="D170" s="609"/>
      <c r="E170" s="187"/>
      <c r="F170" s="168"/>
      <c r="G170" s="46"/>
      <c r="H170" s="170"/>
      <c r="I170" s="159"/>
      <c r="J170" s="38"/>
      <c r="K170" s="170"/>
      <c r="L170" s="159"/>
      <c r="M170" s="38"/>
      <c r="N170" s="170"/>
      <c r="O170" s="46"/>
      <c r="P170" s="166"/>
      <c r="Q170" s="63">
        <f t="shared" si="2"/>
        <v>0</v>
      </c>
    </row>
    <row r="171" spans="1:25" ht="18" customHeight="1">
      <c r="A171" s="537">
        <v>3</v>
      </c>
      <c r="B171" s="538"/>
      <c r="C171" s="608"/>
      <c r="D171" s="609"/>
      <c r="E171" s="189"/>
      <c r="F171" s="168"/>
      <c r="G171" s="44"/>
      <c r="H171" s="170"/>
      <c r="I171" s="159"/>
      <c r="J171" s="38"/>
      <c r="K171" s="170"/>
      <c r="L171" s="159"/>
      <c r="M171" s="38"/>
      <c r="N171" s="170"/>
      <c r="O171" s="46"/>
      <c r="P171" s="166"/>
      <c r="Q171" s="63">
        <f t="shared" si="2"/>
        <v>0</v>
      </c>
    </row>
    <row r="172" spans="1:25" ht="18" customHeight="1">
      <c r="A172" s="537">
        <v>4</v>
      </c>
      <c r="B172" s="538"/>
      <c r="C172" s="608"/>
      <c r="D172" s="609"/>
      <c r="E172" s="189"/>
      <c r="F172" s="168"/>
      <c r="G172" s="44"/>
      <c r="H172" s="170"/>
      <c r="I172" s="159"/>
      <c r="J172" s="38"/>
      <c r="K172" s="170"/>
      <c r="L172" s="159"/>
      <c r="M172" s="38"/>
      <c r="N172" s="170"/>
      <c r="O172" s="46"/>
      <c r="P172" s="166"/>
      <c r="Q172" s="63">
        <f t="shared" si="2"/>
        <v>0</v>
      </c>
    </row>
    <row r="173" spans="1:25" ht="18" customHeight="1">
      <c r="A173" s="537">
        <v>5</v>
      </c>
      <c r="B173" s="538"/>
      <c r="C173" s="545"/>
      <c r="D173" s="610"/>
      <c r="E173" s="189"/>
      <c r="F173" s="168"/>
      <c r="G173" s="44"/>
      <c r="H173" s="170"/>
      <c r="I173" s="159"/>
      <c r="J173" s="38"/>
      <c r="K173" s="170"/>
      <c r="L173" s="159"/>
      <c r="M173" s="38"/>
      <c r="N173" s="170"/>
      <c r="O173" s="46"/>
      <c r="P173" s="166"/>
      <c r="Q173" s="63">
        <f t="shared" si="2"/>
        <v>0</v>
      </c>
    </row>
    <row r="174" spans="1:25" ht="18" customHeight="1">
      <c r="A174" s="537">
        <v>6</v>
      </c>
      <c r="B174" s="538"/>
      <c r="C174" s="545"/>
      <c r="D174" s="546"/>
      <c r="E174" s="189"/>
      <c r="F174" s="168"/>
      <c r="G174" s="44"/>
      <c r="H174" s="170"/>
      <c r="I174" s="159"/>
      <c r="J174" s="38"/>
      <c r="K174" s="170"/>
      <c r="L174" s="159"/>
      <c r="M174" s="38"/>
      <c r="N174" s="170"/>
      <c r="O174" s="46"/>
      <c r="P174" s="166"/>
      <c r="Q174" s="63">
        <f t="shared" si="2"/>
        <v>0</v>
      </c>
    </row>
    <row r="175" spans="1:25" ht="18" customHeight="1">
      <c r="A175" s="537">
        <v>7</v>
      </c>
      <c r="B175" s="538"/>
      <c r="C175" s="545"/>
      <c r="D175" s="546"/>
      <c r="E175" s="189"/>
      <c r="F175" s="168"/>
      <c r="G175" s="44"/>
      <c r="H175" s="170"/>
      <c r="I175" s="159"/>
      <c r="J175" s="38"/>
      <c r="K175" s="170"/>
      <c r="L175" s="159"/>
      <c r="M175" s="38"/>
      <c r="N175" s="170"/>
      <c r="O175" s="46"/>
      <c r="P175" s="166"/>
      <c r="Q175" s="63">
        <f t="shared" si="2"/>
        <v>0</v>
      </c>
    </row>
    <row r="176" spans="1:25" ht="18" customHeight="1">
      <c r="A176" s="537">
        <v>8</v>
      </c>
      <c r="B176" s="538"/>
      <c r="C176" s="545"/>
      <c r="D176" s="546"/>
      <c r="E176" s="189"/>
      <c r="F176" s="168"/>
      <c r="G176" s="44"/>
      <c r="H176" s="170"/>
      <c r="I176" s="159"/>
      <c r="J176" s="38"/>
      <c r="K176" s="170"/>
      <c r="L176" s="159"/>
      <c r="M176" s="38"/>
      <c r="N176" s="170"/>
      <c r="O176" s="46"/>
      <c r="P176" s="166"/>
      <c r="Q176" s="63">
        <f t="shared" si="2"/>
        <v>0</v>
      </c>
    </row>
    <row r="177" spans="1:17" ht="18" customHeight="1">
      <c r="A177" s="537">
        <v>9</v>
      </c>
      <c r="B177" s="538"/>
      <c r="C177" s="545"/>
      <c r="D177" s="546"/>
      <c r="E177" s="189"/>
      <c r="F177" s="168"/>
      <c r="G177" s="44"/>
      <c r="H177" s="170"/>
      <c r="I177" s="159"/>
      <c r="J177" s="38"/>
      <c r="K177" s="170"/>
      <c r="L177" s="159"/>
      <c r="M177" s="38"/>
      <c r="N177" s="170"/>
      <c r="O177" s="46"/>
      <c r="P177" s="166"/>
      <c r="Q177" s="63">
        <f t="shared" si="2"/>
        <v>0</v>
      </c>
    </row>
    <row r="178" spans="1:17" ht="18" customHeight="1">
      <c r="A178" s="537">
        <v>10</v>
      </c>
      <c r="B178" s="538"/>
      <c r="C178" s="545"/>
      <c r="D178" s="546"/>
      <c r="E178" s="189"/>
      <c r="F178" s="168"/>
      <c r="G178" s="44"/>
      <c r="H178" s="170"/>
      <c r="I178" s="159"/>
      <c r="J178" s="38"/>
      <c r="K178" s="170"/>
      <c r="L178" s="159"/>
      <c r="M178" s="38"/>
      <c r="N178" s="170"/>
      <c r="O178" s="46"/>
      <c r="P178" s="166"/>
      <c r="Q178" s="63">
        <f t="shared" si="2"/>
        <v>0</v>
      </c>
    </row>
    <row r="179" spans="1:17" ht="18" customHeight="1">
      <c r="A179" s="537">
        <v>11</v>
      </c>
      <c r="B179" s="538"/>
      <c r="C179" s="545"/>
      <c r="D179" s="546"/>
      <c r="E179" s="189"/>
      <c r="F179" s="168"/>
      <c r="G179" s="44"/>
      <c r="H179" s="170"/>
      <c r="I179" s="159"/>
      <c r="J179" s="38"/>
      <c r="K179" s="170"/>
      <c r="L179" s="159"/>
      <c r="M179" s="38"/>
      <c r="N179" s="170"/>
      <c r="O179" s="46"/>
      <c r="P179" s="166"/>
      <c r="Q179" s="63">
        <f t="shared" si="2"/>
        <v>0</v>
      </c>
    </row>
    <row r="180" spans="1:17" ht="18" customHeight="1">
      <c r="A180" s="537">
        <v>12</v>
      </c>
      <c r="B180" s="538"/>
      <c r="C180" s="545"/>
      <c r="D180" s="546"/>
      <c r="E180" s="189"/>
      <c r="F180" s="168"/>
      <c r="G180" s="44"/>
      <c r="H180" s="170"/>
      <c r="I180" s="159"/>
      <c r="J180" s="38"/>
      <c r="K180" s="170"/>
      <c r="L180" s="159"/>
      <c r="M180" s="38"/>
      <c r="N180" s="170"/>
      <c r="O180" s="46"/>
      <c r="P180" s="166"/>
      <c r="Q180" s="63">
        <f t="shared" si="2"/>
        <v>0</v>
      </c>
    </row>
    <row r="181" spans="1:17" ht="18" customHeight="1">
      <c r="A181" s="537">
        <v>13</v>
      </c>
      <c r="B181" s="538"/>
      <c r="C181" s="545"/>
      <c r="D181" s="546"/>
      <c r="E181" s="189"/>
      <c r="F181" s="168"/>
      <c r="G181" s="44"/>
      <c r="H181" s="170"/>
      <c r="I181" s="159"/>
      <c r="J181" s="38"/>
      <c r="K181" s="170"/>
      <c r="L181" s="159"/>
      <c r="M181" s="38"/>
      <c r="N181" s="170"/>
      <c r="O181" s="46"/>
      <c r="P181" s="166"/>
      <c r="Q181" s="63">
        <f t="shared" si="2"/>
        <v>0</v>
      </c>
    </row>
    <row r="182" spans="1:17" ht="18" customHeight="1">
      <c r="A182" s="537">
        <v>14</v>
      </c>
      <c r="B182" s="538"/>
      <c r="C182" s="545"/>
      <c r="D182" s="546"/>
      <c r="E182" s="189"/>
      <c r="F182" s="168"/>
      <c r="G182" s="44"/>
      <c r="H182" s="170"/>
      <c r="I182" s="159"/>
      <c r="J182" s="38"/>
      <c r="K182" s="170"/>
      <c r="L182" s="159"/>
      <c r="M182" s="38"/>
      <c r="N182" s="170"/>
      <c r="O182" s="46"/>
      <c r="P182" s="166"/>
      <c r="Q182" s="63">
        <f t="shared" si="2"/>
        <v>0</v>
      </c>
    </row>
    <row r="183" spans="1:17" ht="18" customHeight="1">
      <c r="A183" s="537">
        <v>15</v>
      </c>
      <c r="B183" s="538"/>
      <c r="C183" s="545"/>
      <c r="D183" s="546"/>
      <c r="E183" s="189"/>
      <c r="F183" s="168"/>
      <c r="G183" s="44"/>
      <c r="H183" s="170"/>
      <c r="I183" s="159"/>
      <c r="J183" s="38"/>
      <c r="K183" s="170"/>
      <c r="L183" s="159"/>
      <c r="M183" s="38"/>
      <c r="N183" s="170"/>
      <c r="O183" s="46"/>
      <c r="P183" s="166"/>
      <c r="Q183" s="63">
        <f t="shared" si="2"/>
        <v>0</v>
      </c>
    </row>
    <row r="184" spans="1:17" ht="18" customHeight="1">
      <c r="A184" s="537">
        <v>16</v>
      </c>
      <c r="B184" s="538"/>
      <c r="C184" s="545"/>
      <c r="D184" s="546"/>
      <c r="E184" s="189"/>
      <c r="F184" s="168"/>
      <c r="G184" s="44"/>
      <c r="H184" s="170"/>
      <c r="I184" s="159"/>
      <c r="J184" s="38"/>
      <c r="K184" s="170"/>
      <c r="L184" s="159"/>
      <c r="M184" s="38"/>
      <c r="N184" s="170"/>
      <c r="O184" s="46"/>
      <c r="P184" s="166"/>
      <c r="Q184" s="63">
        <f t="shared" si="2"/>
        <v>0</v>
      </c>
    </row>
    <row r="185" spans="1:17" ht="18" customHeight="1">
      <c r="A185" s="537">
        <v>17</v>
      </c>
      <c r="B185" s="538"/>
      <c r="C185" s="545"/>
      <c r="D185" s="546"/>
      <c r="E185" s="189"/>
      <c r="F185" s="168"/>
      <c r="G185" s="44"/>
      <c r="H185" s="170"/>
      <c r="I185" s="159"/>
      <c r="J185" s="38"/>
      <c r="K185" s="170"/>
      <c r="L185" s="159"/>
      <c r="M185" s="38"/>
      <c r="N185" s="170"/>
      <c r="O185" s="46"/>
      <c r="P185" s="166"/>
      <c r="Q185" s="63">
        <f t="shared" si="2"/>
        <v>0</v>
      </c>
    </row>
    <row r="186" spans="1:17" ht="18" customHeight="1">
      <c r="A186" s="537">
        <v>18</v>
      </c>
      <c r="B186" s="538"/>
      <c r="C186" s="545"/>
      <c r="D186" s="546"/>
      <c r="E186" s="189"/>
      <c r="F186" s="168"/>
      <c r="G186" s="44"/>
      <c r="H186" s="170"/>
      <c r="I186" s="159"/>
      <c r="J186" s="38"/>
      <c r="K186" s="170"/>
      <c r="L186" s="159"/>
      <c r="M186" s="38"/>
      <c r="N186" s="170"/>
      <c r="O186" s="46"/>
      <c r="P186" s="166"/>
      <c r="Q186" s="63">
        <f t="shared" si="2"/>
        <v>0</v>
      </c>
    </row>
    <row r="187" spans="1:17" ht="18" customHeight="1">
      <c r="A187" s="537">
        <v>19</v>
      </c>
      <c r="B187" s="538"/>
      <c r="C187" s="545"/>
      <c r="D187" s="546"/>
      <c r="E187" s="189"/>
      <c r="F187" s="168"/>
      <c r="G187" s="44"/>
      <c r="H187" s="170"/>
      <c r="I187" s="159"/>
      <c r="J187" s="38"/>
      <c r="K187" s="170"/>
      <c r="L187" s="159"/>
      <c r="M187" s="38"/>
      <c r="N187" s="170"/>
      <c r="O187" s="46"/>
      <c r="P187" s="166"/>
      <c r="Q187" s="63">
        <f t="shared" si="2"/>
        <v>0</v>
      </c>
    </row>
    <row r="188" spans="1:17" ht="18" customHeight="1">
      <c r="A188" s="537">
        <v>20</v>
      </c>
      <c r="B188" s="538"/>
      <c r="C188" s="545"/>
      <c r="D188" s="546"/>
      <c r="E188" s="189"/>
      <c r="F188" s="168"/>
      <c r="G188" s="44"/>
      <c r="H188" s="170"/>
      <c r="I188" s="159"/>
      <c r="J188" s="38"/>
      <c r="K188" s="170"/>
      <c r="L188" s="159"/>
      <c r="M188" s="38"/>
      <c r="N188" s="170"/>
      <c r="O188" s="46"/>
      <c r="P188" s="166"/>
      <c r="Q188" s="63">
        <f t="shared" si="2"/>
        <v>0</v>
      </c>
    </row>
    <row r="189" spans="1:17" ht="18" customHeight="1">
      <c r="A189" s="537">
        <v>21</v>
      </c>
      <c r="B189" s="538"/>
      <c r="C189" s="545"/>
      <c r="D189" s="546"/>
      <c r="E189" s="189"/>
      <c r="F189" s="168"/>
      <c r="G189" s="44"/>
      <c r="H189" s="170"/>
      <c r="I189" s="159"/>
      <c r="J189" s="38"/>
      <c r="K189" s="170"/>
      <c r="L189" s="159"/>
      <c r="M189" s="38"/>
      <c r="N189" s="170"/>
      <c r="O189" s="46"/>
      <c r="P189" s="166"/>
      <c r="Q189" s="63">
        <f t="shared" si="2"/>
        <v>0</v>
      </c>
    </row>
    <row r="190" spans="1:17" ht="18" customHeight="1">
      <c r="A190" s="537">
        <v>22</v>
      </c>
      <c r="B190" s="538"/>
      <c r="C190" s="545"/>
      <c r="D190" s="546"/>
      <c r="E190" s="189"/>
      <c r="F190" s="168"/>
      <c r="G190" s="44"/>
      <c r="H190" s="170"/>
      <c r="I190" s="159"/>
      <c r="J190" s="38"/>
      <c r="K190" s="170"/>
      <c r="L190" s="159"/>
      <c r="M190" s="38"/>
      <c r="N190" s="170"/>
      <c r="O190" s="46"/>
      <c r="P190" s="166"/>
      <c r="Q190" s="63">
        <f t="shared" si="2"/>
        <v>0</v>
      </c>
    </row>
    <row r="191" spans="1:17" ht="18" customHeight="1">
      <c r="A191" s="537">
        <v>23</v>
      </c>
      <c r="B191" s="538"/>
      <c r="C191" s="545"/>
      <c r="D191" s="546"/>
      <c r="E191" s="189"/>
      <c r="F191" s="168"/>
      <c r="G191" s="44"/>
      <c r="H191" s="170"/>
      <c r="I191" s="159"/>
      <c r="J191" s="38"/>
      <c r="K191" s="170"/>
      <c r="L191" s="159"/>
      <c r="M191" s="38"/>
      <c r="N191" s="170"/>
      <c r="O191" s="46"/>
      <c r="P191" s="166"/>
      <c r="Q191" s="63">
        <f t="shared" si="2"/>
        <v>0</v>
      </c>
    </row>
    <row r="192" spans="1:17" ht="18" customHeight="1">
      <c r="A192" s="537">
        <v>24</v>
      </c>
      <c r="B192" s="538"/>
      <c r="C192" s="545"/>
      <c r="D192" s="546"/>
      <c r="E192" s="189"/>
      <c r="F192" s="168"/>
      <c r="G192" s="44"/>
      <c r="H192" s="170"/>
      <c r="I192" s="159"/>
      <c r="J192" s="38"/>
      <c r="K192" s="170"/>
      <c r="L192" s="159"/>
      <c r="M192" s="38"/>
      <c r="N192" s="170"/>
      <c r="O192" s="46"/>
      <c r="P192" s="166"/>
      <c r="Q192" s="63">
        <f t="shared" si="2"/>
        <v>0</v>
      </c>
    </row>
    <row r="193" spans="1:17" ht="18" customHeight="1">
      <c r="A193" s="537">
        <v>25</v>
      </c>
      <c r="B193" s="538"/>
      <c r="C193" s="545"/>
      <c r="D193" s="546"/>
      <c r="E193" s="189"/>
      <c r="F193" s="168"/>
      <c r="G193" s="44"/>
      <c r="H193" s="170"/>
      <c r="I193" s="159"/>
      <c r="J193" s="38"/>
      <c r="K193" s="170"/>
      <c r="L193" s="159"/>
      <c r="M193" s="38"/>
      <c r="N193" s="170"/>
      <c r="O193" s="46"/>
      <c r="P193" s="166"/>
      <c r="Q193" s="63">
        <f t="shared" si="2"/>
        <v>0</v>
      </c>
    </row>
    <row r="194" spans="1:17" ht="18" customHeight="1">
      <c r="A194" s="537">
        <v>26</v>
      </c>
      <c r="B194" s="538"/>
      <c r="C194" s="545"/>
      <c r="D194" s="546"/>
      <c r="E194" s="189"/>
      <c r="F194" s="168"/>
      <c r="G194" s="44"/>
      <c r="H194" s="170"/>
      <c r="I194" s="159"/>
      <c r="J194" s="38"/>
      <c r="K194" s="170"/>
      <c r="L194" s="159"/>
      <c r="M194" s="38"/>
      <c r="N194" s="170"/>
      <c r="O194" s="46"/>
      <c r="P194" s="166"/>
      <c r="Q194" s="63">
        <f t="shared" si="2"/>
        <v>0</v>
      </c>
    </row>
    <row r="195" spans="1:17" ht="18" customHeight="1">
      <c r="A195" s="537">
        <v>27</v>
      </c>
      <c r="B195" s="538"/>
      <c r="C195" s="545"/>
      <c r="D195" s="546"/>
      <c r="E195" s="189"/>
      <c r="F195" s="168"/>
      <c r="G195" s="44"/>
      <c r="H195" s="170"/>
      <c r="I195" s="159"/>
      <c r="J195" s="38"/>
      <c r="K195" s="170"/>
      <c r="L195" s="159"/>
      <c r="M195" s="38"/>
      <c r="N195" s="170"/>
      <c r="O195" s="46"/>
      <c r="P195" s="166"/>
      <c r="Q195" s="63">
        <f t="shared" si="2"/>
        <v>0</v>
      </c>
    </row>
    <row r="196" spans="1:17" ht="18" customHeight="1">
      <c r="A196" s="537">
        <v>28</v>
      </c>
      <c r="B196" s="538"/>
      <c r="C196" s="545"/>
      <c r="D196" s="546"/>
      <c r="E196" s="189"/>
      <c r="F196" s="168"/>
      <c r="G196" s="44"/>
      <c r="H196" s="170"/>
      <c r="I196" s="159"/>
      <c r="J196" s="38"/>
      <c r="K196" s="170"/>
      <c r="L196" s="159"/>
      <c r="M196" s="38"/>
      <c r="N196" s="170"/>
      <c r="O196" s="46"/>
      <c r="P196" s="166"/>
      <c r="Q196" s="63">
        <f t="shared" si="2"/>
        <v>0</v>
      </c>
    </row>
    <row r="197" spans="1:17" ht="18" customHeight="1">
      <c r="A197" s="537">
        <v>29</v>
      </c>
      <c r="B197" s="538"/>
      <c r="C197" s="545"/>
      <c r="D197" s="546"/>
      <c r="E197" s="189"/>
      <c r="F197" s="168"/>
      <c r="G197" s="44"/>
      <c r="H197" s="170"/>
      <c r="I197" s="159"/>
      <c r="J197" s="38"/>
      <c r="K197" s="170"/>
      <c r="L197" s="159"/>
      <c r="M197" s="38"/>
      <c r="N197" s="170"/>
      <c r="O197" s="46"/>
      <c r="P197" s="166"/>
      <c r="Q197" s="63">
        <f t="shared" si="2"/>
        <v>0</v>
      </c>
    </row>
    <row r="198" spans="1:17" ht="18" customHeight="1">
      <c r="A198" s="537">
        <v>30</v>
      </c>
      <c r="B198" s="538"/>
      <c r="C198" s="545"/>
      <c r="D198" s="546"/>
      <c r="E198" s="189"/>
      <c r="F198" s="168"/>
      <c r="G198" s="44"/>
      <c r="H198" s="170"/>
      <c r="I198" s="159"/>
      <c r="J198" s="38"/>
      <c r="K198" s="170"/>
      <c r="L198" s="159"/>
      <c r="M198" s="38"/>
      <c r="N198" s="170"/>
      <c r="O198" s="46"/>
      <c r="P198" s="166"/>
      <c r="Q198" s="63">
        <f t="shared" si="2"/>
        <v>0</v>
      </c>
    </row>
    <row r="199" spans="1:17" ht="18" customHeight="1">
      <c r="A199" s="537">
        <v>31</v>
      </c>
      <c r="B199" s="538"/>
      <c r="C199" s="545"/>
      <c r="D199" s="546"/>
      <c r="E199" s="189"/>
      <c r="F199" s="168"/>
      <c r="G199" s="44"/>
      <c r="H199" s="170"/>
      <c r="I199" s="159"/>
      <c r="J199" s="38"/>
      <c r="K199" s="170"/>
      <c r="L199" s="159"/>
      <c r="M199" s="38"/>
      <c r="N199" s="170"/>
      <c r="O199" s="46"/>
      <c r="P199" s="166"/>
      <c r="Q199" s="63">
        <f t="shared" si="2"/>
        <v>0</v>
      </c>
    </row>
    <row r="200" spans="1:17" ht="18" customHeight="1">
      <c r="A200" s="537">
        <v>32</v>
      </c>
      <c r="B200" s="538"/>
      <c r="C200" s="545"/>
      <c r="D200" s="546"/>
      <c r="E200" s="189"/>
      <c r="F200" s="168"/>
      <c r="G200" s="44"/>
      <c r="H200" s="170"/>
      <c r="I200" s="159"/>
      <c r="J200" s="38"/>
      <c r="K200" s="170"/>
      <c r="L200" s="159"/>
      <c r="M200" s="38"/>
      <c r="N200" s="170"/>
      <c r="O200" s="46"/>
      <c r="P200" s="166"/>
      <c r="Q200" s="63">
        <f t="shared" si="2"/>
        <v>0</v>
      </c>
    </row>
    <row r="201" spans="1:17" ht="18" customHeight="1">
      <c r="A201" s="537">
        <v>33</v>
      </c>
      <c r="B201" s="538"/>
      <c r="C201" s="545"/>
      <c r="D201" s="546"/>
      <c r="E201" s="189"/>
      <c r="F201" s="168"/>
      <c r="G201" s="44"/>
      <c r="H201" s="170"/>
      <c r="I201" s="159"/>
      <c r="J201" s="38"/>
      <c r="K201" s="170"/>
      <c r="L201" s="159"/>
      <c r="M201" s="38"/>
      <c r="N201" s="170"/>
      <c r="O201" s="46"/>
      <c r="P201" s="166"/>
      <c r="Q201" s="63">
        <f t="shared" si="2"/>
        <v>0</v>
      </c>
    </row>
    <row r="202" spans="1:17" ht="18" customHeight="1">
      <c r="A202" s="537">
        <v>34</v>
      </c>
      <c r="B202" s="538"/>
      <c r="C202" s="545"/>
      <c r="D202" s="546"/>
      <c r="E202" s="189"/>
      <c r="F202" s="168"/>
      <c r="G202" s="44"/>
      <c r="H202" s="170"/>
      <c r="I202" s="159"/>
      <c r="J202" s="38"/>
      <c r="K202" s="170"/>
      <c r="L202" s="159"/>
      <c r="M202" s="38"/>
      <c r="N202" s="170"/>
      <c r="O202" s="46"/>
      <c r="P202" s="166"/>
      <c r="Q202" s="63">
        <f t="shared" si="2"/>
        <v>0</v>
      </c>
    </row>
    <row r="203" spans="1:17" ht="18" customHeight="1">
      <c r="A203" s="537">
        <v>35</v>
      </c>
      <c r="B203" s="538"/>
      <c r="C203" s="545"/>
      <c r="D203" s="546"/>
      <c r="E203" s="189"/>
      <c r="F203" s="168"/>
      <c r="G203" s="44"/>
      <c r="H203" s="170"/>
      <c r="I203" s="159"/>
      <c r="J203" s="38"/>
      <c r="K203" s="170"/>
      <c r="L203" s="159"/>
      <c r="M203" s="38"/>
      <c r="N203" s="170"/>
      <c r="O203" s="46"/>
      <c r="P203" s="166"/>
      <c r="Q203" s="63">
        <f t="shared" si="2"/>
        <v>0</v>
      </c>
    </row>
    <row r="204" spans="1:17" ht="18" customHeight="1">
      <c r="A204" s="537">
        <v>36</v>
      </c>
      <c r="B204" s="538"/>
      <c r="C204" s="545"/>
      <c r="D204" s="546"/>
      <c r="E204" s="189"/>
      <c r="F204" s="168"/>
      <c r="G204" s="44"/>
      <c r="H204" s="170"/>
      <c r="I204" s="159"/>
      <c r="J204" s="38"/>
      <c r="K204" s="170"/>
      <c r="L204" s="159"/>
      <c r="M204" s="38"/>
      <c r="N204" s="170"/>
      <c r="O204" s="46"/>
      <c r="P204" s="166"/>
      <c r="Q204" s="63">
        <f t="shared" si="2"/>
        <v>0</v>
      </c>
    </row>
    <row r="205" spans="1:17" ht="18" customHeight="1">
      <c r="A205" s="537">
        <v>37</v>
      </c>
      <c r="B205" s="538"/>
      <c r="C205" s="545"/>
      <c r="D205" s="546"/>
      <c r="E205" s="189"/>
      <c r="F205" s="168"/>
      <c r="G205" s="44"/>
      <c r="H205" s="170"/>
      <c r="I205" s="159"/>
      <c r="J205" s="38"/>
      <c r="K205" s="170"/>
      <c r="L205" s="159"/>
      <c r="M205" s="38"/>
      <c r="N205" s="170"/>
      <c r="O205" s="46"/>
      <c r="P205" s="166"/>
      <c r="Q205" s="63">
        <f t="shared" si="2"/>
        <v>0</v>
      </c>
    </row>
    <row r="206" spans="1:17" ht="18" customHeight="1">
      <c r="A206" s="537">
        <v>38</v>
      </c>
      <c r="B206" s="538"/>
      <c r="C206" s="545"/>
      <c r="D206" s="546"/>
      <c r="E206" s="189"/>
      <c r="F206" s="168"/>
      <c r="G206" s="44"/>
      <c r="H206" s="170"/>
      <c r="I206" s="159"/>
      <c r="J206" s="38"/>
      <c r="K206" s="170"/>
      <c r="L206" s="159"/>
      <c r="M206" s="38"/>
      <c r="N206" s="170"/>
      <c r="O206" s="46"/>
      <c r="P206" s="166"/>
      <c r="Q206" s="63">
        <f t="shared" si="2"/>
        <v>0</v>
      </c>
    </row>
    <row r="207" spans="1:17" ht="18" customHeight="1">
      <c r="A207" s="537">
        <v>39</v>
      </c>
      <c r="B207" s="538"/>
      <c r="C207" s="545"/>
      <c r="D207" s="546"/>
      <c r="E207" s="189"/>
      <c r="F207" s="168"/>
      <c r="G207" s="44"/>
      <c r="H207" s="170"/>
      <c r="I207" s="159"/>
      <c r="J207" s="38"/>
      <c r="K207" s="170"/>
      <c r="L207" s="159"/>
      <c r="M207" s="38"/>
      <c r="N207" s="170"/>
      <c r="O207" s="46"/>
      <c r="P207" s="166"/>
      <c r="Q207" s="63">
        <f t="shared" si="2"/>
        <v>0</v>
      </c>
    </row>
    <row r="208" spans="1:17" ht="18" customHeight="1">
      <c r="A208" s="537">
        <v>40</v>
      </c>
      <c r="B208" s="538"/>
      <c r="C208" s="545"/>
      <c r="D208" s="546"/>
      <c r="E208" s="189"/>
      <c r="F208" s="168"/>
      <c r="G208" s="44"/>
      <c r="H208" s="170"/>
      <c r="I208" s="159"/>
      <c r="J208" s="38"/>
      <c r="K208" s="170"/>
      <c r="L208" s="159"/>
      <c r="M208" s="38"/>
      <c r="N208" s="170"/>
      <c r="O208" s="46"/>
      <c r="P208" s="166"/>
      <c r="Q208" s="63">
        <f t="shared" si="2"/>
        <v>0</v>
      </c>
    </row>
    <row r="209" spans="1:17" ht="18" customHeight="1">
      <c r="A209" s="537">
        <v>41</v>
      </c>
      <c r="B209" s="538"/>
      <c r="C209" s="545"/>
      <c r="D209" s="546"/>
      <c r="E209" s="189"/>
      <c r="F209" s="168"/>
      <c r="G209" s="44"/>
      <c r="H209" s="170"/>
      <c r="I209" s="159"/>
      <c r="J209" s="38"/>
      <c r="K209" s="170"/>
      <c r="L209" s="159"/>
      <c r="M209" s="38"/>
      <c r="N209" s="170"/>
      <c r="O209" s="46"/>
      <c r="P209" s="166"/>
      <c r="Q209" s="63">
        <f t="shared" si="2"/>
        <v>0</v>
      </c>
    </row>
    <row r="210" spans="1:17" ht="18" customHeight="1">
      <c r="A210" s="537">
        <v>42</v>
      </c>
      <c r="B210" s="538"/>
      <c r="C210" s="545"/>
      <c r="D210" s="546"/>
      <c r="E210" s="189"/>
      <c r="F210" s="168"/>
      <c r="G210" s="44"/>
      <c r="H210" s="170"/>
      <c r="I210" s="159"/>
      <c r="J210" s="38"/>
      <c r="K210" s="170"/>
      <c r="L210" s="159"/>
      <c r="M210" s="38"/>
      <c r="N210" s="170"/>
      <c r="O210" s="46"/>
      <c r="P210" s="166"/>
      <c r="Q210" s="63">
        <f t="shared" si="2"/>
        <v>0</v>
      </c>
    </row>
    <row r="211" spans="1:17" ht="18" customHeight="1">
      <c r="A211" s="537">
        <v>43</v>
      </c>
      <c r="B211" s="538"/>
      <c r="C211" s="545"/>
      <c r="D211" s="546"/>
      <c r="E211" s="189"/>
      <c r="F211" s="168"/>
      <c r="G211" s="44"/>
      <c r="H211" s="170"/>
      <c r="I211" s="159"/>
      <c r="J211" s="38"/>
      <c r="K211" s="170"/>
      <c r="L211" s="159"/>
      <c r="M211" s="38"/>
      <c r="N211" s="170"/>
      <c r="O211" s="46"/>
      <c r="P211" s="166"/>
      <c r="Q211" s="63">
        <f t="shared" si="2"/>
        <v>0</v>
      </c>
    </row>
    <row r="212" spans="1:17" ht="18" customHeight="1">
      <c r="A212" s="537">
        <v>44</v>
      </c>
      <c r="B212" s="538"/>
      <c r="C212" s="545"/>
      <c r="D212" s="546"/>
      <c r="E212" s="189"/>
      <c r="F212" s="168"/>
      <c r="G212" s="44"/>
      <c r="H212" s="170"/>
      <c r="I212" s="159"/>
      <c r="J212" s="38"/>
      <c r="K212" s="170"/>
      <c r="L212" s="159"/>
      <c r="M212" s="38"/>
      <c r="N212" s="170"/>
      <c r="O212" s="46"/>
      <c r="P212" s="166"/>
      <c r="Q212" s="63">
        <f t="shared" si="2"/>
        <v>0</v>
      </c>
    </row>
    <row r="213" spans="1:17" ht="18" customHeight="1">
      <c r="A213" s="537">
        <v>45</v>
      </c>
      <c r="B213" s="538"/>
      <c r="C213" s="545"/>
      <c r="D213" s="546"/>
      <c r="E213" s="189"/>
      <c r="F213" s="168"/>
      <c r="G213" s="44"/>
      <c r="H213" s="170"/>
      <c r="I213" s="159"/>
      <c r="J213" s="38"/>
      <c r="K213" s="170"/>
      <c r="L213" s="159"/>
      <c r="M213" s="38"/>
      <c r="N213" s="170"/>
      <c r="O213" s="46"/>
      <c r="P213" s="166"/>
      <c r="Q213" s="63">
        <f t="shared" si="2"/>
        <v>0</v>
      </c>
    </row>
    <row r="214" spans="1:17" ht="18" customHeight="1">
      <c r="A214" s="537">
        <v>46</v>
      </c>
      <c r="B214" s="538"/>
      <c r="C214" s="545"/>
      <c r="D214" s="546"/>
      <c r="E214" s="189"/>
      <c r="F214" s="168"/>
      <c r="G214" s="44"/>
      <c r="H214" s="170"/>
      <c r="I214" s="159"/>
      <c r="J214" s="38"/>
      <c r="K214" s="170"/>
      <c r="L214" s="159"/>
      <c r="M214" s="38"/>
      <c r="N214" s="170"/>
      <c r="O214" s="46"/>
      <c r="P214" s="166"/>
      <c r="Q214" s="63">
        <f t="shared" si="2"/>
        <v>0</v>
      </c>
    </row>
    <row r="215" spans="1:17" ht="18" customHeight="1">
      <c r="A215" s="537">
        <v>47</v>
      </c>
      <c r="B215" s="538"/>
      <c r="C215" s="545"/>
      <c r="D215" s="546"/>
      <c r="E215" s="189"/>
      <c r="F215" s="168"/>
      <c r="G215" s="44"/>
      <c r="H215" s="170"/>
      <c r="I215" s="159"/>
      <c r="J215" s="38"/>
      <c r="K215" s="170"/>
      <c r="L215" s="159"/>
      <c r="M215" s="38"/>
      <c r="N215" s="170"/>
      <c r="O215" s="46"/>
      <c r="P215" s="166"/>
      <c r="Q215" s="63">
        <f t="shared" si="2"/>
        <v>0</v>
      </c>
    </row>
    <row r="216" spans="1:17" ht="18" customHeight="1">
      <c r="A216" s="537">
        <v>48</v>
      </c>
      <c r="B216" s="538"/>
      <c r="C216" s="545"/>
      <c r="D216" s="546"/>
      <c r="E216" s="189"/>
      <c r="F216" s="168"/>
      <c r="G216" s="44"/>
      <c r="H216" s="170"/>
      <c r="I216" s="159"/>
      <c r="J216" s="38"/>
      <c r="K216" s="170"/>
      <c r="L216" s="159"/>
      <c r="M216" s="38"/>
      <c r="N216" s="170"/>
      <c r="O216" s="46"/>
      <c r="P216" s="166"/>
      <c r="Q216" s="63">
        <f t="shared" si="2"/>
        <v>0</v>
      </c>
    </row>
    <row r="217" spans="1:17" ht="18" customHeight="1">
      <c r="A217" s="537">
        <v>49</v>
      </c>
      <c r="B217" s="538"/>
      <c r="C217" s="545"/>
      <c r="D217" s="546"/>
      <c r="E217" s="189"/>
      <c r="F217" s="168"/>
      <c r="G217" s="44"/>
      <c r="H217" s="170"/>
      <c r="I217" s="159"/>
      <c r="J217" s="38"/>
      <c r="K217" s="170"/>
      <c r="L217" s="159"/>
      <c r="M217" s="38"/>
      <c r="N217" s="170"/>
      <c r="O217" s="46"/>
      <c r="P217" s="166"/>
      <c r="Q217" s="63">
        <f t="shared" si="2"/>
        <v>0</v>
      </c>
    </row>
    <row r="218" spans="1:17" ht="18" customHeight="1">
      <c r="A218" s="596">
        <v>50</v>
      </c>
      <c r="B218" s="597"/>
      <c r="C218" s="591"/>
      <c r="D218" s="592"/>
      <c r="E218" s="190"/>
      <c r="F218" s="169"/>
      <c r="G218" s="45"/>
      <c r="H218" s="171"/>
      <c r="I218" s="160"/>
      <c r="J218" s="39"/>
      <c r="K218" s="171"/>
      <c r="L218" s="160"/>
      <c r="M218" s="39"/>
      <c r="N218" s="171"/>
      <c r="O218" s="45"/>
      <c r="P218" s="173"/>
      <c r="Q218" s="64">
        <f t="shared" si="2"/>
        <v>0</v>
      </c>
    </row>
    <row r="220" spans="1:17">
      <c r="A220" s="1"/>
      <c r="B220" s="1"/>
    </row>
    <row r="221" spans="1:17" ht="20.100000000000001" customHeight="1">
      <c r="A221" s="68" t="s">
        <v>131</v>
      </c>
      <c r="B221" s="68"/>
      <c r="C221" s="68"/>
      <c r="D221" s="68"/>
    </row>
    <row r="222" spans="1:17" ht="20.100000000000001" customHeight="1">
      <c r="A222" s="3" t="s">
        <v>16</v>
      </c>
      <c r="B222" s="3"/>
      <c r="C222" s="3"/>
      <c r="D222" s="3"/>
      <c r="F222" s="593" t="s">
        <v>17</v>
      </c>
      <c r="G222" s="594"/>
      <c r="H222" s="594"/>
    </row>
    <row r="223" spans="1:17" ht="20.100000000000001" customHeight="1">
      <c r="A223" s="564" t="s">
        <v>4</v>
      </c>
      <c r="B223" s="564"/>
      <c r="C223" s="564"/>
      <c r="D223" s="564"/>
      <c r="E223" s="565"/>
      <c r="F223" s="595" t="s">
        <v>133</v>
      </c>
      <c r="G223" s="565"/>
      <c r="H223" s="565"/>
    </row>
    <row r="224" spans="1:17" ht="20.100000000000001" customHeight="1">
      <c r="A224" s="563" t="s">
        <v>73</v>
      </c>
      <c r="B224" s="559"/>
      <c r="C224" s="559"/>
      <c r="D224" s="559"/>
      <c r="E224" s="560"/>
      <c r="F224" s="568">
        <f>SUMIFS($Q$169:$Q$218,$C$169:$C$218,A224)</f>
        <v>0</v>
      </c>
      <c r="G224" s="569"/>
      <c r="H224" s="570"/>
    </row>
    <row r="225" spans="1:16" ht="20.100000000000001" customHeight="1">
      <c r="A225" s="563" t="s">
        <v>74</v>
      </c>
      <c r="B225" s="559"/>
      <c r="C225" s="559"/>
      <c r="D225" s="559"/>
      <c r="E225" s="560"/>
      <c r="F225" s="568">
        <f>SUMIFS($Q$169:$Q$218,$C$169:$C$218,A225)</f>
        <v>0</v>
      </c>
      <c r="G225" s="569"/>
      <c r="H225" s="570"/>
    </row>
    <row r="226" spans="1:16" ht="20.100000000000001" customHeight="1">
      <c r="A226" s="573" t="s">
        <v>150</v>
      </c>
      <c r="B226" s="179"/>
      <c r="C226" s="563" t="s">
        <v>75</v>
      </c>
      <c r="D226" s="559"/>
      <c r="E226" s="560"/>
      <c r="F226" s="568">
        <f>SUMIFS($Q$169:$Q$218,$C$169:$C$218,C226)</f>
        <v>0</v>
      </c>
      <c r="G226" s="569"/>
      <c r="H226" s="570"/>
    </row>
    <row r="227" spans="1:16" ht="20.100000000000001" customHeight="1">
      <c r="A227" s="574"/>
      <c r="B227" s="180"/>
      <c r="C227" s="563" t="s">
        <v>76</v>
      </c>
      <c r="D227" s="559"/>
      <c r="E227" s="560"/>
      <c r="F227" s="568">
        <f>SUMIFS($Q$169:$Q$218,$C$169:$C$218,C227)</f>
        <v>0</v>
      </c>
      <c r="G227" s="569"/>
      <c r="H227" s="570"/>
    </row>
    <row r="228" spans="1:16" ht="20.100000000000001" customHeight="1">
      <c r="A228" s="574"/>
      <c r="B228" s="180"/>
      <c r="C228" s="563" t="s">
        <v>77</v>
      </c>
      <c r="D228" s="559"/>
      <c r="E228" s="560"/>
      <c r="F228" s="568">
        <f>SUMIFS($Q$169:$Q$218,$C$169:$C$218,C228)</f>
        <v>0</v>
      </c>
      <c r="G228" s="569"/>
      <c r="H228" s="570"/>
    </row>
    <row r="229" spans="1:16" ht="20.100000000000001" customHeight="1">
      <c r="A229" s="574"/>
      <c r="B229" s="180"/>
      <c r="C229" s="563" t="s">
        <v>78</v>
      </c>
      <c r="D229" s="559"/>
      <c r="E229" s="560"/>
      <c r="F229" s="568">
        <f>SUMIFS($Q$169:$Q$218,$C$169:$C$218,C229)</f>
        <v>0</v>
      </c>
      <c r="G229" s="569"/>
      <c r="H229" s="570"/>
    </row>
    <row r="230" spans="1:16" ht="20.100000000000001" customHeight="1">
      <c r="A230" s="575"/>
      <c r="B230" s="181"/>
      <c r="C230" s="559" t="s">
        <v>149</v>
      </c>
      <c r="D230" s="559"/>
      <c r="E230" s="560"/>
      <c r="F230" s="568">
        <f>SUM($F$226:$H$229)</f>
        <v>0</v>
      </c>
      <c r="G230" s="578"/>
      <c r="H230" s="579"/>
    </row>
    <row r="231" spans="1:16" ht="19.5" customHeight="1">
      <c r="A231" s="563" t="s">
        <v>79</v>
      </c>
      <c r="B231" s="559"/>
      <c r="C231" s="559"/>
      <c r="D231" s="559"/>
      <c r="E231" s="560"/>
      <c r="F231" s="568">
        <f>SUM($F$224:$H$225,$F$230)</f>
        <v>0</v>
      </c>
      <c r="G231" s="569"/>
      <c r="H231" s="570"/>
    </row>
    <row r="232" spans="1:16" ht="19.5" customHeight="1">
      <c r="A232" s="563" t="s">
        <v>134</v>
      </c>
      <c r="B232" s="559"/>
      <c r="C232" s="559"/>
      <c r="D232" s="559"/>
      <c r="E232" s="560"/>
      <c r="F232" s="568">
        <f>SUMIFS($Q$169:$Q$218,$C$169:$C$218,A232)</f>
        <v>0</v>
      </c>
      <c r="G232" s="569"/>
      <c r="H232" s="570"/>
    </row>
    <row r="233" spans="1:16" ht="19.5" customHeight="1">
      <c r="A233" s="563" t="s">
        <v>135</v>
      </c>
      <c r="B233" s="559"/>
      <c r="C233" s="559"/>
      <c r="D233" s="559"/>
      <c r="E233" s="560"/>
      <c r="F233" s="568">
        <f>SUM($F$231,$F$232)</f>
        <v>0</v>
      </c>
      <c r="G233" s="569"/>
      <c r="H233" s="570"/>
    </row>
    <row r="234" spans="1:16" ht="19.5" customHeight="1">
      <c r="A234" s="87"/>
      <c r="B234" s="87"/>
      <c r="C234" s="87"/>
      <c r="D234" s="87"/>
      <c r="E234" s="88"/>
      <c r="F234" s="89"/>
      <c r="G234" s="90"/>
      <c r="H234" s="90"/>
    </row>
    <row r="235" spans="1:16" ht="19.5" customHeight="1">
      <c r="A235" s="87"/>
      <c r="B235" s="87"/>
      <c r="C235" s="87"/>
      <c r="D235" s="87"/>
      <c r="E235" s="88"/>
      <c r="F235" s="89"/>
      <c r="G235" s="90"/>
      <c r="H235" s="90"/>
    </row>
    <row r="236" spans="1:16" ht="19.5" customHeight="1">
      <c r="A236" s="74" t="s">
        <v>5</v>
      </c>
      <c r="B236" s="74"/>
      <c r="C236" s="74"/>
      <c r="D236" s="74"/>
      <c r="E236" s="91"/>
      <c r="F236" s="71"/>
      <c r="G236" s="71"/>
      <c r="H236" s="71"/>
    </row>
    <row r="237" spans="1:16" ht="19.5" customHeight="1">
      <c r="A237" s="571"/>
      <c r="B237" s="572"/>
      <c r="C237" s="564" t="s">
        <v>11</v>
      </c>
      <c r="D237" s="565"/>
      <c r="E237" s="131" t="s">
        <v>26</v>
      </c>
      <c r="F237" s="566" t="s">
        <v>133</v>
      </c>
      <c r="G237" s="567"/>
      <c r="H237" s="567"/>
      <c r="I237"/>
      <c r="J237"/>
      <c r="K237"/>
      <c r="L237"/>
      <c r="M237"/>
      <c r="N237"/>
      <c r="O237"/>
      <c r="P237"/>
    </row>
    <row r="238" spans="1:16" ht="20.100000000000001" customHeight="1">
      <c r="A238" s="547" t="s">
        <v>27</v>
      </c>
      <c r="B238" s="548"/>
      <c r="C238" s="566" t="s">
        <v>3</v>
      </c>
      <c r="D238" s="565"/>
      <c r="E238" s="132" t="s">
        <v>176</v>
      </c>
      <c r="F238" s="576">
        <f t="shared" ref="F238:F248" si="3">SUMIFS($Q$10:$Q$159,$D$10:$D$159,$E238,$R$10:$R$159,"")</f>
        <v>0</v>
      </c>
      <c r="G238" s="577"/>
      <c r="H238" s="577"/>
      <c r="I238"/>
      <c r="J238"/>
      <c r="K238"/>
      <c r="L238"/>
      <c r="M238"/>
      <c r="N238"/>
      <c r="O238"/>
      <c r="P238"/>
    </row>
    <row r="239" spans="1:16" ht="20.100000000000001" customHeight="1">
      <c r="A239" s="549"/>
      <c r="B239" s="550"/>
      <c r="C239" s="566" t="s">
        <v>177</v>
      </c>
      <c r="D239" s="565"/>
      <c r="E239" s="132" t="s">
        <v>177</v>
      </c>
      <c r="F239" s="576">
        <f t="shared" si="3"/>
        <v>0</v>
      </c>
      <c r="G239" s="577"/>
      <c r="H239" s="577"/>
      <c r="I239"/>
      <c r="J239"/>
      <c r="K239"/>
      <c r="L239"/>
      <c r="M239"/>
      <c r="N239"/>
      <c r="O239"/>
      <c r="P239"/>
    </row>
    <row r="240" spans="1:16" ht="20.100000000000001" customHeight="1">
      <c r="A240" s="549"/>
      <c r="B240" s="550"/>
      <c r="C240" s="566" t="s">
        <v>42</v>
      </c>
      <c r="D240" s="565"/>
      <c r="E240" s="132" t="s">
        <v>1</v>
      </c>
      <c r="F240" s="576">
        <f t="shared" si="3"/>
        <v>0</v>
      </c>
      <c r="G240" s="577"/>
      <c r="H240" s="577"/>
      <c r="I240"/>
      <c r="J240"/>
      <c r="K240"/>
      <c r="L240"/>
      <c r="M240"/>
      <c r="N240"/>
      <c r="O240"/>
      <c r="P240"/>
    </row>
    <row r="241" spans="1:16" ht="20.100000000000001" customHeight="1">
      <c r="A241" s="549"/>
      <c r="B241" s="550"/>
      <c r="C241" s="566"/>
      <c r="D241" s="565"/>
      <c r="E241" s="132" t="s">
        <v>31</v>
      </c>
      <c r="F241" s="576">
        <f t="shared" si="3"/>
        <v>0</v>
      </c>
      <c r="G241" s="577"/>
      <c r="H241" s="577"/>
      <c r="I241"/>
      <c r="J241"/>
      <c r="K241"/>
      <c r="L241"/>
      <c r="M241"/>
      <c r="N241"/>
      <c r="O241"/>
      <c r="P241"/>
    </row>
    <row r="242" spans="1:16" ht="20.100000000000001" customHeight="1">
      <c r="A242" s="549"/>
      <c r="B242" s="550"/>
      <c r="C242" s="566"/>
      <c r="D242" s="565"/>
      <c r="E242" s="132" t="s">
        <v>10</v>
      </c>
      <c r="F242" s="576">
        <f t="shared" si="3"/>
        <v>0</v>
      </c>
      <c r="G242" s="577"/>
      <c r="H242" s="577"/>
      <c r="I242"/>
      <c r="J242"/>
      <c r="K242"/>
      <c r="L242"/>
      <c r="M242"/>
      <c r="N242"/>
      <c r="O242"/>
      <c r="P242"/>
    </row>
    <row r="243" spans="1:16" ht="20.100000000000001" customHeight="1">
      <c r="A243" s="549"/>
      <c r="B243" s="550"/>
      <c r="C243" s="566" t="s">
        <v>53</v>
      </c>
      <c r="D243" s="565"/>
      <c r="E243" s="132" t="s">
        <v>30</v>
      </c>
      <c r="F243" s="576">
        <f t="shared" si="3"/>
        <v>0</v>
      </c>
      <c r="G243" s="577"/>
      <c r="H243" s="577"/>
      <c r="I243"/>
      <c r="J243"/>
      <c r="K243"/>
      <c r="L243"/>
      <c r="M243"/>
      <c r="N243"/>
      <c r="O243"/>
      <c r="P243"/>
    </row>
    <row r="244" spans="1:16" ht="20.100000000000001" customHeight="1">
      <c r="A244" s="549"/>
      <c r="B244" s="550"/>
      <c r="C244" s="566"/>
      <c r="D244" s="565"/>
      <c r="E244" s="132" t="s">
        <v>2</v>
      </c>
      <c r="F244" s="576">
        <f t="shared" si="3"/>
        <v>0</v>
      </c>
      <c r="G244" s="577"/>
      <c r="H244" s="577"/>
      <c r="I244"/>
      <c r="J244"/>
      <c r="K244"/>
      <c r="L244"/>
      <c r="M244"/>
      <c r="N244"/>
      <c r="O244"/>
      <c r="P244"/>
    </row>
    <row r="245" spans="1:16" ht="20.100000000000001" customHeight="1">
      <c r="A245" s="549"/>
      <c r="B245" s="550"/>
      <c r="C245" s="566"/>
      <c r="D245" s="565"/>
      <c r="E245" s="132" t="s">
        <v>28</v>
      </c>
      <c r="F245" s="576">
        <f t="shared" si="3"/>
        <v>0</v>
      </c>
      <c r="G245" s="577"/>
      <c r="H245" s="577"/>
      <c r="I245"/>
      <c r="J245"/>
      <c r="K245"/>
      <c r="L245"/>
      <c r="M245"/>
      <c r="N245"/>
      <c r="O245"/>
      <c r="P245"/>
    </row>
    <row r="246" spans="1:16" ht="20.100000000000001" customHeight="1">
      <c r="A246" s="549"/>
      <c r="B246" s="550"/>
      <c r="C246" s="566"/>
      <c r="D246" s="565"/>
      <c r="E246" s="147" t="s">
        <v>32</v>
      </c>
      <c r="F246" s="576">
        <f t="shared" si="3"/>
        <v>0</v>
      </c>
      <c r="G246" s="577"/>
      <c r="H246" s="577"/>
      <c r="I246"/>
      <c r="J246"/>
      <c r="K246"/>
      <c r="L246"/>
      <c r="M246"/>
      <c r="N246"/>
      <c r="O246"/>
      <c r="P246"/>
    </row>
    <row r="247" spans="1:16" ht="20.100000000000001" customHeight="1">
      <c r="A247" s="549"/>
      <c r="B247" s="550"/>
      <c r="C247" s="566"/>
      <c r="D247" s="565"/>
      <c r="E247" s="132" t="s">
        <v>23</v>
      </c>
      <c r="F247" s="576">
        <f t="shared" si="3"/>
        <v>0</v>
      </c>
      <c r="G247" s="577"/>
      <c r="H247" s="577"/>
      <c r="I247"/>
      <c r="J247"/>
      <c r="K247"/>
      <c r="L247"/>
      <c r="M247"/>
      <c r="N247"/>
      <c r="O247"/>
      <c r="P247"/>
    </row>
    <row r="248" spans="1:16" ht="20.100000000000001" customHeight="1">
      <c r="A248" s="549"/>
      <c r="B248" s="550"/>
      <c r="C248" s="583" t="s">
        <v>148</v>
      </c>
      <c r="D248" s="584"/>
      <c r="E248" s="132" t="s">
        <v>9</v>
      </c>
      <c r="F248" s="576">
        <f t="shared" si="3"/>
        <v>0</v>
      </c>
      <c r="G248" s="577"/>
      <c r="H248" s="577"/>
      <c r="I248"/>
      <c r="J248"/>
      <c r="K248"/>
      <c r="L248"/>
      <c r="M248"/>
      <c r="N248"/>
      <c r="O248"/>
      <c r="P248"/>
    </row>
    <row r="249" spans="1:16" ht="20.100000000000001" customHeight="1">
      <c r="A249" s="549"/>
      <c r="B249" s="550"/>
      <c r="C249" s="564" t="s">
        <v>21</v>
      </c>
      <c r="D249" s="564"/>
      <c r="E249" s="565"/>
      <c r="F249" s="576">
        <f>SUM($F$238:$H$248)</f>
        <v>0</v>
      </c>
      <c r="G249" s="577"/>
      <c r="H249" s="577"/>
      <c r="I249"/>
      <c r="J249"/>
      <c r="K249"/>
      <c r="L249"/>
      <c r="M249"/>
      <c r="N249"/>
      <c r="O249"/>
      <c r="P249"/>
    </row>
    <row r="250" spans="1:16" ht="20.100000000000001" customHeight="1">
      <c r="A250" s="549"/>
      <c r="B250" s="550"/>
      <c r="C250" s="566" t="s">
        <v>18</v>
      </c>
      <c r="D250" s="566"/>
      <c r="E250" s="565"/>
      <c r="F250" s="581"/>
      <c r="G250" s="582"/>
      <c r="H250" s="582"/>
      <c r="I250"/>
      <c r="J250"/>
      <c r="K250"/>
      <c r="L250"/>
      <c r="M250"/>
      <c r="N250"/>
      <c r="O250"/>
      <c r="P250"/>
    </row>
    <row r="251" spans="1:16" ht="20.100000000000001" customHeight="1">
      <c r="A251" s="551"/>
      <c r="B251" s="552"/>
      <c r="C251" s="564" t="s">
        <v>34</v>
      </c>
      <c r="D251" s="564"/>
      <c r="E251" s="565"/>
      <c r="F251" s="576">
        <f>$F$249-$F$250</f>
        <v>0</v>
      </c>
      <c r="G251" s="577"/>
      <c r="H251" s="577"/>
      <c r="I251"/>
      <c r="J251"/>
      <c r="K251"/>
      <c r="L251"/>
      <c r="M251"/>
      <c r="N251"/>
      <c r="O251"/>
      <c r="P251"/>
    </row>
    <row r="252" spans="1:16" ht="20.100000000000001" customHeight="1">
      <c r="A252" s="553" t="s">
        <v>47</v>
      </c>
      <c r="B252" s="554"/>
      <c r="C252" s="566" t="s">
        <v>3</v>
      </c>
      <c r="D252" s="565"/>
      <c r="E252" s="132" t="s">
        <v>176</v>
      </c>
      <c r="F252" s="580">
        <f t="shared" ref="F252:F262" si="4">SUMIFS($Q$10:$Q$159,$D$10:$D$159,$E252,$R$10:$R$159,"○")</f>
        <v>0</v>
      </c>
      <c r="G252" s="577"/>
      <c r="H252" s="577"/>
      <c r="I252"/>
      <c r="J252"/>
      <c r="K252"/>
      <c r="L252"/>
      <c r="M252"/>
      <c r="N252"/>
      <c r="O252"/>
      <c r="P252"/>
    </row>
    <row r="253" spans="1:16" ht="20.100000000000001" customHeight="1">
      <c r="A253" s="555"/>
      <c r="B253" s="556"/>
      <c r="C253" s="566" t="s">
        <v>177</v>
      </c>
      <c r="D253" s="565"/>
      <c r="E253" s="132" t="s">
        <v>177</v>
      </c>
      <c r="F253" s="580">
        <f t="shared" si="4"/>
        <v>0</v>
      </c>
      <c r="G253" s="577"/>
      <c r="H253" s="577"/>
      <c r="I253"/>
      <c r="J253"/>
      <c r="K253"/>
      <c r="L253"/>
      <c r="M253"/>
      <c r="N253"/>
      <c r="O253"/>
      <c r="P253"/>
    </row>
    <row r="254" spans="1:16" ht="20.100000000000001" customHeight="1">
      <c r="A254" s="555"/>
      <c r="B254" s="556"/>
      <c r="C254" s="566" t="s">
        <v>42</v>
      </c>
      <c r="D254" s="565"/>
      <c r="E254" s="132" t="s">
        <v>1</v>
      </c>
      <c r="F254" s="580">
        <f t="shared" si="4"/>
        <v>0</v>
      </c>
      <c r="G254" s="577"/>
      <c r="H254" s="577"/>
      <c r="I254"/>
      <c r="J254"/>
      <c r="K254"/>
      <c r="L254"/>
      <c r="M254"/>
      <c r="N254"/>
      <c r="O254"/>
      <c r="P254"/>
    </row>
    <row r="255" spans="1:16" ht="20.100000000000001" customHeight="1">
      <c r="A255" s="555"/>
      <c r="B255" s="556"/>
      <c r="C255" s="566"/>
      <c r="D255" s="565"/>
      <c r="E255" s="132" t="s">
        <v>31</v>
      </c>
      <c r="F255" s="580">
        <f t="shared" si="4"/>
        <v>0</v>
      </c>
      <c r="G255" s="577"/>
      <c r="H255" s="577"/>
      <c r="I255"/>
      <c r="J255"/>
      <c r="K255"/>
      <c r="L255"/>
      <c r="M255"/>
      <c r="N255"/>
      <c r="O255"/>
      <c r="P255"/>
    </row>
    <row r="256" spans="1:16" ht="20.100000000000001" customHeight="1">
      <c r="A256" s="555"/>
      <c r="B256" s="556"/>
      <c r="C256" s="566"/>
      <c r="D256" s="565"/>
      <c r="E256" s="132" t="s">
        <v>10</v>
      </c>
      <c r="F256" s="580">
        <f t="shared" si="4"/>
        <v>0</v>
      </c>
      <c r="G256" s="577"/>
      <c r="H256" s="577"/>
      <c r="I256"/>
      <c r="J256"/>
      <c r="K256"/>
      <c r="L256"/>
      <c r="M256"/>
      <c r="N256"/>
      <c r="O256"/>
      <c r="P256"/>
    </row>
    <row r="257" spans="1:24" ht="20.100000000000001" customHeight="1">
      <c r="A257" s="555"/>
      <c r="B257" s="556"/>
      <c r="C257" s="566" t="s">
        <v>53</v>
      </c>
      <c r="D257" s="565"/>
      <c r="E257" s="132" t="s">
        <v>30</v>
      </c>
      <c r="F257" s="580">
        <f t="shared" si="4"/>
        <v>0</v>
      </c>
      <c r="G257" s="577"/>
      <c r="H257" s="577"/>
      <c r="I257"/>
      <c r="J257"/>
      <c r="K257"/>
      <c r="L257"/>
      <c r="M257"/>
      <c r="N257"/>
      <c r="O257"/>
      <c r="P257"/>
    </row>
    <row r="258" spans="1:24" ht="20.100000000000001" customHeight="1">
      <c r="A258" s="555"/>
      <c r="B258" s="556"/>
      <c r="C258" s="566"/>
      <c r="D258" s="565"/>
      <c r="E258" s="132" t="s">
        <v>2</v>
      </c>
      <c r="F258" s="580">
        <f t="shared" si="4"/>
        <v>0</v>
      </c>
      <c r="G258" s="577"/>
      <c r="H258" s="577"/>
      <c r="I258"/>
      <c r="J258"/>
      <c r="K258"/>
      <c r="L258"/>
      <c r="M258"/>
      <c r="N258"/>
      <c r="O258"/>
      <c r="P258"/>
    </row>
    <row r="259" spans="1:24" ht="20.100000000000001" customHeight="1">
      <c r="A259" s="555"/>
      <c r="B259" s="556"/>
      <c r="C259" s="566"/>
      <c r="D259" s="565"/>
      <c r="E259" s="132" t="s">
        <v>28</v>
      </c>
      <c r="F259" s="580">
        <f t="shared" si="4"/>
        <v>0</v>
      </c>
      <c r="G259" s="577"/>
      <c r="H259" s="577"/>
      <c r="I259"/>
      <c r="J259"/>
      <c r="K259"/>
      <c r="L259"/>
      <c r="M259"/>
      <c r="N259"/>
      <c r="O259"/>
      <c r="P259"/>
    </row>
    <row r="260" spans="1:24" ht="20.100000000000001" customHeight="1">
      <c r="A260" s="555"/>
      <c r="B260" s="556"/>
      <c r="C260" s="566"/>
      <c r="D260" s="565"/>
      <c r="E260" s="132" t="s">
        <v>32</v>
      </c>
      <c r="F260" s="580">
        <f t="shared" si="4"/>
        <v>0</v>
      </c>
      <c r="G260" s="577"/>
      <c r="H260" s="577"/>
      <c r="I260"/>
      <c r="J260"/>
      <c r="K260"/>
      <c r="L260"/>
      <c r="M260"/>
      <c r="N260"/>
      <c r="O260"/>
      <c r="P260"/>
    </row>
    <row r="261" spans="1:24" ht="20.100000000000001" customHeight="1">
      <c r="A261" s="555"/>
      <c r="B261" s="556"/>
      <c r="C261" s="566"/>
      <c r="D261" s="565"/>
      <c r="E261" s="132" t="s">
        <v>23</v>
      </c>
      <c r="F261" s="580">
        <f t="shared" si="4"/>
        <v>0</v>
      </c>
      <c r="G261" s="577"/>
      <c r="H261" s="577"/>
      <c r="I261"/>
      <c r="J261"/>
      <c r="K261"/>
      <c r="L261"/>
      <c r="M261"/>
      <c r="N261"/>
      <c r="O261"/>
      <c r="P261"/>
    </row>
    <row r="262" spans="1:24" ht="20.100000000000001" customHeight="1">
      <c r="A262" s="555"/>
      <c r="B262" s="556"/>
      <c r="C262" s="583" t="s">
        <v>148</v>
      </c>
      <c r="D262" s="584"/>
      <c r="E262" s="132" t="s">
        <v>9</v>
      </c>
      <c r="F262" s="580">
        <f t="shared" si="4"/>
        <v>0</v>
      </c>
      <c r="G262" s="577"/>
      <c r="H262" s="577"/>
      <c r="I262"/>
      <c r="J262"/>
      <c r="K262"/>
      <c r="L262"/>
      <c r="M262"/>
      <c r="N262"/>
      <c r="O262"/>
      <c r="P262"/>
    </row>
    <row r="263" spans="1:24" ht="20.100000000000001" customHeight="1" thickBot="1">
      <c r="A263" s="557"/>
      <c r="B263" s="558"/>
      <c r="C263" s="564" t="s">
        <v>136</v>
      </c>
      <c r="D263" s="564"/>
      <c r="E263" s="565"/>
      <c r="F263" s="589">
        <f>SUM($F$252:$H$262)</f>
        <v>0</v>
      </c>
      <c r="G263" s="590"/>
      <c r="H263" s="590"/>
      <c r="I263"/>
      <c r="J263"/>
      <c r="K263"/>
      <c r="L263"/>
      <c r="M263"/>
      <c r="N263"/>
      <c r="O263"/>
      <c r="P263"/>
    </row>
    <row r="264" spans="1:24" ht="20.100000000000001" customHeight="1" thickTop="1">
      <c r="A264" s="585" t="s">
        <v>137</v>
      </c>
      <c r="B264" s="585"/>
      <c r="C264" s="586"/>
      <c r="D264" s="586"/>
      <c r="E264" s="586"/>
      <c r="F264" s="587">
        <f>SUM($F$249,$F$263)</f>
        <v>0</v>
      </c>
      <c r="G264" s="588"/>
      <c r="H264" s="588"/>
      <c r="I264"/>
      <c r="J264"/>
      <c r="K264"/>
      <c r="L264"/>
      <c r="M264"/>
      <c r="N264"/>
      <c r="O264"/>
      <c r="P264"/>
    </row>
    <row r="265" spans="1:24">
      <c r="W265" s="5"/>
      <c r="X265" s="2"/>
    </row>
  </sheetData>
  <sheetProtection password="DF8A" sheet="1" objects="1" scenarios="1" formatRows="0"/>
  <mergeCells count="337">
    <mergeCell ref="A204:B204"/>
    <mergeCell ref="A205:B205"/>
    <mergeCell ref="A206:B206"/>
    <mergeCell ref="A207:B207"/>
    <mergeCell ref="A252:B263"/>
    <mergeCell ref="A208:B208"/>
    <mergeCell ref="A209:B209"/>
    <mergeCell ref="A210:B210"/>
    <mergeCell ref="A211:B211"/>
    <mergeCell ref="A212:B212"/>
    <mergeCell ref="A213:B213"/>
    <mergeCell ref="A214:B214"/>
    <mergeCell ref="A215:B215"/>
    <mergeCell ref="A216:B216"/>
    <mergeCell ref="A232:E232"/>
    <mergeCell ref="C216:D216"/>
    <mergeCell ref="C217:D217"/>
    <mergeCell ref="C218:D218"/>
    <mergeCell ref="C262:D262"/>
    <mergeCell ref="A238:B251"/>
    <mergeCell ref="C238:D238"/>
    <mergeCell ref="C254:D256"/>
    <mergeCell ref="C201:D201"/>
    <mergeCell ref="C202:D202"/>
    <mergeCell ref="C203:D203"/>
    <mergeCell ref="A224:E224"/>
    <mergeCell ref="C204:D204"/>
    <mergeCell ref="C205:D205"/>
    <mergeCell ref="C206:D206"/>
    <mergeCell ref="C207:D207"/>
    <mergeCell ref="A190:B190"/>
    <mergeCell ref="A191:B191"/>
    <mergeCell ref="A192:B192"/>
    <mergeCell ref="A193:B193"/>
    <mergeCell ref="A194:B194"/>
    <mergeCell ref="A195:B195"/>
    <mergeCell ref="A196:B196"/>
    <mergeCell ref="A197:B197"/>
    <mergeCell ref="A198:B198"/>
    <mergeCell ref="C208:D208"/>
    <mergeCell ref="C209:D209"/>
    <mergeCell ref="A199:B199"/>
    <mergeCell ref="A200:B200"/>
    <mergeCell ref="A201:B201"/>
    <mergeCell ref="A202:B202"/>
    <mergeCell ref="A203:B203"/>
    <mergeCell ref="A181:B181"/>
    <mergeCell ref="A182:B182"/>
    <mergeCell ref="A183:B183"/>
    <mergeCell ref="A184:B184"/>
    <mergeCell ref="A185:B185"/>
    <mergeCell ref="A186:B186"/>
    <mergeCell ref="A187:B187"/>
    <mergeCell ref="A188:B188"/>
    <mergeCell ref="A189:B189"/>
    <mergeCell ref="A172:B172"/>
    <mergeCell ref="A173:B173"/>
    <mergeCell ref="A174:B174"/>
    <mergeCell ref="A175:B175"/>
    <mergeCell ref="A176:B176"/>
    <mergeCell ref="A177:B177"/>
    <mergeCell ref="A178:B178"/>
    <mergeCell ref="A179:B179"/>
    <mergeCell ref="A180:B180"/>
    <mergeCell ref="A144:B144"/>
    <mergeCell ref="A145:B145"/>
    <mergeCell ref="A146:B146"/>
    <mergeCell ref="A147:B147"/>
    <mergeCell ref="A148:B148"/>
    <mergeCell ref="A169:B169"/>
    <mergeCell ref="A170:B170"/>
    <mergeCell ref="A171:B171"/>
    <mergeCell ref="A158:B158"/>
    <mergeCell ref="A159:B159"/>
    <mergeCell ref="A151:B151"/>
    <mergeCell ref="A152:B152"/>
    <mergeCell ref="A153:B153"/>
    <mergeCell ref="A154:B154"/>
    <mergeCell ref="A155:B155"/>
    <mergeCell ref="A156:B156"/>
    <mergeCell ref="A157:B157"/>
    <mergeCell ref="A149:B149"/>
    <mergeCell ref="A150:B150"/>
    <mergeCell ref="A142:B142"/>
    <mergeCell ref="A143:B143"/>
    <mergeCell ref="A117:B117"/>
    <mergeCell ref="A118:B118"/>
    <mergeCell ref="A119:B119"/>
    <mergeCell ref="A120:B120"/>
    <mergeCell ref="A121:B121"/>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10:B110"/>
    <mergeCell ref="A111:B111"/>
    <mergeCell ref="A112:B112"/>
    <mergeCell ref="A140:B140"/>
    <mergeCell ref="A141:B141"/>
    <mergeCell ref="A133:B133"/>
    <mergeCell ref="A113:B113"/>
    <mergeCell ref="A114:B114"/>
    <mergeCell ref="A115:B115"/>
    <mergeCell ref="A116:B116"/>
    <mergeCell ref="A95:B95"/>
    <mergeCell ref="A96:B96"/>
    <mergeCell ref="A97:B97"/>
    <mergeCell ref="A98:B98"/>
    <mergeCell ref="A99:B99"/>
    <mergeCell ref="A106:B106"/>
    <mergeCell ref="A107:B107"/>
    <mergeCell ref="A108:B108"/>
    <mergeCell ref="A109:B109"/>
    <mergeCell ref="A104:B104"/>
    <mergeCell ref="A105:B105"/>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F262:H262"/>
    <mergeCell ref="C263:E263"/>
    <mergeCell ref="F263:H263"/>
    <mergeCell ref="A264:E264"/>
    <mergeCell ref="F264:H264"/>
    <mergeCell ref="C257:D261"/>
    <mergeCell ref="F257:H257"/>
    <mergeCell ref="F258:H258"/>
    <mergeCell ref="F259:H259"/>
    <mergeCell ref="F260:H260"/>
    <mergeCell ref="F261:H261"/>
    <mergeCell ref="F254:H254"/>
    <mergeCell ref="F255:H255"/>
    <mergeCell ref="F256:H256"/>
    <mergeCell ref="C251:E251"/>
    <mergeCell ref="F251:H251"/>
    <mergeCell ref="C252:D252"/>
    <mergeCell ref="F252:H252"/>
    <mergeCell ref="C253:D253"/>
    <mergeCell ref="F253:H253"/>
    <mergeCell ref="F238:H238"/>
    <mergeCell ref="C239:D239"/>
    <mergeCell ref="F239:H239"/>
    <mergeCell ref="C248:D248"/>
    <mergeCell ref="F248:H248"/>
    <mergeCell ref="C249:E249"/>
    <mergeCell ref="F249:H249"/>
    <mergeCell ref="C250:E250"/>
    <mergeCell ref="F250:H250"/>
    <mergeCell ref="C240:D242"/>
    <mergeCell ref="F240:H240"/>
    <mergeCell ref="F241:H241"/>
    <mergeCell ref="F242:H242"/>
    <mergeCell ref="C243:D247"/>
    <mergeCell ref="F243:H243"/>
    <mergeCell ref="F244:H244"/>
    <mergeCell ref="F245:H245"/>
    <mergeCell ref="F247:H247"/>
    <mergeCell ref="F246:H246"/>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F224:H224"/>
    <mergeCell ref="A225:E225"/>
    <mergeCell ref="F225:H225"/>
    <mergeCell ref="A226:A230"/>
    <mergeCell ref="C226:E226"/>
    <mergeCell ref="F226:H226"/>
    <mergeCell ref="C227:E227"/>
    <mergeCell ref="F227:H227"/>
    <mergeCell ref="C228:E228"/>
    <mergeCell ref="F222:H222"/>
    <mergeCell ref="A223:E223"/>
    <mergeCell ref="F223:H223"/>
    <mergeCell ref="C210:D210"/>
    <mergeCell ref="C211:D211"/>
    <mergeCell ref="C212:D212"/>
    <mergeCell ref="C213:D213"/>
    <mergeCell ref="C214:D214"/>
    <mergeCell ref="C215:D215"/>
    <mergeCell ref="A217:B217"/>
    <mergeCell ref="A218:B218"/>
    <mergeCell ref="C183:D183"/>
    <mergeCell ref="C184:D184"/>
    <mergeCell ref="C185:D185"/>
    <mergeCell ref="C174:D174"/>
    <mergeCell ref="C175:D175"/>
    <mergeCell ref="C176:D176"/>
    <mergeCell ref="C177:D177"/>
    <mergeCell ref="C178:D178"/>
    <mergeCell ref="C179:D179"/>
    <mergeCell ref="C182:D182"/>
    <mergeCell ref="C170:D170"/>
    <mergeCell ref="C171:D171"/>
    <mergeCell ref="C172:D172"/>
    <mergeCell ref="C173:D173"/>
    <mergeCell ref="C162:C163"/>
    <mergeCell ref="C198:D198"/>
    <mergeCell ref="C199:D199"/>
    <mergeCell ref="C200:D200"/>
    <mergeCell ref="C192:D192"/>
    <mergeCell ref="C193:D193"/>
    <mergeCell ref="C194:D194"/>
    <mergeCell ref="C195:D195"/>
    <mergeCell ref="C196:D196"/>
    <mergeCell ref="C197:D197"/>
    <mergeCell ref="C186:D186"/>
    <mergeCell ref="C187:D187"/>
    <mergeCell ref="C188:D188"/>
    <mergeCell ref="C189:D189"/>
    <mergeCell ref="C190:D190"/>
    <mergeCell ref="C191:D191"/>
    <mergeCell ref="C168:D168"/>
    <mergeCell ref="C169:D169"/>
    <mergeCell ref="C180:D180"/>
    <mergeCell ref="C181:D181"/>
    <mergeCell ref="E162:M162"/>
    <mergeCell ref="E163:M163"/>
    <mergeCell ref="F165:K165"/>
    <mergeCell ref="F166:K166"/>
    <mergeCell ref="C3:C4"/>
    <mergeCell ref="E3:M3"/>
    <mergeCell ref="E4:M4"/>
    <mergeCell ref="C6:D6"/>
    <mergeCell ref="F6:K6"/>
    <mergeCell ref="C7:D7"/>
    <mergeCell ref="F7:K7"/>
    <mergeCell ref="M6:Q7"/>
  </mergeCells>
  <phoneticPr fontId="7"/>
  <conditionalFormatting sqref="O51:O106 G51:G106 I51:I106 L51:L106">
    <cfRule type="expression" dxfId="1470" priority="372">
      <formula>INDIRECT(ADDRESS(ROW(),COLUMN()))=TRUNC(INDIRECT(ADDRESS(ROW(),COLUMN())))</formula>
    </cfRule>
  </conditionalFormatting>
  <conditionalFormatting sqref="O27:O50">
    <cfRule type="expression" dxfId="1469" priority="368">
      <formula>INDIRECT(ADDRESS(ROW(),COLUMN()))=TRUNC(INDIRECT(ADDRESS(ROW(),COLUMN())))</formula>
    </cfRule>
  </conditionalFormatting>
  <conditionalFormatting sqref="G48:G50">
    <cfRule type="expression" dxfId="1468" priority="371">
      <formula>INDIRECT(ADDRESS(ROW(),COLUMN()))=TRUNC(INDIRECT(ADDRESS(ROW(),COLUMN())))</formula>
    </cfRule>
  </conditionalFormatting>
  <conditionalFormatting sqref="I45 I48:I50">
    <cfRule type="expression" dxfId="1467" priority="370">
      <formula>INDIRECT(ADDRESS(ROW(),COLUMN()))=TRUNC(INDIRECT(ADDRESS(ROW(),COLUMN())))</formula>
    </cfRule>
  </conditionalFormatting>
  <conditionalFormatting sqref="L29:L50">
    <cfRule type="expression" dxfId="1466" priority="369">
      <formula>INDIRECT(ADDRESS(ROW(),COLUMN()))=TRUNC(INDIRECT(ADDRESS(ROW(),COLUMN())))</formula>
    </cfRule>
  </conditionalFormatting>
  <conditionalFormatting sqref="O10">
    <cfRule type="expression" dxfId="1465" priority="366">
      <formula>INDIRECT(ADDRESS(ROW(),COLUMN()))=TRUNC(INDIRECT(ADDRESS(ROW(),COLUMN())))</formula>
    </cfRule>
  </conditionalFormatting>
  <conditionalFormatting sqref="L10">
    <cfRule type="expression" dxfId="1464" priority="367">
      <formula>INDIRECT(ADDRESS(ROW(),COLUMN()))=TRUNC(INDIRECT(ADDRESS(ROW(),COLUMN())))</formula>
    </cfRule>
  </conditionalFormatting>
  <conditionalFormatting sqref="O11">
    <cfRule type="expression" dxfId="1463" priority="364">
      <formula>INDIRECT(ADDRESS(ROW(),COLUMN()))=TRUNC(INDIRECT(ADDRESS(ROW(),COLUMN())))</formula>
    </cfRule>
  </conditionalFormatting>
  <conditionalFormatting sqref="L11">
    <cfRule type="expression" dxfId="1462" priority="365">
      <formula>INDIRECT(ADDRESS(ROW(),COLUMN()))=TRUNC(INDIRECT(ADDRESS(ROW(),COLUMN())))</formula>
    </cfRule>
  </conditionalFormatting>
  <conditionalFormatting sqref="O12:O26">
    <cfRule type="expression" dxfId="1461" priority="361">
      <formula>INDIRECT(ADDRESS(ROW(),COLUMN()))=TRUNC(INDIRECT(ADDRESS(ROW(),COLUMN())))</formula>
    </cfRule>
  </conditionalFormatting>
  <conditionalFormatting sqref="I21:I25">
    <cfRule type="expression" dxfId="1460" priority="363">
      <formula>INDIRECT(ADDRESS(ROW(),COLUMN()))=TRUNC(INDIRECT(ADDRESS(ROW(),COLUMN())))</formula>
    </cfRule>
  </conditionalFormatting>
  <conditionalFormatting sqref="L12:L25">
    <cfRule type="expression" dxfId="1459" priority="362">
      <formula>INDIRECT(ADDRESS(ROW(),COLUMN()))=TRUNC(INDIRECT(ADDRESS(ROW(),COLUMN())))</formula>
    </cfRule>
  </conditionalFormatting>
  <conditionalFormatting sqref="G10 G15">
    <cfRule type="expression" dxfId="1458" priority="360">
      <formula>INDIRECT(ADDRESS(ROW(),COLUMN()))=TRUNC(INDIRECT(ADDRESS(ROW(),COLUMN())))</formula>
    </cfRule>
  </conditionalFormatting>
  <conditionalFormatting sqref="I10 I15">
    <cfRule type="expression" dxfId="1457" priority="359">
      <formula>INDIRECT(ADDRESS(ROW(),COLUMN()))=TRUNC(INDIRECT(ADDRESS(ROW(),COLUMN())))</formula>
    </cfRule>
  </conditionalFormatting>
  <conditionalFormatting sqref="G12">
    <cfRule type="expression" dxfId="1456" priority="358">
      <formula>INDIRECT(ADDRESS(ROW(),COLUMN()))=TRUNC(INDIRECT(ADDRESS(ROW(),COLUMN())))</formula>
    </cfRule>
  </conditionalFormatting>
  <conditionalFormatting sqref="I12">
    <cfRule type="expression" dxfId="1455" priority="357">
      <formula>INDIRECT(ADDRESS(ROW(),COLUMN()))=TRUNC(INDIRECT(ADDRESS(ROW(),COLUMN())))</formula>
    </cfRule>
  </conditionalFormatting>
  <conditionalFormatting sqref="G14">
    <cfRule type="expression" dxfId="1454" priority="356">
      <formula>INDIRECT(ADDRESS(ROW(),COLUMN()))=TRUNC(INDIRECT(ADDRESS(ROW(),COLUMN())))</formula>
    </cfRule>
  </conditionalFormatting>
  <conditionalFormatting sqref="I14">
    <cfRule type="expression" dxfId="1453" priority="355">
      <formula>INDIRECT(ADDRESS(ROW(),COLUMN()))=TRUNC(INDIRECT(ADDRESS(ROW(),COLUMN())))</formula>
    </cfRule>
  </conditionalFormatting>
  <conditionalFormatting sqref="G11">
    <cfRule type="expression" dxfId="1452" priority="354">
      <formula>INDIRECT(ADDRESS(ROW(),COLUMN()))=TRUNC(INDIRECT(ADDRESS(ROW(),COLUMN())))</formula>
    </cfRule>
  </conditionalFormatting>
  <conditionalFormatting sqref="I11">
    <cfRule type="expression" dxfId="1451" priority="353">
      <formula>INDIRECT(ADDRESS(ROW(),COLUMN()))=TRUNC(INDIRECT(ADDRESS(ROW(),COLUMN())))</formula>
    </cfRule>
  </conditionalFormatting>
  <conditionalFormatting sqref="G13">
    <cfRule type="expression" dxfId="1450" priority="352">
      <formula>INDIRECT(ADDRESS(ROW(),COLUMN()))=TRUNC(INDIRECT(ADDRESS(ROW(),COLUMN())))</formula>
    </cfRule>
  </conditionalFormatting>
  <conditionalFormatting sqref="I13">
    <cfRule type="expression" dxfId="1449" priority="351">
      <formula>INDIRECT(ADDRESS(ROW(),COLUMN()))=TRUNC(INDIRECT(ADDRESS(ROW(),COLUMN())))</formula>
    </cfRule>
  </conditionalFormatting>
  <conditionalFormatting sqref="G16 G19">
    <cfRule type="expression" dxfId="1448" priority="350">
      <formula>INDIRECT(ADDRESS(ROW(),COLUMN()))=TRUNC(INDIRECT(ADDRESS(ROW(),COLUMN())))</formula>
    </cfRule>
  </conditionalFormatting>
  <conditionalFormatting sqref="I16 I19">
    <cfRule type="expression" dxfId="1447" priority="349">
      <formula>INDIRECT(ADDRESS(ROW(),COLUMN()))=TRUNC(INDIRECT(ADDRESS(ROW(),COLUMN())))</formula>
    </cfRule>
  </conditionalFormatting>
  <conditionalFormatting sqref="G17">
    <cfRule type="expression" dxfId="1446" priority="348">
      <formula>INDIRECT(ADDRESS(ROW(),COLUMN()))=TRUNC(INDIRECT(ADDRESS(ROW(),COLUMN())))</formula>
    </cfRule>
  </conditionalFormatting>
  <conditionalFormatting sqref="I17">
    <cfRule type="expression" dxfId="1445" priority="347">
      <formula>INDIRECT(ADDRESS(ROW(),COLUMN()))=TRUNC(INDIRECT(ADDRESS(ROW(),COLUMN())))</formula>
    </cfRule>
  </conditionalFormatting>
  <conditionalFormatting sqref="G18">
    <cfRule type="expression" dxfId="1444" priority="346">
      <formula>INDIRECT(ADDRESS(ROW(),COLUMN()))=TRUNC(INDIRECT(ADDRESS(ROW(),COLUMN())))</formula>
    </cfRule>
  </conditionalFormatting>
  <conditionalFormatting sqref="I18">
    <cfRule type="expression" dxfId="1443" priority="345">
      <formula>INDIRECT(ADDRESS(ROW(),COLUMN()))=TRUNC(INDIRECT(ADDRESS(ROW(),COLUMN())))</formula>
    </cfRule>
  </conditionalFormatting>
  <conditionalFormatting sqref="G20">
    <cfRule type="expression" dxfId="1442" priority="344">
      <formula>INDIRECT(ADDRESS(ROW(),COLUMN()))=TRUNC(INDIRECT(ADDRESS(ROW(),COLUMN())))</formula>
    </cfRule>
  </conditionalFormatting>
  <conditionalFormatting sqref="I20">
    <cfRule type="expression" dxfId="1441" priority="343">
      <formula>INDIRECT(ADDRESS(ROW(),COLUMN()))=TRUNC(INDIRECT(ADDRESS(ROW(),COLUMN())))</formula>
    </cfRule>
  </conditionalFormatting>
  <conditionalFormatting sqref="G21 G23">
    <cfRule type="expression" dxfId="1440" priority="342">
      <formula>INDIRECT(ADDRESS(ROW(),COLUMN()))=TRUNC(INDIRECT(ADDRESS(ROW(),COLUMN())))</formula>
    </cfRule>
  </conditionalFormatting>
  <conditionalFormatting sqref="G22">
    <cfRule type="expression" dxfId="1439" priority="341">
      <formula>INDIRECT(ADDRESS(ROW(),COLUMN()))=TRUNC(INDIRECT(ADDRESS(ROW(),COLUMN())))</formula>
    </cfRule>
  </conditionalFormatting>
  <conditionalFormatting sqref="G24:G25">
    <cfRule type="expression" dxfId="1438" priority="340">
      <formula>INDIRECT(ADDRESS(ROW(),COLUMN()))=TRUNC(INDIRECT(ADDRESS(ROW(),COLUMN())))</formula>
    </cfRule>
  </conditionalFormatting>
  <conditionalFormatting sqref="G26:G28">
    <cfRule type="expression" dxfId="1437" priority="339">
      <formula>INDIRECT(ADDRESS(ROW(),COLUMN()))=TRUNC(INDIRECT(ADDRESS(ROW(),COLUMN())))</formula>
    </cfRule>
  </conditionalFormatting>
  <conditionalFormatting sqref="I26:I28">
    <cfRule type="expression" dxfId="1436" priority="338">
      <formula>INDIRECT(ADDRESS(ROW(),COLUMN()))=TRUNC(INDIRECT(ADDRESS(ROW(),COLUMN())))</formula>
    </cfRule>
  </conditionalFormatting>
  <conditionalFormatting sqref="L26:L28">
    <cfRule type="expression" dxfId="1435" priority="337">
      <formula>INDIRECT(ADDRESS(ROW(),COLUMN()))=TRUNC(INDIRECT(ADDRESS(ROW(),COLUMN())))</formula>
    </cfRule>
  </conditionalFormatting>
  <conditionalFormatting sqref="G29:G30">
    <cfRule type="expression" dxfId="1434" priority="336">
      <formula>INDIRECT(ADDRESS(ROW(),COLUMN()))=TRUNC(INDIRECT(ADDRESS(ROW(),COLUMN())))</formula>
    </cfRule>
  </conditionalFormatting>
  <conditionalFormatting sqref="I29:I30">
    <cfRule type="expression" dxfId="1433" priority="335">
      <formula>INDIRECT(ADDRESS(ROW(),COLUMN()))=TRUNC(INDIRECT(ADDRESS(ROW(),COLUMN())))</formula>
    </cfRule>
  </conditionalFormatting>
  <conditionalFormatting sqref="G31:G32 G42 G44">
    <cfRule type="expression" dxfId="1432" priority="334">
      <formula>INDIRECT(ADDRESS(ROW(),COLUMN()))=TRUNC(INDIRECT(ADDRESS(ROW(),COLUMN())))</formula>
    </cfRule>
  </conditionalFormatting>
  <conditionalFormatting sqref="I31:I32 I42 I44">
    <cfRule type="expression" dxfId="1431" priority="333">
      <formula>INDIRECT(ADDRESS(ROW(),COLUMN()))=TRUNC(INDIRECT(ADDRESS(ROW(),COLUMN())))</formula>
    </cfRule>
  </conditionalFormatting>
  <conditionalFormatting sqref="G40">
    <cfRule type="expression" dxfId="1430" priority="332">
      <formula>INDIRECT(ADDRESS(ROW(),COLUMN()))=TRUNC(INDIRECT(ADDRESS(ROW(),COLUMN())))</formula>
    </cfRule>
  </conditionalFormatting>
  <conditionalFormatting sqref="I40">
    <cfRule type="expression" dxfId="1429" priority="331">
      <formula>INDIRECT(ADDRESS(ROW(),COLUMN()))=TRUNC(INDIRECT(ADDRESS(ROW(),COLUMN())))</formula>
    </cfRule>
  </conditionalFormatting>
  <conditionalFormatting sqref="G37">
    <cfRule type="expression" dxfId="1428" priority="330">
      <formula>INDIRECT(ADDRESS(ROW(),COLUMN()))=TRUNC(INDIRECT(ADDRESS(ROW(),COLUMN())))</formula>
    </cfRule>
  </conditionalFormatting>
  <conditionalFormatting sqref="I37">
    <cfRule type="expression" dxfId="1427" priority="329">
      <formula>INDIRECT(ADDRESS(ROW(),COLUMN()))=TRUNC(INDIRECT(ADDRESS(ROW(),COLUMN())))</formula>
    </cfRule>
  </conditionalFormatting>
  <conditionalFormatting sqref="G38">
    <cfRule type="expression" dxfId="1426" priority="328">
      <formula>INDIRECT(ADDRESS(ROW(),COLUMN()))=TRUNC(INDIRECT(ADDRESS(ROW(),COLUMN())))</formula>
    </cfRule>
  </conditionalFormatting>
  <conditionalFormatting sqref="I38">
    <cfRule type="expression" dxfId="1425" priority="327">
      <formula>INDIRECT(ADDRESS(ROW(),COLUMN()))=TRUNC(INDIRECT(ADDRESS(ROW(),COLUMN())))</formula>
    </cfRule>
  </conditionalFormatting>
  <conditionalFormatting sqref="G41">
    <cfRule type="expression" dxfId="1424" priority="326">
      <formula>INDIRECT(ADDRESS(ROW(),COLUMN()))=TRUNC(INDIRECT(ADDRESS(ROW(),COLUMN())))</formula>
    </cfRule>
  </conditionalFormatting>
  <conditionalFormatting sqref="I41">
    <cfRule type="expression" dxfId="1423" priority="325">
      <formula>INDIRECT(ADDRESS(ROW(),COLUMN()))=TRUNC(INDIRECT(ADDRESS(ROW(),COLUMN())))</formula>
    </cfRule>
  </conditionalFormatting>
  <conditionalFormatting sqref="G43">
    <cfRule type="expression" dxfId="1422" priority="324">
      <formula>INDIRECT(ADDRESS(ROW(),COLUMN()))=TRUNC(INDIRECT(ADDRESS(ROW(),COLUMN())))</formula>
    </cfRule>
  </conditionalFormatting>
  <conditionalFormatting sqref="I43">
    <cfRule type="expression" dxfId="1421" priority="323">
      <formula>INDIRECT(ADDRESS(ROW(),COLUMN()))=TRUNC(INDIRECT(ADDRESS(ROW(),COLUMN())))</formula>
    </cfRule>
  </conditionalFormatting>
  <conditionalFormatting sqref="G36">
    <cfRule type="expression" dxfId="1420" priority="322">
      <formula>INDIRECT(ADDRESS(ROW(),COLUMN()))=TRUNC(INDIRECT(ADDRESS(ROW(),COLUMN())))</formula>
    </cfRule>
  </conditionalFormatting>
  <conditionalFormatting sqref="I36">
    <cfRule type="expression" dxfId="1419" priority="321">
      <formula>INDIRECT(ADDRESS(ROW(),COLUMN()))=TRUNC(INDIRECT(ADDRESS(ROW(),COLUMN())))</formula>
    </cfRule>
  </conditionalFormatting>
  <conditionalFormatting sqref="G39">
    <cfRule type="expression" dxfId="1418" priority="320">
      <formula>INDIRECT(ADDRESS(ROW(),COLUMN()))=TRUNC(INDIRECT(ADDRESS(ROW(),COLUMN())))</formula>
    </cfRule>
  </conditionalFormatting>
  <conditionalFormatting sqref="I39">
    <cfRule type="expression" dxfId="1417" priority="319">
      <formula>INDIRECT(ADDRESS(ROW(),COLUMN()))=TRUNC(INDIRECT(ADDRESS(ROW(),COLUMN())))</formula>
    </cfRule>
  </conditionalFormatting>
  <conditionalFormatting sqref="G35">
    <cfRule type="expression" dxfId="1416" priority="318">
      <formula>INDIRECT(ADDRESS(ROW(),COLUMN()))=TRUNC(INDIRECT(ADDRESS(ROW(),COLUMN())))</formula>
    </cfRule>
  </conditionalFormatting>
  <conditionalFormatting sqref="I35">
    <cfRule type="expression" dxfId="1415" priority="317">
      <formula>INDIRECT(ADDRESS(ROW(),COLUMN()))=TRUNC(INDIRECT(ADDRESS(ROW(),COLUMN())))</formula>
    </cfRule>
  </conditionalFormatting>
  <conditionalFormatting sqref="G33">
    <cfRule type="expression" dxfId="1414" priority="316">
      <formula>INDIRECT(ADDRESS(ROW(),COLUMN()))=TRUNC(INDIRECT(ADDRESS(ROW(),COLUMN())))</formula>
    </cfRule>
  </conditionalFormatting>
  <conditionalFormatting sqref="I33">
    <cfRule type="expression" dxfId="1413" priority="315">
      <formula>INDIRECT(ADDRESS(ROW(),COLUMN()))=TRUNC(INDIRECT(ADDRESS(ROW(),COLUMN())))</formula>
    </cfRule>
  </conditionalFormatting>
  <conditionalFormatting sqref="G34">
    <cfRule type="expression" dxfId="1412" priority="314">
      <formula>INDIRECT(ADDRESS(ROW(),COLUMN()))=TRUNC(INDIRECT(ADDRESS(ROW(),COLUMN())))</formula>
    </cfRule>
  </conditionalFormatting>
  <conditionalFormatting sqref="I34">
    <cfRule type="expression" dxfId="1411" priority="313">
      <formula>INDIRECT(ADDRESS(ROW(),COLUMN()))=TRUNC(INDIRECT(ADDRESS(ROW(),COLUMN())))</formula>
    </cfRule>
  </conditionalFormatting>
  <conditionalFormatting sqref="G45">
    <cfRule type="expression" dxfId="1410" priority="312">
      <formula>INDIRECT(ADDRESS(ROW(),COLUMN()))=TRUNC(INDIRECT(ADDRESS(ROW(),COLUMN())))</formula>
    </cfRule>
  </conditionalFormatting>
  <conditionalFormatting sqref="G46:G47">
    <cfRule type="expression" dxfId="1409" priority="311">
      <formula>INDIRECT(ADDRESS(ROW(),COLUMN()))=TRUNC(INDIRECT(ADDRESS(ROW(),COLUMN())))</formula>
    </cfRule>
  </conditionalFormatting>
  <conditionalFormatting sqref="I46:I47">
    <cfRule type="expression" dxfId="1408" priority="310">
      <formula>INDIRECT(ADDRESS(ROW(),COLUMN()))=TRUNC(INDIRECT(ADDRESS(ROW(),COLUMN())))</formula>
    </cfRule>
  </conditionalFormatting>
  <conditionalFormatting sqref="I169">
    <cfRule type="expression" dxfId="1407" priority="308">
      <formula>INDIRECT(ADDRESS(ROW(),COLUMN()))=TRUNC(INDIRECT(ADDRESS(ROW(),COLUMN())))</formula>
    </cfRule>
  </conditionalFormatting>
  <conditionalFormatting sqref="L169">
    <cfRule type="expression" dxfId="1406" priority="307">
      <formula>INDIRECT(ADDRESS(ROW(),COLUMN()))=TRUNC(INDIRECT(ADDRESS(ROW(),COLUMN())))</formula>
    </cfRule>
  </conditionalFormatting>
  <conditionalFormatting sqref="O169">
    <cfRule type="expression" dxfId="1405" priority="306">
      <formula>INDIRECT(ADDRESS(ROW(),COLUMN()))=TRUNC(INDIRECT(ADDRESS(ROW(),COLUMN())))</formula>
    </cfRule>
  </conditionalFormatting>
  <conditionalFormatting sqref="G171:G218">
    <cfRule type="expression" dxfId="1404" priority="305">
      <formula>INDIRECT(ADDRESS(ROW(),COLUMN()))=TRUNC(INDIRECT(ADDRESS(ROW(),COLUMN())))</formula>
    </cfRule>
  </conditionalFormatting>
  <conditionalFormatting sqref="I170:I218">
    <cfRule type="expression" dxfId="1403" priority="304">
      <formula>INDIRECT(ADDRESS(ROW(),COLUMN()))=TRUNC(INDIRECT(ADDRESS(ROW(),COLUMN())))</formula>
    </cfRule>
  </conditionalFormatting>
  <conditionalFormatting sqref="L170:L218">
    <cfRule type="expression" dxfId="1402" priority="303">
      <formula>INDIRECT(ADDRESS(ROW(),COLUMN()))=TRUNC(INDIRECT(ADDRESS(ROW(),COLUMN())))</formula>
    </cfRule>
  </conditionalFormatting>
  <conditionalFormatting sqref="O170:O218">
    <cfRule type="expression" dxfId="1401" priority="302">
      <formula>INDIRECT(ADDRESS(ROW(),COLUMN()))=TRUNC(INDIRECT(ADDRESS(ROW(),COLUMN())))</formula>
    </cfRule>
  </conditionalFormatting>
  <conditionalFormatting sqref="O107:O159 G107:G159 I107:I159 L107:L159">
    <cfRule type="expression" dxfId="1400" priority="301">
      <formula>INDIRECT(ADDRESS(ROW(),COLUMN()))=TRUNC(INDIRECT(ADDRESS(ROW(),COLUMN())))</formula>
    </cfRule>
  </conditionalFormatting>
  <conditionalFormatting sqref="G169">
    <cfRule type="expression" dxfId="1399" priority="3">
      <formula>INDIRECT(ADDRESS(ROW(),COLUMN()))=TRUNC(INDIRECT(ADDRESS(ROW(),COLUMN())))</formula>
    </cfRule>
  </conditionalFormatting>
  <conditionalFormatting sqref="G170">
    <cfRule type="expression" dxfId="1398" priority="2">
      <formula>INDIRECT(ADDRESS(ROW(),COLUMN()))=TRUNC(INDIRECT(ADDRESS(ROW(),COLUMN())))</formula>
    </cfRule>
  </conditionalFormatting>
  <conditionalFormatting sqref="M6:Q7">
    <cfRule type="cellIs" dxfId="1397"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C3:C4"/>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I169:I218 L169:L218 O169:O218 Q169:Q218 G169:G218 G231:H235 G224:H229 F224:F235 F238:H264"/>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6" fitToHeight="0" orientation="portrait" r:id="rId1"/>
  <rowBreaks count="2" manualBreakCount="2">
    <brk id="159" max="17" man="1"/>
    <brk id="219" max="16383" man="1"/>
  </rowBreaks>
  <colBreaks count="1" manualBreakCount="1">
    <brk id="17"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E7D88DB-9D52-4961-A823-62E8B4AC8614}"/>
</file>

<file path=customXml/itemProps2.xml><?xml version="1.0" encoding="utf-8"?>
<ds:datastoreItem xmlns:ds="http://schemas.openxmlformats.org/officeDocument/2006/customXml" ds:itemID="{FC186FC6-5A8C-4ADD-A83E-3F22A7C968D3}"/>
</file>

<file path=customXml/itemProps3.xml><?xml version="1.0" encoding="utf-8"?>
<ds:datastoreItem xmlns:ds="http://schemas.openxmlformats.org/officeDocument/2006/customXml" ds:itemID="{8D5D8CCB-634E-4A82-A2B8-5D5E589D0970}"/>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29</vt:i4>
      </vt:variant>
      <vt:variant>
        <vt:lpstr>名前付き一覧</vt:lpstr>
      </vt:variant>
      <vt:variant>
        <vt:i4>37</vt:i4>
      </vt:variant>
    </vt:vector>
  </HeadingPairs>
  <TitlesOfParts>
    <vt:vector size="66" baseType="lpstr">
      <vt:lpstr>計画書①（地域）</vt:lpstr>
      <vt:lpstr>計画書②（地域）</vt:lpstr>
      <vt:lpstr>計画書③（地域）</vt:lpstr>
      <vt:lpstr>計画書④（地域）</vt: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委託内訳書</vt:lpstr>
      <vt:lpstr>マスター</vt:lpstr>
      <vt:lpstr>委託内訳書!Print_Area</vt:lpstr>
      <vt:lpstr>'計画書③（地域）'!Print_Area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会場費</vt:lpstr>
      <vt:lpstr>区分</vt:lpstr>
      <vt:lpstr>区分2</vt:lpstr>
      <vt:lpstr>雑役務費・消耗品費等</vt:lpstr>
      <vt:lpstr>事業形態</vt:lpstr>
      <vt:lpstr>収入</vt:lpstr>
      <vt:lpstr>収入2</vt:lpstr>
      <vt:lpstr>賃金・旅費・報償費</vt:lpstr>
      <vt:lpstr>文芸費</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2019-01-23T07:37:48Z</cp:lastPrinted>
  <dcterms:created xsi:type="dcterms:W3CDTF">2018-04-26T11:11:26Z</dcterms:created>
  <dcterms:modified xsi:type="dcterms:W3CDTF">2019-01-30T06:40:18Z</dcterms:modified>
</cp:coreProperties>
</file>